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ERASTATION\水産事務所共有Data\２２市場-定例業務\０１水産物取扱高報告\R4水産物取扱高報告\"/>
    </mc:Choice>
  </mc:AlternateContent>
  <bookViews>
    <workbookView xWindow="0" yWindow="0" windowWidth="15345" windowHeight="4455" activeTab="11"/>
  </bookViews>
  <sheets>
    <sheet name="1月" sheetId="1" r:id="rId1"/>
    <sheet name="２月" sheetId="2" r:id="rId2"/>
    <sheet name="３月" sheetId="3" r:id="rId3"/>
    <sheet name="４月" sheetId="4" r:id="rId4"/>
    <sheet name="５月" sheetId="5" r:id="rId5"/>
    <sheet name="６月" sheetId="6" r:id="rId6"/>
    <sheet name="７月" sheetId="7" r:id="rId7"/>
    <sheet name="８月" sheetId="8" r:id="rId8"/>
    <sheet name="９月" sheetId="9" r:id="rId9"/>
    <sheet name="１０月" sheetId="10" r:id="rId10"/>
    <sheet name="１１月" sheetId="11" r:id="rId11"/>
    <sheet name="１２月" sheetId="12" r:id="rId12"/>
  </sheets>
  <externalReferences>
    <externalReference r:id="rId13"/>
    <externalReference r:id="rId14"/>
    <externalReference r:id="rId1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2" l="1"/>
  <c r="G25" i="12"/>
  <c r="H24" i="12"/>
  <c r="H26" i="12" s="1"/>
  <c r="G24" i="12"/>
  <c r="G26" i="12" s="1"/>
  <c r="J23" i="12"/>
  <c r="I23" i="12"/>
  <c r="J22" i="12"/>
  <c r="I22" i="12"/>
  <c r="J21" i="12"/>
  <c r="I21" i="12"/>
  <c r="J20" i="12"/>
  <c r="I20" i="12"/>
  <c r="J19" i="12"/>
  <c r="I19" i="12"/>
  <c r="J18" i="12"/>
  <c r="I18" i="12"/>
  <c r="J17" i="12"/>
  <c r="I17" i="12"/>
  <c r="J16" i="12"/>
  <c r="I16" i="12"/>
  <c r="J15" i="12"/>
  <c r="I15" i="12"/>
  <c r="J14" i="12"/>
  <c r="I14" i="12"/>
  <c r="J13" i="12"/>
  <c r="I13" i="12"/>
  <c r="J12" i="12"/>
  <c r="I12" i="12"/>
  <c r="J11" i="12"/>
  <c r="I11" i="12"/>
  <c r="J10" i="12"/>
  <c r="I10" i="12"/>
  <c r="J9" i="12"/>
  <c r="I9" i="12"/>
  <c r="J8" i="12"/>
  <c r="I8" i="12"/>
  <c r="J7" i="12"/>
  <c r="J25" i="12" s="1"/>
  <c r="I7" i="12"/>
  <c r="I25" i="12" s="1"/>
  <c r="J6" i="12"/>
  <c r="J24" i="12" s="1"/>
  <c r="J26" i="12" s="1"/>
  <c r="I6" i="12"/>
  <c r="I24" i="12" s="1"/>
  <c r="I26" i="12" s="1"/>
  <c r="C40" i="12"/>
  <c r="B40" i="12"/>
  <c r="C39" i="12"/>
  <c r="C41" i="12" s="1"/>
  <c r="B39" i="12"/>
  <c r="B41" i="12" s="1"/>
  <c r="C36" i="12"/>
  <c r="C38" i="12" s="1"/>
  <c r="B36" i="12"/>
  <c r="B38" i="12" s="1"/>
  <c r="J23" i="11" l="1"/>
  <c r="I23" i="11"/>
  <c r="J22" i="11"/>
  <c r="I22" i="11"/>
  <c r="J21" i="11"/>
  <c r="I21" i="11"/>
  <c r="J20" i="11"/>
  <c r="I20" i="11"/>
  <c r="J19" i="11"/>
  <c r="I19" i="11"/>
  <c r="J18" i="11"/>
  <c r="I18" i="11"/>
  <c r="J17" i="11"/>
  <c r="I17" i="11"/>
  <c r="J16" i="11"/>
  <c r="I16" i="11"/>
  <c r="J15" i="11"/>
  <c r="I15" i="11"/>
  <c r="J14" i="11"/>
  <c r="I14" i="11"/>
  <c r="J13" i="11"/>
  <c r="I13" i="11"/>
  <c r="J12" i="11"/>
  <c r="I12" i="11"/>
  <c r="J11" i="11"/>
  <c r="I11" i="11"/>
  <c r="J10" i="11"/>
  <c r="I10" i="11"/>
  <c r="J9" i="11"/>
  <c r="I9" i="11"/>
  <c r="J8" i="11"/>
  <c r="I8" i="11"/>
  <c r="J7" i="11"/>
  <c r="J25" i="11" s="1"/>
  <c r="I7" i="11"/>
  <c r="I25" i="11" s="1"/>
  <c r="J6" i="11"/>
  <c r="J24" i="11" s="1"/>
  <c r="I6" i="11"/>
  <c r="I24" i="11" s="1"/>
  <c r="H25" i="11"/>
  <c r="G25" i="11"/>
  <c r="H24" i="11"/>
  <c r="H26" i="11" s="1"/>
  <c r="G24" i="11"/>
  <c r="G26" i="11" s="1"/>
  <c r="C40" i="11"/>
  <c r="B40" i="11"/>
  <c r="C39" i="11"/>
  <c r="C41" i="11" s="1"/>
  <c r="B39" i="11"/>
  <c r="B41" i="11" s="1"/>
  <c r="C36" i="11"/>
  <c r="C38" i="11" s="1"/>
  <c r="B36" i="11"/>
  <c r="B38" i="11" s="1"/>
  <c r="I26" i="11" l="1"/>
  <c r="J26" i="11"/>
  <c r="H25" i="10"/>
  <c r="G25" i="10"/>
  <c r="H24" i="10"/>
  <c r="G24" i="10"/>
  <c r="J23" i="10"/>
  <c r="I23" i="10"/>
  <c r="J22" i="10"/>
  <c r="I22" i="10"/>
  <c r="J21" i="10"/>
  <c r="I21" i="10"/>
  <c r="J20" i="10"/>
  <c r="I20" i="10"/>
  <c r="J19" i="10"/>
  <c r="I19" i="10"/>
  <c r="J18" i="10"/>
  <c r="I18" i="10"/>
  <c r="J17" i="10"/>
  <c r="I17" i="10"/>
  <c r="J16" i="10"/>
  <c r="I16" i="10"/>
  <c r="J15" i="10"/>
  <c r="I15" i="10"/>
  <c r="J14" i="10"/>
  <c r="I14" i="10"/>
  <c r="J13" i="10"/>
  <c r="I13" i="10"/>
  <c r="J12" i="10"/>
  <c r="I12" i="10"/>
  <c r="J11" i="10"/>
  <c r="I11" i="10"/>
  <c r="J10" i="10"/>
  <c r="I10" i="10"/>
  <c r="J9" i="10"/>
  <c r="I9" i="10"/>
  <c r="J8" i="10"/>
  <c r="I8" i="10"/>
  <c r="J7" i="10"/>
  <c r="J25" i="10" s="1"/>
  <c r="I7" i="10"/>
  <c r="I25" i="10" s="1"/>
  <c r="J6" i="10"/>
  <c r="J24" i="10" s="1"/>
  <c r="I6" i="10"/>
  <c r="I24" i="10" s="1"/>
  <c r="C40" i="10"/>
  <c r="B40" i="10"/>
  <c r="C39" i="10"/>
  <c r="B39" i="10"/>
  <c r="B38" i="10"/>
  <c r="C36" i="10"/>
  <c r="C38" i="10" s="1"/>
  <c r="B36" i="10"/>
  <c r="B41" i="10" l="1"/>
  <c r="I26" i="10"/>
  <c r="G26" i="10"/>
  <c r="C41" i="10"/>
  <c r="J26" i="10"/>
  <c r="H26" i="10"/>
  <c r="H25" i="9"/>
  <c r="G25" i="9"/>
  <c r="H24" i="9"/>
  <c r="G24" i="9"/>
  <c r="J23" i="9"/>
  <c r="I23" i="9"/>
  <c r="J22" i="9"/>
  <c r="I22" i="9"/>
  <c r="J21" i="9"/>
  <c r="I21" i="9"/>
  <c r="J20" i="9"/>
  <c r="I20" i="9"/>
  <c r="J19" i="9"/>
  <c r="I19" i="9"/>
  <c r="J18" i="9"/>
  <c r="I18" i="9"/>
  <c r="J17" i="9"/>
  <c r="I17" i="9"/>
  <c r="J16" i="9"/>
  <c r="I16" i="9"/>
  <c r="J15" i="9"/>
  <c r="I15" i="9"/>
  <c r="J14" i="9"/>
  <c r="I14" i="9"/>
  <c r="J13" i="9"/>
  <c r="I13" i="9"/>
  <c r="J12" i="9"/>
  <c r="I12" i="9"/>
  <c r="J11" i="9"/>
  <c r="I11" i="9"/>
  <c r="J10" i="9"/>
  <c r="I10" i="9"/>
  <c r="J9" i="9"/>
  <c r="I9" i="9"/>
  <c r="J8" i="9"/>
  <c r="I8" i="9"/>
  <c r="J7" i="9"/>
  <c r="J25" i="9" s="1"/>
  <c r="I7" i="9"/>
  <c r="I25" i="9" s="1"/>
  <c r="J6" i="9"/>
  <c r="J24" i="9" s="1"/>
  <c r="I6" i="9"/>
  <c r="I24" i="9" s="1"/>
  <c r="C40" i="9"/>
  <c r="B40" i="9"/>
  <c r="C39" i="9"/>
  <c r="B39" i="9"/>
  <c r="C36" i="9"/>
  <c r="C38" i="9" s="1"/>
  <c r="B36" i="9"/>
  <c r="B38" i="9" s="1"/>
  <c r="B41" i="9" l="1"/>
  <c r="I26" i="9"/>
  <c r="G26" i="9"/>
  <c r="C41" i="9"/>
  <c r="H26" i="9"/>
  <c r="J26" i="9"/>
  <c r="H25" i="8"/>
  <c r="G25" i="8"/>
  <c r="H24" i="8"/>
  <c r="H26" i="8" s="1"/>
  <c r="G24" i="8"/>
  <c r="G26" i="8" s="1"/>
  <c r="J23" i="8"/>
  <c r="I23" i="8"/>
  <c r="J22" i="8"/>
  <c r="I22" i="8"/>
  <c r="J21" i="8"/>
  <c r="I21" i="8"/>
  <c r="J20" i="8"/>
  <c r="I20" i="8"/>
  <c r="J19" i="8"/>
  <c r="I19" i="8"/>
  <c r="J18" i="8"/>
  <c r="I18" i="8"/>
  <c r="J17" i="8"/>
  <c r="I17" i="8"/>
  <c r="J16" i="8"/>
  <c r="I16" i="8"/>
  <c r="J15" i="8"/>
  <c r="I15" i="8"/>
  <c r="J14" i="8"/>
  <c r="I14" i="8"/>
  <c r="J13" i="8"/>
  <c r="I13" i="8"/>
  <c r="J12" i="8"/>
  <c r="I12" i="8"/>
  <c r="J11" i="8"/>
  <c r="I11" i="8"/>
  <c r="J10" i="8"/>
  <c r="I10" i="8"/>
  <c r="J9" i="8"/>
  <c r="I9" i="8"/>
  <c r="J8" i="8"/>
  <c r="I8" i="8"/>
  <c r="J7" i="8"/>
  <c r="J25" i="8" s="1"/>
  <c r="I7" i="8"/>
  <c r="I25" i="8" s="1"/>
  <c r="J6" i="8"/>
  <c r="J24" i="8" s="1"/>
  <c r="I6" i="8"/>
  <c r="I24" i="8" s="1"/>
  <c r="C40" i="8"/>
  <c r="B40" i="8"/>
  <c r="C39" i="8"/>
  <c r="C41" i="8" s="1"/>
  <c r="B39" i="8"/>
  <c r="B41" i="8" s="1"/>
  <c r="B38" i="8"/>
  <c r="C36" i="8"/>
  <c r="C38" i="8" s="1"/>
  <c r="B36" i="8"/>
  <c r="I26" i="8" l="1"/>
  <c r="J26" i="8"/>
  <c r="H25" i="7"/>
  <c r="G25" i="7"/>
  <c r="H24" i="7"/>
  <c r="G24" i="7"/>
  <c r="J23" i="7"/>
  <c r="I23" i="7"/>
  <c r="J22" i="7"/>
  <c r="I22" i="7"/>
  <c r="J21" i="7"/>
  <c r="I21" i="7"/>
  <c r="J20" i="7"/>
  <c r="I20" i="7"/>
  <c r="J19" i="7"/>
  <c r="I19" i="7"/>
  <c r="J18" i="7"/>
  <c r="I18" i="7"/>
  <c r="J17" i="7"/>
  <c r="I17" i="7"/>
  <c r="J16" i="7"/>
  <c r="I16" i="7"/>
  <c r="J15" i="7"/>
  <c r="I15" i="7"/>
  <c r="J14" i="7"/>
  <c r="I14" i="7"/>
  <c r="J13" i="7"/>
  <c r="I13" i="7"/>
  <c r="J12" i="7"/>
  <c r="I12" i="7"/>
  <c r="J11" i="7"/>
  <c r="I11" i="7"/>
  <c r="J10" i="7"/>
  <c r="I10" i="7"/>
  <c r="J9" i="7"/>
  <c r="I9" i="7"/>
  <c r="J8" i="7"/>
  <c r="I8" i="7"/>
  <c r="J7" i="7"/>
  <c r="J25" i="7" s="1"/>
  <c r="I7" i="7"/>
  <c r="I25" i="7" s="1"/>
  <c r="J6" i="7"/>
  <c r="J24" i="7" s="1"/>
  <c r="I6" i="7"/>
  <c r="I24" i="7" s="1"/>
  <c r="C40" i="7"/>
  <c r="B40" i="7"/>
  <c r="C39" i="7"/>
  <c r="B39" i="7"/>
  <c r="B38" i="7"/>
  <c r="C36" i="7"/>
  <c r="C38" i="7" s="1"/>
  <c r="B36" i="7"/>
  <c r="B41" i="7" l="1"/>
  <c r="I26" i="7"/>
  <c r="G26" i="7"/>
  <c r="C41" i="7"/>
  <c r="H26" i="7"/>
  <c r="J26" i="7"/>
  <c r="H25" i="6"/>
  <c r="G25" i="6"/>
  <c r="H24" i="6"/>
  <c r="G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J15" i="6"/>
  <c r="I15" i="6"/>
  <c r="J14" i="6"/>
  <c r="I14" i="6"/>
  <c r="J13" i="6"/>
  <c r="I13" i="6"/>
  <c r="J12" i="6"/>
  <c r="I12" i="6"/>
  <c r="J11" i="6"/>
  <c r="I11" i="6"/>
  <c r="J10" i="6"/>
  <c r="I10" i="6"/>
  <c r="J9" i="6"/>
  <c r="I9" i="6"/>
  <c r="J8" i="6"/>
  <c r="I8" i="6"/>
  <c r="I7" i="6"/>
  <c r="B40" i="6"/>
  <c r="C38" i="6"/>
  <c r="B38" i="6"/>
  <c r="C36" i="6"/>
  <c r="B36" i="6"/>
  <c r="I25" i="6" l="1"/>
  <c r="H26" i="6"/>
  <c r="G26" i="6"/>
  <c r="H25" i="5"/>
  <c r="G25" i="5"/>
  <c r="H24" i="5"/>
  <c r="G24" i="5"/>
  <c r="G26" i="5" s="1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J16" i="5"/>
  <c r="I16" i="5"/>
  <c r="J15" i="5"/>
  <c r="I15" i="5"/>
  <c r="J14" i="5"/>
  <c r="I14" i="5"/>
  <c r="J13" i="5"/>
  <c r="I13" i="5"/>
  <c r="J12" i="5"/>
  <c r="I12" i="5"/>
  <c r="J11" i="5"/>
  <c r="I11" i="5"/>
  <c r="J10" i="5"/>
  <c r="I10" i="5"/>
  <c r="J9" i="5"/>
  <c r="I9" i="5"/>
  <c r="J8" i="5"/>
  <c r="I8" i="5"/>
  <c r="J7" i="5"/>
  <c r="J25" i="5" s="1"/>
  <c r="I7" i="5"/>
  <c r="I25" i="5" s="1"/>
  <c r="J6" i="5"/>
  <c r="I6" i="5"/>
  <c r="B40" i="5"/>
  <c r="C39" i="5"/>
  <c r="B39" i="5"/>
  <c r="C36" i="5"/>
  <c r="C38" i="5" s="1"/>
  <c r="B36" i="5"/>
  <c r="B38" i="5" s="1"/>
  <c r="I24" i="5" l="1"/>
  <c r="I26" i="5" s="1"/>
  <c r="J24" i="5"/>
  <c r="B41" i="5"/>
  <c r="J26" i="5"/>
  <c r="H26" i="5"/>
  <c r="C39" i="6"/>
  <c r="I6" i="6"/>
  <c r="I24" i="6" s="1"/>
  <c r="I26" i="6" s="1"/>
  <c r="H25" i="4"/>
  <c r="G25" i="4"/>
  <c r="H24" i="4"/>
  <c r="G24" i="4"/>
  <c r="J23" i="4"/>
  <c r="I23" i="4"/>
  <c r="J22" i="4"/>
  <c r="I22" i="4"/>
  <c r="J21" i="4"/>
  <c r="I21" i="4"/>
  <c r="J20" i="4"/>
  <c r="I20" i="4"/>
  <c r="J19" i="4"/>
  <c r="I19" i="4"/>
  <c r="J18" i="4"/>
  <c r="I18" i="4"/>
  <c r="J17" i="4"/>
  <c r="I17" i="4"/>
  <c r="J16" i="4"/>
  <c r="I16" i="4"/>
  <c r="J15" i="4"/>
  <c r="I15" i="4"/>
  <c r="J14" i="4"/>
  <c r="I14" i="4"/>
  <c r="J13" i="4"/>
  <c r="I13" i="4"/>
  <c r="J12" i="4"/>
  <c r="I12" i="4"/>
  <c r="J11" i="4"/>
  <c r="I11" i="4"/>
  <c r="J10" i="4"/>
  <c r="I10" i="4"/>
  <c r="J9" i="4"/>
  <c r="I9" i="4"/>
  <c r="J8" i="4"/>
  <c r="I8" i="4"/>
  <c r="J7" i="4"/>
  <c r="J25" i="4" s="1"/>
  <c r="I7" i="4"/>
  <c r="I25" i="4" s="1"/>
  <c r="J6" i="4"/>
  <c r="I6" i="4"/>
  <c r="I24" i="4" s="1"/>
  <c r="C40" i="4"/>
  <c r="B40" i="4"/>
  <c r="C39" i="4"/>
  <c r="B39" i="4"/>
  <c r="C36" i="4"/>
  <c r="C38" i="4" s="1"/>
  <c r="B36" i="4"/>
  <c r="B38" i="4" s="1"/>
  <c r="B41" i="4" l="1"/>
  <c r="I26" i="4"/>
  <c r="G26" i="4"/>
  <c r="B39" i="6"/>
  <c r="B41" i="6" s="1"/>
  <c r="H26" i="4"/>
  <c r="J7" i="6"/>
  <c r="J25" i="6" s="1"/>
  <c r="C40" i="5"/>
  <c r="C41" i="5" s="1"/>
  <c r="C41" i="4"/>
  <c r="J6" i="6"/>
  <c r="J24" i="6" s="1"/>
  <c r="J24" i="4"/>
  <c r="J26" i="4" s="1"/>
  <c r="H25" i="3"/>
  <c r="G25" i="3"/>
  <c r="H24" i="3"/>
  <c r="G24" i="3"/>
  <c r="G26" i="3" s="1"/>
  <c r="J23" i="3"/>
  <c r="I23" i="3"/>
  <c r="J22" i="3"/>
  <c r="I22" i="3"/>
  <c r="J21" i="3"/>
  <c r="I21" i="3"/>
  <c r="J20" i="3"/>
  <c r="I20" i="3"/>
  <c r="J19" i="3"/>
  <c r="I19" i="3"/>
  <c r="J18" i="3"/>
  <c r="I18" i="3"/>
  <c r="J17" i="3"/>
  <c r="I17" i="3"/>
  <c r="J16" i="3"/>
  <c r="I16" i="3"/>
  <c r="J15" i="3"/>
  <c r="I15" i="3"/>
  <c r="J14" i="3"/>
  <c r="I14" i="3"/>
  <c r="J13" i="3"/>
  <c r="I13" i="3"/>
  <c r="J12" i="3"/>
  <c r="I12" i="3"/>
  <c r="J11" i="3"/>
  <c r="I11" i="3"/>
  <c r="J10" i="3"/>
  <c r="I10" i="3"/>
  <c r="J9" i="3"/>
  <c r="I9" i="3"/>
  <c r="J8" i="3"/>
  <c r="I8" i="3"/>
  <c r="J7" i="3"/>
  <c r="J25" i="3" s="1"/>
  <c r="I7" i="3"/>
  <c r="I25" i="3" s="1"/>
  <c r="J6" i="3"/>
  <c r="J24" i="3" s="1"/>
  <c r="I6" i="3"/>
  <c r="I24" i="3" s="1"/>
  <c r="C40" i="3"/>
  <c r="B40" i="3"/>
  <c r="C39" i="3"/>
  <c r="B39" i="3"/>
  <c r="B38" i="3"/>
  <c r="C36" i="3"/>
  <c r="C38" i="3" s="1"/>
  <c r="B36" i="3"/>
  <c r="J26" i="6" l="1"/>
  <c r="C40" i="6"/>
  <c r="C41" i="6" s="1"/>
  <c r="C41" i="3"/>
  <c r="H26" i="3"/>
  <c r="B41" i="3"/>
  <c r="I26" i="3"/>
  <c r="J26" i="3"/>
  <c r="H25" i="2"/>
  <c r="G25" i="2"/>
  <c r="H24" i="2"/>
  <c r="H26" i="2" s="1"/>
  <c r="G24" i="2"/>
  <c r="G26" i="2" s="1"/>
  <c r="J23" i="2"/>
  <c r="I23" i="2"/>
  <c r="J22" i="2"/>
  <c r="I22" i="2"/>
  <c r="J21" i="2"/>
  <c r="I21" i="2"/>
  <c r="J20" i="2"/>
  <c r="I20" i="2"/>
  <c r="J19" i="2"/>
  <c r="I19" i="2"/>
  <c r="J18" i="2"/>
  <c r="I18" i="2"/>
  <c r="J17" i="2"/>
  <c r="I17" i="2"/>
  <c r="J16" i="2"/>
  <c r="I16" i="2"/>
  <c r="J15" i="2"/>
  <c r="I15" i="2"/>
  <c r="J14" i="2"/>
  <c r="I14" i="2"/>
  <c r="J13" i="2"/>
  <c r="I13" i="2"/>
  <c r="J12" i="2"/>
  <c r="I12" i="2"/>
  <c r="J11" i="2"/>
  <c r="I11" i="2"/>
  <c r="J10" i="2"/>
  <c r="I10" i="2"/>
  <c r="J9" i="2"/>
  <c r="I9" i="2"/>
  <c r="J8" i="2"/>
  <c r="I8" i="2"/>
  <c r="J7" i="2"/>
  <c r="J25" i="2" s="1"/>
  <c r="I7" i="2"/>
  <c r="I25" i="2" s="1"/>
  <c r="J6" i="2"/>
  <c r="J24" i="2" s="1"/>
  <c r="J26" i="2" s="1"/>
  <c r="I6" i="2"/>
  <c r="I24" i="2" s="1"/>
  <c r="I26" i="2" s="1"/>
  <c r="C40" i="2"/>
  <c r="B40" i="2"/>
  <c r="C39" i="2"/>
  <c r="C41" i="2" s="1"/>
  <c r="B39" i="2"/>
  <c r="B41" i="2" s="1"/>
  <c r="C36" i="2"/>
  <c r="C38" i="2" s="1"/>
  <c r="B36" i="2"/>
  <c r="B38" i="2" s="1"/>
  <c r="H25" i="1" l="1"/>
  <c r="G25" i="1"/>
  <c r="H24" i="1"/>
  <c r="H26" i="1" s="1"/>
  <c r="G24" i="1"/>
  <c r="G26" i="1" s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J25" i="1" s="1"/>
  <c r="I7" i="1"/>
  <c r="I25" i="1" s="1"/>
  <c r="J6" i="1"/>
  <c r="J24" i="1" s="1"/>
  <c r="I6" i="1"/>
  <c r="I24" i="1" s="1"/>
  <c r="C40" i="1"/>
  <c r="B40" i="1"/>
  <c r="C38" i="1"/>
  <c r="B38" i="1"/>
  <c r="C36" i="1"/>
  <c r="C39" i="1" s="1"/>
  <c r="C41" i="1" s="1"/>
  <c r="B36" i="1"/>
  <c r="B39" i="1" s="1"/>
  <c r="B41" i="1" s="1"/>
  <c r="I26" i="1" l="1"/>
  <c r="J26" i="1"/>
</calcChain>
</file>

<file path=xl/comments1.xml><?xml version="1.0" encoding="utf-8"?>
<comments xmlns="http://schemas.openxmlformats.org/spreadsheetml/2006/main">
  <authors>
    <author>境港水産物市場管理</author>
    <author>FJ-USER</author>
  </authors>
  <commentList>
    <comment ref="G7" authorId="0" shapeId="0">
      <text>
        <r>
          <rPr>
            <b/>
            <sz val="9"/>
            <rFont val="ＭＳ Ｐゴシック"/>
            <family val="3"/>
            <charset val="128"/>
          </rPr>
          <t xml:space="preserve">
上の数字をこの前年計の欄に書き写して、上の数字は空欄にする。</t>
        </r>
      </text>
    </comment>
    <comment ref="I28" authorId="1" shapeId="0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  <comment ref="B37" authorId="0" shapeId="0">
      <text>
        <r>
          <rPr>
            <b/>
            <sz val="9"/>
            <rFont val="ＭＳ Ｐゴシック"/>
            <family val="3"/>
            <charset val="128"/>
          </rPr>
          <t xml:space="preserve">
上の計をこの前年計の欄に書き写して、日々の欄は空白にする。</t>
        </r>
      </text>
    </comment>
  </commentList>
</comments>
</file>

<file path=xl/comments10.xml><?xml version="1.0" encoding="utf-8"?>
<comments xmlns="http://schemas.openxmlformats.org/spreadsheetml/2006/main">
  <authors>
    <author>FJ-USER</author>
  </authors>
  <commentList>
    <comment ref="I28" authorId="0" shapeId="0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11.xml><?xml version="1.0" encoding="utf-8"?>
<comments xmlns="http://schemas.openxmlformats.org/spreadsheetml/2006/main">
  <authors>
    <author>FJ-USER</author>
  </authors>
  <commentList>
    <comment ref="I28" authorId="0" shapeId="0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12.xml><?xml version="1.0" encoding="utf-8"?>
<comments xmlns="http://schemas.openxmlformats.org/spreadsheetml/2006/main">
  <authors>
    <author>FJ-USER</author>
  </authors>
  <commentList>
    <comment ref="I28" authorId="0" shapeId="0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2.xml><?xml version="1.0" encoding="utf-8"?>
<comments xmlns="http://schemas.openxmlformats.org/spreadsheetml/2006/main">
  <authors>
    <author>FJ-USER</author>
  </authors>
  <commentList>
    <comment ref="I28" authorId="0" shapeId="0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3.xml><?xml version="1.0" encoding="utf-8"?>
<comments xmlns="http://schemas.openxmlformats.org/spreadsheetml/2006/main">
  <authors>
    <author>FJ-USER</author>
  </authors>
  <commentList>
    <comment ref="I28" authorId="0" shapeId="0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4.xml><?xml version="1.0" encoding="utf-8"?>
<comments xmlns="http://schemas.openxmlformats.org/spreadsheetml/2006/main">
  <authors>
    <author>FJ-USER</author>
  </authors>
  <commentList>
    <comment ref="I28" authorId="0" shapeId="0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5.xml><?xml version="1.0" encoding="utf-8"?>
<comments xmlns="http://schemas.openxmlformats.org/spreadsheetml/2006/main">
  <authors>
    <author>FJ-USER</author>
  </authors>
  <commentList>
    <comment ref="I28" authorId="0" shapeId="0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6.xml><?xml version="1.0" encoding="utf-8"?>
<comments xmlns="http://schemas.openxmlformats.org/spreadsheetml/2006/main">
  <authors>
    <author>FJ-USER</author>
  </authors>
  <commentList>
    <comment ref="I28" authorId="0" shapeId="0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7.xml><?xml version="1.0" encoding="utf-8"?>
<comments xmlns="http://schemas.openxmlformats.org/spreadsheetml/2006/main">
  <authors>
    <author>FJ-USER</author>
  </authors>
  <commentList>
    <comment ref="I28" authorId="0" shapeId="0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8.xml><?xml version="1.0" encoding="utf-8"?>
<comments xmlns="http://schemas.openxmlformats.org/spreadsheetml/2006/main">
  <authors>
    <author>FJ-USER</author>
  </authors>
  <commentList>
    <comment ref="I28" authorId="0" shapeId="0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9.xml><?xml version="1.0" encoding="utf-8"?>
<comments xmlns="http://schemas.openxmlformats.org/spreadsheetml/2006/main">
  <authors>
    <author>FJ-USER</author>
  </authors>
  <commentList>
    <comment ref="I28" authorId="0" shapeId="0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sharedStrings.xml><?xml version="1.0" encoding="utf-8"?>
<sst xmlns="http://schemas.openxmlformats.org/spreadsheetml/2006/main" count="480" uniqueCount="49">
  <si>
    <t>境港水産物市場管理株式会社</t>
    <rPh sb="0" eb="2">
      <t>サカイミナト</t>
    </rPh>
    <rPh sb="2" eb="5">
      <t>スイサンブツ</t>
    </rPh>
    <rPh sb="5" eb="7">
      <t>イチバ</t>
    </rPh>
    <rPh sb="7" eb="9">
      <t>カンリ</t>
    </rPh>
    <rPh sb="9" eb="13">
      <t>カブシキガイシャ</t>
    </rPh>
    <phoneticPr fontId="3"/>
  </si>
  <si>
    <t>１　日別取扱状況</t>
    <rPh sb="2" eb="3">
      <t>ヒ</t>
    </rPh>
    <rPh sb="3" eb="4">
      <t>ベツ</t>
    </rPh>
    <rPh sb="4" eb="6">
      <t>トリアツカ</t>
    </rPh>
    <rPh sb="6" eb="8">
      <t>ジョウキョウ</t>
    </rPh>
    <phoneticPr fontId="3"/>
  </si>
  <si>
    <t>２　業態別取扱状況</t>
    <rPh sb="2" eb="4">
      <t>ギョウタイ</t>
    </rPh>
    <rPh sb="4" eb="5">
      <t>ベツ</t>
    </rPh>
    <rPh sb="5" eb="7">
      <t>トリアツカ</t>
    </rPh>
    <rPh sb="7" eb="9">
      <t>ジョウキョウ</t>
    </rPh>
    <phoneticPr fontId="3"/>
  </si>
  <si>
    <t>日</t>
    <rPh sb="0" eb="1">
      <t>ニチ</t>
    </rPh>
    <phoneticPr fontId="3"/>
  </si>
  <si>
    <t>数量（kg)</t>
    <rPh sb="0" eb="2">
      <t>スウリョウ</t>
    </rPh>
    <phoneticPr fontId="3"/>
  </si>
  <si>
    <t>金額(円 ）</t>
    <rPh sb="0" eb="2">
      <t>キンガク</t>
    </rPh>
    <rPh sb="3" eb="4">
      <t>エン</t>
    </rPh>
    <phoneticPr fontId="3"/>
  </si>
  <si>
    <t>１月</t>
    <rPh sb="1" eb="2">
      <t>ガツ</t>
    </rPh>
    <phoneticPr fontId="3"/>
  </si>
  <si>
    <t>　　　　累計</t>
    <rPh sb="4" eb="6">
      <t>ルイケイ</t>
    </rPh>
    <phoneticPr fontId="3"/>
  </si>
  <si>
    <t>数量(kg)</t>
    <rPh sb="0" eb="2">
      <t>スウリョウ</t>
    </rPh>
    <phoneticPr fontId="3"/>
  </si>
  <si>
    <t>まき網</t>
    <rPh sb="2" eb="3">
      <t>アミ</t>
    </rPh>
    <phoneticPr fontId="3"/>
  </si>
  <si>
    <t>前年</t>
    <rPh sb="0" eb="2">
      <t>ゼンネン</t>
    </rPh>
    <phoneticPr fontId="3"/>
  </si>
  <si>
    <t>いかつり</t>
  </si>
  <si>
    <t>ベニズワイガニ</t>
  </si>
  <si>
    <t>活魚</t>
    <rPh sb="0" eb="2">
      <t>カツギョ</t>
    </rPh>
    <phoneticPr fontId="3"/>
  </si>
  <si>
    <t>輸入（ベニズワイガニ）</t>
    <rPh sb="0" eb="2">
      <t>ユニュウ</t>
    </rPh>
    <phoneticPr fontId="3"/>
  </si>
  <si>
    <t>輸入魚（その他）</t>
    <rPh sb="0" eb="3">
      <t>ユニュウギョ</t>
    </rPh>
    <rPh sb="4" eb="7">
      <t>ソノタ</t>
    </rPh>
    <phoneticPr fontId="3"/>
  </si>
  <si>
    <t>沖合底びき網</t>
    <rPh sb="0" eb="2">
      <t>オキアイ</t>
    </rPh>
    <rPh sb="2" eb="3">
      <t>ソコ</t>
    </rPh>
    <rPh sb="5" eb="6">
      <t>アミ</t>
    </rPh>
    <phoneticPr fontId="3"/>
  </si>
  <si>
    <t>移入魚</t>
    <rPh sb="0" eb="2">
      <t>イニュウ</t>
    </rPh>
    <rPh sb="2" eb="3">
      <t>ギョ</t>
    </rPh>
    <phoneticPr fontId="3"/>
  </si>
  <si>
    <t>その他</t>
    <rPh sb="0" eb="3">
      <t>ソノタ</t>
    </rPh>
    <phoneticPr fontId="3"/>
  </si>
  <si>
    <t>計</t>
    <rPh sb="0" eb="1">
      <t>ケイ</t>
    </rPh>
    <phoneticPr fontId="3"/>
  </si>
  <si>
    <t>前年計</t>
    <rPh sb="0" eb="2">
      <t>ゼンネン</t>
    </rPh>
    <rPh sb="2" eb="3">
      <t>ケイ</t>
    </rPh>
    <phoneticPr fontId="3"/>
  </si>
  <si>
    <t>対前年比</t>
    <rPh sb="0" eb="1">
      <t>タイ</t>
    </rPh>
    <rPh sb="1" eb="4">
      <t>ゼンネンヒ</t>
    </rPh>
    <phoneticPr fontId="3"/>
  </si>
  <si>
    <t>対前年比</t>
    <rPh sb="0" eb="1">
      <t>タイ</t>
    </rPh>
    <rPh sb="1" eb="3">
      <t>ゼンネン</t>
    </rPh>
    <rPh sb="3" eb="4">
      <t>ヒ</t>
    </rPh>
    <phoneticPr fontId="3"/>
  </si>
  <si>
    <t>累 計</t>
    <rPh sb="0" eb="1">
      <t>ルイ</t>
    </rPh>
    <rPh sb="2" eb="3">
      <t>ケイ</t>
    </rPh>
    <phoneticPr fontId="3"/>
  </si>
  <si>
    <t>前年累計</t>
    <rPh sb="0" eb="2">
      <t>ゼンネン</t>
    </rPh>
    <rPh sb="2" eb="4">
      <t>ルイケイ</t>
    </rPh>
    <phoneticPr fontId="3"/>
  </si>
  <si>
    <t>対前年累計比</t>
    <rPh sb="0" eb="1">
      <t>タイ</t>
    </rPh>
    <rPh sb="1" eb="3">
      <t>ゼンネン</t>
    </rPh>
    <rPh sb="3" eb="5">
      <t>ルイケイ</t>
    </rPh>
    <rPh sb="5" eb="6">
      <t>ヒ</t>
    </rPh>
    <phoneticPr fontId="3"/>
  </si>
  <si>
    <t>鳥取県営境港水産物地方卸売市場水産物取扱高報告書(令和 ４年 １月分）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</si>
  <si>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鳥取県営境港水産物地方卸売市場水産物取扱高報告書(令和 ４年 ２月分）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</si>
  <si>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２月</t>
    <rPh sb="1" eb="2">
      <t>ガツ</t>
    </rPh>
    <phoneticPr fontId="3"/>
  </si>
  <si>
    <t>鳥取県営境港水産物地方卸売市場水産物取扱高報告書(令和４年 ３月分）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8" eb="29">
      <t>ネン</t>
    </rPh>
    <rPh sb="31" eb="32">
      <t>ガツ</t>
    </rPh>
    <rPh sb="32" eb="33">
      <t>ブン</t>
    </rPh>
    <phoneticPr fontId="3"/>
  </si>
  <si>
    <t>３月</t>
    <rPh sb="1" eb="2">
      <t>ガツ</t>
    </rPh>
    <phoneticPr fontId="3"/>
  </si>
  <si>
    <t>鳥取県営境港水産物地方卸売市場水産物取扱高報告書(令和 ４年 ４月分）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</si>
  <si>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鳥取県営境港水産物地方卸売市場水産物取扱高報告書(令和 ４年 ５月分）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</si>
  <si>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5月</t>
    <rPh sb="1" eb="2">
      <t>ガツ</t>
    </rPh>
    <phoneticPr fontId="3"/>
  </si>
  <si>
    <t>4月</t>
    <rPh sb="1" eb="2">
      <t>ガツ</t>
    </rPh>
    <phoneticPr fontId="3"/>
  </si>
  <si>
    <t>鳥取県営境港水産物地方卸売市場水産物取扱高報告書(令和 ４年 ６月分）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</si>
  <si>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6月</t>
    <rPh sb="1" eb="2">
      <t>ガツ</t>
    </rPh>
    <phoneticPr fontId="3"/>
  </si>
  <si>
    <t>鳥取県営境港水産物地方卸売市場水産物取扱高報告書(令和 ４年 ７月分）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</si>
  <si>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7月</t>
    <rPh sb="1" eb="2">
      <t>ガツ</t>
    </rPh>
    <phoneticPr fontId="3"/>
  </si>
  <si>
    <t>鳥取県営境港水産物地方卸売市場水産物取扱高報告書(令和 ４年 ８月分）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</si>
  <si>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8月</t>
    <rPh sb="1" eb="2">
      <t>ガツ</t>
    </rPh>
    <phoneticPr fontId="3"/>
  </si>
  <si>
    <t>鳥取県営境港水産物地方卸売市場水産物取扱高報告書(令和 ４年 ９月分）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</si>
  <si>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9月</t>
    <rPh sb="1" eb="2">
      <t>ガツ</t>
    </rPh>
    <phoneticPr fontId="3"/>
  </si>
  <si>
    <t>鳥取県営境港水産物地方卸売市場水産物取扱高報告書(令和 ４年 １０月分）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3" eb="34">
      <t>ガツ</t>
    </rPh>
    <rPh sb="34" eb="35">
      <t>ブン</t>
    </rPh>
    <phoneticPr fontId="3"/>
  </si>
  <si>
    <t>10月</t>
    <rPh sb="2" eb="3">
      <t>ガツ</t>
    </rPh>
    <phoneticPr fontId="3"/>
  </si>
  <si>
    <t>鳥取県営境港水産物地方卸売市場水産物取扱高報告書(令和 ４年 １１月分）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3" eb="34">
      <t>ガツ</t>
    </rPh>
    <rPh sb="34" eb="35">
      <t>ブン</t>
    </rPh>
    <phoneticPr fontId="3"/>
  </si>
  <si>
    <t>11月</t>
    <rPh sb="2" eb="3">
      <t>ガツ</t>
    </rPh>
    <phoneticPr fontId="3"/>
  </si>
  <si>
    <t>鳥取県営境港水産物地方卸売市場水産物取扱高報告書(令和 ４年 １２月分）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3" eb="34">
      <t>ガツ</t>
    </rPh>
    <rPh sb="34" eb="35">
      <t>ブン</t>
    </rPh>
    <phoneticPr fontId="3"/>
  </si>
  <si>
    <t>12月</t>
    <rPh sb="2" eb="3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</si>
</sst>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,#00;0;"/>
    <numFmt numFmtId="177" formatCode="#,##0_);[Red]\(#,##0\)"/>
    <numFmt numFmtId="178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176" fontId="0" fillId="0" borderId="2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177" fontId="0" fillId="0" borderId="7" xfId="0" applyNumberFormat="1" applyBorder="1" applyAlignment="1">
      <alignment vertical="center"/>
    </xf>
    <xf numFmtId="178" fontId="0" fillId="0" borderId="7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177" fontId="0" fillId="0" borderId="15" xfId="0" applyNumberFormat="1" applyBorder="1" applyAlignment="1">
      <alignment vertical="center"/>
    </xf>
    <xf numFmtId="178" fontId="0" fillId="0" borderId="15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12" xfId="0" applyNumberFormat="1" applyFon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7" fontId="0" fillId="0" borderId="19" xfId="0" applyNumberFormat="1" applyFont="1" applyBorder="1" applyAlignment="1">
      <alignment vertical="center"/>
    </xf>
    <xf numFmtId="0" fontId="0" fillId="0" borderId="20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177" fontId="0" fillId="0" borderId="18" xfId="0" applyNumberFormat="1" applyFont="1" applyBorder="1" applyAlignment="1">
      <alignment vertical="center"/>
    </xf>
    <xf numFmtId="177" fontId="0" fillId="0" borderId="24" xfId="0" applyNumberFormat="1" applyBorder="1" applyAlignment="1">
      <alignment vertical="center"/>
    </xf>
    <xf numFmtId="177" fontId="0" fillId="0" borderId="25" xfId="0" applyNumberFormat="1" applyBorder="1" applyAlignment="1">
      <alignment vertical="center"/>
    </xf>
    <xf numFmtId="177" fontId="0" fillId="0" borderId="26" xfId="0" applyNumberFormat="1" applyBorder="1" applyAlignment="1">
      <alignment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177" fontId="0" fillId="0" borderId="27" xfId="0" applyNumberFormat="1" applyBorder="1" applyAlignment="1">
      <alignment vertical="center"/>
    </xf>
    <xf numFmtId="9" fontId="0" fillId="0" borderId="27" xfId="0" applyNumberFormat="1" applyBorder="1" applyAlignment="1">
      <alignment vertical="center"/>
    </xf>
    <xf numFmtId="9" fontId="0" fillId="0" borderId="1" xfId="0" applyNumberForma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28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177" fontId="0" fillId="0" borderId="0" xfId="0" applyNumberFormat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29" xfId="0" applyBorder="1" applyAlignment="1">
      <alignment horizontal="center" vertical="center"/>
    </xf>
    <xf numFmtId="178" fontId="0" fillId="0" borderId="29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0" fontId="0" fillId="0" borderId="8" xfId="0" applyBorder="1" applyAlignment="1">
      <alignment horizontal="left" vertical="center"/>
    </xf>
    <xf numFmtId="178" fontId="0" fillId="0" borderId="30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0" fillId="0" borderId="7" xfId="0" applyBorder="1" applyAlignment="1">
      <alignment horizontal="left" vertical="center"/>
    </xf>
    <xf numFmtId="9" fontId="0" fillId="0" borderId="0" xfId="0" applyNumberFormat="1" applyAlignment="1">
      <alignment vertical="center"/>
    </xf>
    <xf numFmtId="0" fontId="0" fillId="0" borderId="29" xfId="0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shrinkToFit="1"/>
    </xf>
    <xf numFmtId="178" fontId="0" fillId="0" borderId="27" xfId="0" applyNumberFormat="1" applyBorder="1" applyAlignment="1">
      <alignment vertical="center"/>
    </xf>
    <xf numFmtId="177" fontId="0" fillId="0" borderId="2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8" fontId="0" fillId="0" borderId="18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9" fontId="0" fillId="0" borderId="7" xfId="0" applyNumberFormat="1" applyBorder="1" applyAlignment="1">
      <alignment vertical="center"/>
    </xf>
    <xf numFmtId="177" fontId="0" fillId="0" borderId="7" xfId="0" applyNumberFormat="1" applyBorder="1" applyAlignment="1">
      <alignment horizontal="right" vertical="center"/>
    </xf>
    <xf numFmtId="178" fontId="0" fillId="0" borderId="7" xfId="0" applyNumberFormat="1" applyBorder="1" applyAlignment="1">
      <alignment horizontal="right" vertical="center"/>
    </xf>
    <xf numFmtId="177" fontId="0" fillId="0" borderId="15" xfId="0" applyNumberFormat="1" applyBorder="1" applyAlignment="1">
      <alignment horizontal="right" vertical="center"/>
    </xf>
    <xf numFmtId="178" fontId="0" fillId="0" borderId="15" xfId="0" applyNumberFormat="1" applyBorder="1" applyAlignment="1">
      <alignment horizontal="right" vertical="center"/>
    </xf>
    <xf numFmtId="177" fontId="0" fillId="0" borderId="12" xfId="0" applyNumberFormat="1" applyBorder="1" applyAlignment="1">
      <alignment horizontal="right" vertical="center"/>
    </xf>
    <xf numFmtId="178" fontId="0" fillId="0" borderId="12" xfId="0" applyNumberFormat="1" applyBorder="1" applyAlignment="1">
      <alignment horizontal="right" vertical="center"/>
    </xf>
    <xf numFmtId="177" fontId="0" fillId="0" borderId="17" xfId="0" applyNumberFormat="1" applyBorder="1" applyAlignment="1">
      <alignment horizontal="right" vertical="center"/>
    </xf>
    <xf numFmtId="177" fontId="0" fillId="0" borderId="7" xfId="0" applyNumberFormat="1" applyFont="1" applyBorder="1" applyAlignment="1">
      <alignment horizontal="right" vertical="center"/>
    </xf>
    <xf numFmtId="177" fontId="0" fillId="0" borderId="15" xfId="0" applyNumberFormat="1" applyFont="1" applyBorder="1" applyAlignment="1">
      <alignment horizontal="right" vertical="center"/>
    </xf>
    <xf numFmtId="177" fontId="0" fillId="0" borderId="16" xfId="0" applyNumberFormat="1" applyBorder="1" applyAlignment="1">
      <alignment horizontal="right" vertical="center"/>
    </xf>
    <xf numFmtId="177" fontId="0" fillId="0" borderId="18" xfId="0" applyNumberFormat="1" applyBorder="1" applyAlignment="1">
      <alignment horizontal="right" vertical="center"/>
    </xf>
    <xf numFmtId="177" fontId="0" fillId="0" borderId="18" xfId="0" applyNumberFormat="1" applyFont="1" applyBorder="1" applyAlignment="1">
      <alignment horizontal="right" vertical="center"/>
    </xf>
    <xf numFmtId="177" fontId="0" fillId="0" borderId="24" xfId="0" applyNumberFormat="1" applyBorder="1" applyAlignment="1">
      <alignment horizontal="right" vertical="center"/>
    </xf>
    <xf numFmtId="177" fontId="0" fillId="0" borderId="25" xfId="0" applyNumberFormat="1" applyBorder="1" applyAlignment="1">
      <alignment horizontal="right" vertical="center"/>
    </xf>
    <xf numFmtId="177" fontId="0" fillId="0" borderId="27" xfId="0" applyNumberFormat="1" applyBorder="1" applyAlignment="1">
      <alignment horizontal="right" vertical="center"/>
    </xf>
    <xf numFmtId="178" fontId="0" fillId="0" borderId="17" xfId="0" applyNumberFormat="1" applyBorder="1" applyAlignment="1">
      <alignment vertical="center"/>
    </xf>
    <xf numFmtId="177" fontId="0" fillId="0" borderId="7" xfId="0" applyNumberFormat="1" applyFont="1" applyBorder="1" applyAlignment="1">
      <alignment vertical="center"/>
    </xf>
    <xf numFmtId="178" fontId="0" fillId="0" borderId="29" xfId="0" applyNumberFormat="1" applyFill="1" applyBorder="1" applyAlignment="1">
      <alignment vertical="center"/>
    </xf>
    <xf numFmtId="177" fontId="0" fillId="0" borderId="25" xfId="0" applyNumberFormat="1" applyFill="1" applyBorder="1" applyAlignment="1">
      <alignment vertical="center"/>
    </xf>
    <xf numFmtId="177" fontId="0" fillId="0" borderId="17" xfId="0" applyNumberFormat="1" applyFont="1" applyBorder="1" applyAlignment="1">
      <alignment vertical="center"/>
    </xf>
    <xf numFmtId="178" fontId="0" fillId="0" borderId="16" xfId="0" applyNumberFormat="1" applyBorder="1" applyAlignment="1">
      <alignment vertical="center"/>
    </xf>
    <xf numFmtId="177" fontId="0" fillId="0" borderId="16" xfId="0" applyNumberFormat="1" applyFont="1" applyBorder="1" applyAlignment="1">
      <alignment vertical="center"/>
    </xf>
    <xf numFmtId="177" fontId="0" fillId="0" borderId="31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7" fontId="0" fillId="0" borderId="2" xfId="0" applyNumberForma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19" xfId="0" applyNumberForma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sktop\&#12467;&#12500;&#12540;R4%20&#27700;&#29987;&#29289;&#21462;&#25201;&#39640;&#22577;&#21578;&#65293;&#32207;&#2532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inodaminako\AppData\Local\Temp\Temp1_R4%20&#27700;&#29987;&#29289;&#21462;&#25201;&#39640;&#22577;&#21578;.zip\R4%20&#27700;&#29987;&#29289;&#21462;&#25201;&#39640;&#22577;&#21578;&#65293;&#32207;&#2532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inodaminako\AppData\Local\Temp\Temp1_R4%20&#27700;&#29987;&#29289;&#21462;&#25201;&#39640;&#22577;.zip\R4%20&#27700;&#29987;&#29289;&#21462;&#25201;&#39640;&#22577;&#21578;&#65293;&#32207;&#2532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月"/>
      <sheetName val="２月"/>
      <sheetName val="３月"/>
      <sheetName val="４月"/>
      <sheetName val="５月"/>
      <sheetName val="６月"/>
      <sheetName val="7月"/>
      <sheetName val="８月"/>
      <sheetName val="９月"/>
      <sheetName val="10月"/>
      <sheetName val="11月"/>
      <sheetName val="12月"/>
    </sheetNames>
    <sheetDataSet>
      <sheetData sheetId="0">
        <row r="6">
          <cell r="I6">
            <v>6102422</v>
          </cell>
          <cell r="J6">
            <v>968658676</v>
          </cell>
        </row>
        <row r="7">
          <cell r="I7">
            <v>4427622</v>
          </cell>
          <cell r="J7">
            <v>584940014</v>
          </cell>
        </row>
        <row r="8">
          <cell r="I8">
            <v>8910</v>
          </cell>
          <cell r="J8">
            <v>8514570</v>
          </cell>
        </row>
        <row r="9">
          <cell r="I9">
            <v>43136</v>
          </cell>
          <cell r="J9">
            <v>38359897</v>
          </cell>
        </row>
        <row r="10">
          <cell r="I10">
            <v>398724</v>
          </cell>
          <cell r="J10">
            <v>276434900</v>
          </cell>
        </row>
        <row r="11">
          <cell r="I11">
            <v>421270</v>
          </cell>
          <cell r="J11">
            <v>191766744</v>
          </cell>
        </row>
        <row r="12">
          <cell r="I12">
            <v>3108</v>
          </cell>
          <cell r="J12">
            <v>3945819</v>
          </cell>
        </row>
        <row r="13">
          <cell r="I13">
            <v>3417</v>
          </cell>
          <cell r="J13">
            <v>3857928</v>
          </cell>
        </row>
        <row r="14">
          <cell r="I14">
            <v>0</v>
          </cell>
          <cell r="J14">
            <v>0</v>
          </cell>
        </row>
        <row r="15">
          <cell r="I15">
            <v>0</v>
          </cell>
          <cell r="J15">
            <v>0</v>
          </cell>
        </row>
        <row r="16">
          <cell r="I16">
            <v>0</v>
          </cell>
          <cell r="J16">
            <v>0</v>
          </cell>
        </row>
        <row r="17">
          <cell r="I17">
            <v>0</v>
          </cell>
          <cell r="J17">
            <v>0</v>
          </cell>
        </row>
        <row r="18">
          <cell r="I18">
            <v>342511</v>
          </cell>
          <cell r="J18">
            <v>331733440</v>
          </cell>
        </row>
        <row r="19">
          <cell r="I19">
            <v>323044</v>
          </cell>
          <cell r="J19">
            <v>269448340</v>
          </cell>
        </row>
        <row r="20">
          <cell r="I20">
            <v>7237</v>
          </cell>
          <cell r="J20">
            <v>3522405</v>
          </cell>
        </row>
        <row r="21">
          <cell r="I21">
            <v>3691</v>
          </cell>
          <cell r="J21">
            <v>2133239</v>
          </cell>
        </row>
        <row r="22">
          <cell r="I22">
            <v>268319</v>
          </cell>
          <cell r="J22">
            <v>229549563</v>
          </cell>
        </row>
        <row r="23">
          <cell r="I23">
            <v>265061</v>
          </cell>
          <cell r="J23">
            <v>209580246</v>
          </cell>
        </row>
        <row r="36">
          <cell r="B36">
            <v>7131231</v>
          </cell>
          <cell r="C36">
            <v>1822359373</v>
          </cell>
        </row>
        <row r="40">
          <cell r="B40">
            <v>5487241</v>
          </cell>
          <cell r="C40">
            <v>1300086408</v>
          </cell>
        </row>
      </sheetData>
      <sheetData sheetId="1">
        <row r="6">
          <cell r="G6">
            <v>4253366</v>
          </cell>
          <cell r="H6">
            <v>782989056</v>
          </cell>
        </row>
        <row r="7">
          <cell r="G7">
            <v>6823511</v>
          </cell>
          <cell r="H7">
            <v>728123504</v>
          </cell>
        </row>
        <row r="8">
          <cell r="G8">
            <v>35782</v>
          </cell>
          <cell r="H8">
            <v>30606590</v>
          </cell>
        </row>
        <row r="9">
          <cell r="G9">
            <v>103455</v>
          </cell>
          <cell r="H9">
            <v>78691942</v>
          </cell>
        </row>
        <row r="10">
          <cell r="G10">
            <v>448712</v>
          </cell>
          <cell r="H10">
            <v>309199421</v>
          </cell>
        </row>
        <row r="11">
          <cell r="G11">
            <v>516283</v>
          </cell>
          <cell r="H11">
            <v>236569680</v>
          </cell>
        </row>
        <row r="12">
          <cell r="G12">
            <v>2543</v>
          </cell>
          <cell r="H12">
            <v>3090884</v>
          </cell>
        </row>
        <row r="13">
          <cell r="G13">
            <v>2525</v>
          </cell>
          <cell r="H13">
            <v>3071249</v>
          </cell>
        </row>
        <row r="18">
          <cell r="G18">
            <v>448960</v>
          </cell>
          <cell r="H18">
            <v>389512879</v>
          </cell>
        </row>
        <row r="19">
          <cell r="G19">
            <v>533845</v>
          </cell>
          <cell r="H19">
            <v>444711466</v>
          </cell>
        </row>
        <row r="20">
          <cell r="G20">
            <v>3518</v>
          </cell>
          <cell r="H20">
            <v>1102138</v>
          </cell>
        </row>
        <row r="21">
          <cell r="G21">
            <v>5006</v>
          </cell>
          <cell r="H21">
            <v>2806965</v>
          </cell>
        </row>
        <row r="22">
          <cell r="G22">
            <v>362221</v>
          </cell>
          <cell r="H22">
            <v>245850016</v>
          </cell>
        </row>
        <row r="23">
          <cell r="G23">
            <v>385787</v>
          </cell>
          <cell r="H23">
            <v>306647759</v>
          </cell>
        </row>
        <row r="36">
          <cell r="B36">
            <v>5555102</v>
          </cell>
          <cell r="C36">
            <v>1762350984</v>
          </cell>
        </row>
        <row r="37">
          <cell r="B37">
            <v>8370412</v>
          </cell>
          <cell r="C37">
            <v>1800622565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月"/>
      <sheetName val="２月"/>
      <sheetName val="３月"/>
      <sheetName val="４月"/>
      <sheetName val="５月"/>
      <sheetName val="６月"/>
      <sheetName val="7月"/>
      <sheetName val="８月"/>
      <sheetName val="９月"/>
      <sheetName val="10月"/>
      <sheetName val="11月"/>
      <sheetName val="12月"/>
    </sheetNames>
    <sheetDataSet>
      <sheetData sheetId="0"/>
      <sheetData sheetId="1">
        <row r="6">
          <cell r="I6">
            <v>10355788</v>
          </cell>
          <cell r="J6">
            <v>1751647732</v>
          </cell>
        </row>
        <row r="7">
          <cell r="I7">
            <v>11251133</v>
          </cell>
          <cell r="J7">
            <v>1313063518</v>
          </cell>
        </row>
        <row r="8">
          <cell r="I8">
            <v>44692</v>
          </cell>
          <cell r="J8">
            <v>39121160</v>
          </cell>
        </row>
        <row r="9">
          <cell r="I9">
            <v>146591</v>
          </cell>
          <cell r="J9">
            <v>117051839</v>
          </cell>
        </row>
        <row r="10">
          <cell r="I10">
            <v>847436</v>
          </cell>
          <cell r="J10">
            <v>585634321</v>
          </cell>
        </row>
        <row r="11">
          <cell r="I11">
            <v>937553</v>
          </cell>
          <cell r="J11">
            <v>428336424</v>
          </cell>
        </row>
        <row r="12">
          <cell r="I12">
            <v>5651</v>
          </cell>
          <cell r="J12">
            <v>7036703</v>
          </cell>
        </row>
        <row r="13">
          <cell r="I13">
            <v>5942</v>
          </cell>
          <cell r="J13">
            <v>6929177</v>
          </cell>
        </row>
        <row r="14">
          <cell r="I14">
            <v>0</v>
          </cell>
          <cell r="J14">
            <v>0</v>
          </cell>
        </row>
        <row r="15">
          <cell r="I15">
            <v>0</v>
          </cell>
          <cell r="J15">
            <v>0</v>
          </cell>
        </row>
        <row r="16">
          <cell r="I16">
            <v>0</v>
          </cell>
          <cell r="J16">
            <v>0</v>
          </cell>
        </row>
        <row r="17">
          <cell r="I17">
            <v>0</v>
          </cell>
          <cell r="J17">
            <v>0</v>
          </cell>
        </row>
        <row r="18">
          <cell r="I18">
            <v>791471</v>
          </cell>
          <cell r="J18">
            <v>721246319</v>
          </cell>
        </row>
        <row r="19">
          <cell r="I19">
            <v>856889</v>
          </cell>
          <cell r="J19">
            <v>714159806</v>
          </cell>
        </row>
        <row r="20">
          <cell r="I20">
            <v>10755</v>
          </cell>
          <cell r="J20">
            <v>4624543</v>
          </cell>
        </row>
        <row r="21">
          <cell r="I21">
            <v>8697</v>
          </cell>
          <cell r="J21">
            <v>4940204</v>
          </cell>
        </row>
        <row r="22">
          <cell r="I22">
            <v>630540</v>
          </cell>
          <cell r="J22">
            <v>475399579</v>
          </cell>
        </row>
        <row r="23">
          <cell r="I23">
            <v>650848</v>
          </cell>
          <cell r="J23">
            <v>516228005</v>
          </cell>
        </row>
        <row r="39">
          <cell r="B39">
            <v>12686333</v>
          </cell>
          <cell r="C39">
            <v>3584710357</v>
          </cell>
        </row>
        <row r="40">
          <cell r="B40">
            <v>13857653</v>
          </cell>
          <cell r="C40">
            <v>3100708973</v>
          </cell>
        </row>
      </sheetData>
      <sheetData sheetId="2">
        <row r="6">
          <cell r="G6">
            <v>19351818</v>
          </cell>
          <cell r="H6">
            <v>760292864</v>
          </cell>
          <cell r="I6">
            <v>29707606</v>
          </cell>
          <cell r="J6">
            <v>2511940596</v>
          </cell>
        </row>
        <row r="7">
          <cell r="G7">
            <v>9713411</v>
          </cell>
          <cell r="H7">
            <v>651436328</v>
          </cell>
          <cell r="I7">
            <v>20964544</v>
          </cell>
          <cell r="J7">
            <v>1964499846</v>
          </cell>
        </row>
        <row r="8">
          <cell r="G8">
            <v>34522</v>
          </cell>
          <cell r="H8">
            <v>28697412</v>
          </cell>
          <cell r="I8">
            <v>79214</v>
          </cell>
          <cell r="J8">
            <v>67818572</v>
          </cell>
        </row>
        <row r="9">
          <cell r="G9">
            <v>17051</v>
          </cell>
          <cell r="H9">
            <v>12462443</v>
          </cell>
          <cell r="I9">
            <v>163642</v>
          </cell>
          <cell r="J9">
            <v>129514282</v>
          </cell>
        </row>
        <row r="10">
          <cell r="G10">
            <v>551740</v>
          </cell>
          <cell r="H10">
            <v>351277236</v>
          </cell>
          <cell r="I10">
            <v>1399176</v>
          </cell>
          <cell r="J10">
            <v>936911557</v>
          </cell>
        </row>
        <row r="11">
          <cell r="G11">
            <v>607400</v>
          </cell>
          <cell r="H11">
            <v>239789690</v>
          </cell>
          <cell r="I11">
            <v>1544953</v>
          </cell>
          <cell r="J11">
            <v>668126114</v>
          </cell>
        </row>
        <row r="12">
          <cell r="G12">
            <v>4265</v>
          </cell>
          <cell r="H12">
            <v>5183131</v>
          </cell>
          <cell r="I12">
            <v>9916</v>
          </cell>
          <cell r="J12">
            <v>12219834</v>
          </cell>
        </row>
        <row r="13">
          <cell r="G13">
            <v>3763</v>
          </cell>
          <cell r="H13">
            <v>4573439</v>
          </cell>
          <cell r="I13">
            <v>9705</v>
          </cell>
          <cell r="J13">
            <v>11502616</v>
          </cell>
        </row>
        <row r="14">
          <cell r="I14">
            <v>0</v>
          </cell>
          <cell r="J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I16">
            <v>0</v>
          </cell>
          <cell r="J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G18">
            <v>356665</v>
          </cell>
          <cell r="H18">
            <v>291083692</v>
          </cell>
          <cell r="I18">
            <v>1148136</v>
          </cell>
          <cell r="J18">
            <v>1012330011</v>
          </cell>
        </row>
        <row r="19">
          <cell r="G19">
            <v>508997</v>
          </cell>
          <cell r="H19">
            <v>355417994</v>
          </cell>
          <cell r="I19">
            <v>1365886</v>
          </cell>
          <cell r="J19">
            <v>1069577800</v>
          </cell>
        </row>
        <row r="20">
          <cell r="G20">
            <v>7756</v>
          </cell>
          <cell r="H20">
            <v>4066527</v>
          </cell>
          <cell r="I20">
            <v>18511</v>
          </cell>
          <cell r="J20">
            <v>8691070</v>
          </cell>
        </row>
        <row r="21">
          <cell r="G21">
            <v>6863</v>
          </cell>
          <cell r="H21">
            <v>3456745</v>
          </cell>
          <cell r="I21">
            <v>15560</v>
          </cell>
          <cell r="J21">
            <v>8396949</v>
          </cell>
        </row>
        <row r="22">
          <cell r="G22">
            <v>462000</v>
          </cell>
          <cell r="H22">
            <v>219479175</v>
          </cell>
          <cell r="I22">
            <v>1092540</v>
          </cell>
          <cell r="J22">
            <v>694878754</v>
          </cell>
        </row>
        <row r="23">
          <cell r="G23">
            <v>403576</v>
          </cell>
          <cell r="H23">
            <v>261202749</v>
          </cell>
          <cell r="I23">
            <v>1054424</v>
          </cell>
          <cell r="J23">
            <v>777430754</v>
          </cell>
        </row>
        <row r="36">
          <cell r="B36">
            <v>20768766</v>
          </cell>
          <cell r="C36">
            <v>1660080037</v>
          </cell>
        </row>
        <row r="37">
          <cell r="B37">
            <v>11261061</v>
          </cell>
          <cell r="C37">
            <v>1528339388</v>
          </cell>
        </row>
        <row r="39">
          <cell r="B39">
            <v>33455099</v>
          </cell>
          <cell r="C39">
            <v>5244790394</v>
          </cell>
        </row>
        <row r="40">
          <cell r="B40">
            <v>25118714</v>
          </cell>
          <cell r="C40">
            <v>4629048361</v>
          </cell>
        </row>
      </sheetData>
      <sheetData sheetId="3">
        <row r="6">
          <cell r="G6">
            <v>13168192</v>
          </cell>
          <cell r="H6">
            <v>780326181</v>
          </cell>
          <cell r="I6">
            <v>42875798</v>
          </cell>
          <cell r="J6">
            <v>3292266777</v>
          </cell>
        </row>
        <row r="7">
          <cell r="G7">
            <v>8846536</v>
          </cell>
          <cell r="H7">
            <v>522159444</v>
          </cell>
          <cell r="I7">
            <v>29811080</v>
          </cell>
          <cell r="J7">
            <v>2486659290</v>
          </cell>
        </row>
        <row r="8">
          <cell r="G8">
            <v>53448</v>
          </cell>
          <cell r="H8">
            <v>40684044</v>
          </cell>
          <cell r="I8">
            <v>132662</v>
          </cell>
          <cell r="J8">
            <v>108502616</v>
          </cell>
        </row>
        <row r="9">
          <cell r="G9">
            <v>6109</v>
          </cell>
          <cell r="H9">
            <v>4637682</v>
          </cell>
          <cell r="I9">
            <v>169751</v>
          </cell>
          <cell r="J9">
            <v>134151964</v>
          </cell>
        </row>
        <row r="10">
          <cell r="G10">
            <v>508350</v>
          </cell>
          <cell r="H10">
            <v>289390212</v>
          </cell>
          <cell r="I10">
            <v>1907526</v>
          </cell>
          <cell r="J10">
            <v>1226301769</v>
          </cell>
        </row>
        <row r="11">
          <cell r="G11">
            <v>603020</v>
          </cell>
          <cell r="H11">
            <v>157447649</v>
          </cell>
          <cell r="I11">
            <v>2147973</v>
          </cell>
          <cell r="J11">
            <v>825573763</v>
          </cell>
        </row>
        <row r="12">
          <cell r="G12">
            <v>4692</v>
          </cell>
          <cell r="H12">
            <v>5600306</v>
          </cell>
          <cell r="I12">
            <v>14608</v>
          </cell>
          <cell r="J12">
            <v>17820140</v>
          </cell>
        </row>
        <row r="13">
          <cell r="G13">
            <v>4257</v>
          </cell>
          <cell r="H13">
            <v>3087828</v>
          </cell>
          <cell r="I13">
            <v>13962</v>
          </cell>
          <cell r="J13">
            <v>14590444</v>
          </cell>
        </row>
        <row r="14">
          <cell r="I14">
            <v>0</v>
          </cell>
          <cell r="J14">
            <v>0</v>
          </cell>
        </row>
        <row r="15">
          <cell r="I15">
            <v>0</v>
          </cell>
          <cell r="J15">
            <v>0</v>
          </cell>
        </row>
        <row r="16">
          <cell r="I16">
            <v>0</v>
          </cell>
          <cell r="J16">
            <v>0</v>
          </cell>
        </row>
        <row r="17">
          <cell r="I17">
            <v>0</v>
          </cell>
          <cell r="J17">
            <v>0</v>
          </cell>
        </row>
        <row r="18">
          <cell r="G18">
            <v>447020</v>
          </cell>
          <cell r="H18">
            <v>186577029</v>
          </cell>
          <cell r="I18">
            <v>1595156</v>
          </cell>
          <cell r="J18">
            <v>1198907040</v>
          </cell>
        </row>
        <row r="19">
          <cell r="G19">
            <v>514247</v>
          </cell>
          <cell r="H19">
            <v>206331558</v>
          </cell>
          <cell r="I19">
            <v>1880133</v>
          </cell>
          <cell r="J19">
            <v>1275909358</v>
          </cell>
        </row>
        <row r="20">
          <cell r="G20">
            <v>4625</v>
          </cell>
          <cell r="H20">
            <v>2326655</v>
          </cell>
          <cell r="I20">
            <v>23136</v>
          </cell>
          <cell r="J20">
            <v>11017725</v>
          </cell>
        </row>
        <row r="21">
          <cell r="G21">
            <v>7860</v>
          </cell>
          <cell r="H21">
            <v>4653480</v>
          </cell>
          <cell r="I21">
            <v>23420</v>
          </cell>
          <cell r="J21">
            <v>13050429</v>
          </cell>
        </row>
        <row r="22">
          <cell r="G22">
            <v>888117</v>
          </cell>
          <cell r="H22">
            <v>278981984</v>
          </cell>
          <cell r="I22">
            <v>1980657</v>
          </cell>
          <cell r="J22">
            <v>973860738</v>
          </cell>
        </row>
        <row r="23">
          <cell r="G23">
            <v>427066</v>
          </cell>
          <cell r="H23">
            <v>193492820</v>
          </cell>
          <cell r="I23">
            <v>1481490</v>
          </cell>
          <cell r="J23">
            <v>970923574</v>
          </cell>
        </row>
        <row r="36">
          <cell r="B36">
            <v>15074444</v>
          </cell>
          <cell r="C36">
            <v>1583886411</v>
          </cell>
        </row>
        <row r="37">
          <cell r="B37">
            <v>10409095</v>
          </cell>
          <cell r="C37">
            <v>1091810461</v>
          </cell>
        </row>
        <row r="39">
          <cell r="B39">
            <v>48529543</v>
          </cell>
          <cell r="C39">
            <v>6828676805</v>
          </cell>
        </row>
        <row r="40">
          <cell r="B40">
            <v>35527809</v>
          </cell>
          <cell r="C40">
            <v>5720858822</v>
          </cell>
        </row>
      </sheetData>
      <sheetData sheetId="4">
        <row r="6">
          <cell r="G6">
            <v>14440183</v>
          </cell>
          <cell r="H6">
            <v>1152119992</v>
          </cell>
          <cell r="I6">
            <v>57315981</v>
          </cell>
          <cell r="J6">
            <v>4444386769</v>
          </cell>
        </row>
        <row r="7">
          <cell r="G7">
            <v>5151521</v>
          </cell>
          <cell r="H7">
            <v>439695870</v>
          </cell>
          <cell r="I7">
            <v>34962601</v>
          </cell>
          <cell r="J7">
            <v>2926355160</v>
          </cell>
        </row>
        <row r="8">
          <cell r="G8">
            <v>20070</v>
          </cell>
          <cell r="H8">
            <v>15826028</v>
          </cell>
          <cell r="I8">
            <v>152732</v>
          </cell>
          <cell r="J8">
            <v>124328644</v>
          </cell>
        </row>
        <row r="9">
          <cell r="G9">
            <v>3213</v>
          </cell>
          <cell r="H9">
            <v>2163791</v>
          </cell>
          <cell r="I9">
            <v>172964</v>
          </cell>
          <cell r="J9">
            <v>136315755</v>
          </cell>
        </row>
        <row r="10">
          <cell r="G10">
            <v>400540</v>
          </cell>
          <cell r="H10">
            <v>274698864</v>
          </cell>
          <cell r="I10">
            <v>2308066</v>
          </cell>
          <cell r="J10">
            <v>1501000633</v>
          </cell>
        </row>
        <row r="11">
          <cell r="G11">
            <v>470200</v>
          </cell>
          <cell r="H11">
            <v>172340028</v>
          </cell>
          <cell r="I11">
            <v>2618173</v>
          </cell>
          <cell r="J11">
            <v>997913791</v>
          </cell>
        </row>
        <row r="12">
          <cell r="G12">
            <v>3195</v>
          </cell>
          <cell r="H12">
            <v>4778145</v>
          </cell>
          <cell r="I12">
            <v>17803</v>
          </cell>
          <cell r="J12">
            <v>22598285</v>
          </cell>
        </row>
        <row r="13">
          <cell r="G13">
            <v>2817</v>
          </cell>
          <cell r="H13">
            <v>3508912</v>
          </cell>
          <cell r="I13">
            <v>16779</v>
          </cell>
          <cell r="J13">
            <v>18099356</v>
          </cell>
        </row>
        <row r="14">
          <cell r="I14">
            <v>0</v>
          </cell>
          <cell r="J14">
            <v>0</v>
          </cell>
        </row>
        <row r="15">
          <cell r="I15">
            <v>0</v>
          </cell>
          <cell r="J15">
            <v>0</v>
          </cell>
        </row>
        <row r="16">
          <cell r="I16">
            <v>0</v>
          </cell>
          <cell r="J16">
            <v>0</v>
          </cell>
        </row>
        <row r="17">
          <cell r="I17">
            <v>0</v>
          </cell>
          <cell r="J17">
            <v>0</v>
          </cell>
        </row>
        <row r="18">
          <cell r="G18">
            <v>570617</v>
          </cell>
          <cell r="H18">
            <v>227808390</v>
          </cell>
          <cell r="I18">
            <v>2165773</v>
          </cell>
          <cell r="J18">
            <v>1426715430</v>
          </cell>
        </row>
        <row r="19">
          <cell r="G19">
            <v>486307</v>
          </cell>
          <cell r="H19">
            <v>183747587</v>
          </cell>
          <cell r="I19">
            <v>2366440</v>
          </cell>
          <cell r="J19">
            <v>1459656945</v>
          </cell>
        </row>
        <row r="20">
          <cell r="G20">
            <v>2640</v>
          </cell>
          <cell r="H20">
            <v>1606175</v>
          </cell>
          <cell r="I20">
            <v>25776</v>
          </cell>
          <cell r="J20">
            <v>12623900</v>
          </cell>
        </row>
        <row r="21">
          <cell r="G21">
            <v>2958</v>
          </cell>
          <cell r="H21">
            <v>1282765</v>
          </cell>
          <cell r="I21">
            <v>26378</v>
          </cell>
          <cell r="J21">
            <v>14333194</v>
          </cell>
        </row>
        <row r="22">
          <cell r="G22">
            <v>546703</v>
          </cell>
          <cell r="H22">
            <v>240231322</v>
          </cell>
          <cell r="I22">
            <v>2527360</v>
          </cell>
          <cell r="J22">
            <v>1214092060</v>
          </cell>
        </row>
        <row r="23">
          <cell r="G23">
            <v>449674</v>
          </cell>
          <cell r="H23">
            <v>149092306</v>
          </cell>
          <cell r="I23">
            <v>1931164</v>
          </cell>
          <cell r="J23">
            <v>1120015880</v>
          </cell>
        </row>
        <row r="36">
          <cell r="B36">
            <v>15983948</v>
          </cell>
          <cell r="C36">
            <v>1917068916</v>
          </cell>
        </row>
        <row r="37">
          <cell r="B37">
            <v>6566690</v>
          </cell>
          <cell r="C37">
            <v>951831259</v>
          </cell>
        </row>
        <row r="39">
          <cell r="B39">
            <v>64513491</v>
          </cell>
          <cell r="C39">
            <v>8745745721</v>
          </cell>
        </row>
        <row r="40">
          <cell r="B40">
            <v>42094499</v>
          </cell>
          <cell r="C40">
            <v>6672690081</v>
          </cell>
        </row>
      </sheetData>
      <sheetData sheetId="5">
        <row r="6">
          <cell r="G6">
            <v>6991743</v>
          </cell>
          <cell r="H6">
            <v>2256912853</v>
          </cell>
          <cell r="I6">
            <v>64307724</v>
          </cell>
          <cell r="J6">
            <v>6701299622</v>
          </cell>
        </row>
        <row r="7">
          <cell r="G7">
            <v>12677475</v>
          </cell>
          <cell r="H7">
            <v>1569118683</v>
          </cell>
          <cell r="I7">
            <v>47640076</v>
          </cell>
          <cell r="J7">
            <v>4495473843</v>
          </cell>
        </row>
        <row r="8">
          <cell r="G8">
            <v>3192</v>
          </cell>
          <cell r="H8">
            <v>5551470</v>
          </cell>
          <cell r="I8">
            <v>155924</v>
          </cell>
          <cell r="J8">
            <v>129880114</v>
          </cell>
        </row>
        <row r="9">
          <cell r="G9">
            <v>1898</v>
          </cell>
          <cell r="H9">
            <v>1392908</v>
          </cell>
          <cell r="I9">
            <v>174862</v>
          </cell>
          <cell r="J9">
            <v>137708663</v>
          </cell>
        </row>
        <row r="10">
          <cell r="G10">
            <v>475120</v>
          </cell>
          <cell r="H10">
            <v>377258364</v>
          </cell>
          <cell r="I10">
            <v>2783186</v>
          </cell>
          <cell r="J10">
            <v>1878258997</v>
          </cell>
        </row>
        <row r="11">
          <cell r="G11">
            <v>568440</v>
          </cell>
          <cell r="H11">
            <v>207143536</v>
          </cell>
          <cell r="I11">
            <v>3186613</v>
          </cell>
          <cell r="J11">
            <v>1205057327</v>
          </cell>
        </row>
        <row r="12">
          <cell r="G12">
            <v>4291</v>
          </cell>
          <cell r="H12">
            <v>6371165</v>
          </cell>
          <cell r="I12">
            <v>22094</v>
          </cell>
          <cell r="J12">
            <v>28969450</v>
          </cell>
        </row>
        <row r="13">
          <cell r="G13">
            <v>3184</v>
          </cell>
          <cell r="H13">
            <v>3739337</v>
          </cell>
          <cell r="I13">
            <v>19963</v>
          </cell>
          <cell r="J13">
            <v>21838693</v>
          </cell>
        </row>
        <row r="14">
          <cell r="I14">
            <v>0</v>
          </cell>
          <cell r="J14">
            <v>0</v>
          </cell>
        </row>
        <row r="15">
          <cell r="I15">
            <v>0</v>
          </cell>
          <cell r="J15">
            <v>0</v>
          </cell>
        </row>
        <row r="16">
          <cell r="I16">
            <v>0</v>
          </cell>
          <cell r="J16">
            <v>0</v>
          </cell>
        </row>
        <row r="17">
          <cell r="I17">
            <v>0</v>
          </cell>
          <cell r="J17">
            <v>0</v>
          </cell>
        </row>
        <row r="18">
          <cell r="I18">
            <v>2165773</v>
          </cell>
          <cell r="J18">
            <v>1426715430</v>
          </cell>
        </row>
        <row r="19">
          <cell r="I19">
            <v>2366440</v>
          </cell>
          <cell r="J19">
            <v>1459656945</v>
          </cell>
        </row>
        <row r="20">
          <cell r="G20">
            <v>8593</v>
          </cell>
          <cell r="H20">
            <v>5319427</v>
          </cell>
          <cell r="I20">
            <v>34369</v>
          </cell>
          <cell r="J20">
            <v>17943327</v>
          </cell>
        </row>
        <row r="21">
          <cell r="G21">
            <v>12109</v>
          </cell>
          <cell r="H21">
            <v>6629476</v>
          </cell>
          <cell r="I21">
            <v>38487</v>
          </cell>
          <cell r="J21">
            <v>20962670</v>
          </cell>
        </row>
        <row r="22">
          <cell r="G22">
            <v>533724</v>
          </cell>
          <cell r="H22">
            <v>287110850</v>
          </cell>
          <cell r="I22">
            <v>3061084</v>
          </cell>
          <cell r="J22">
            <v>1501202910</v>
          </cell>
        </row>
        <row r="23">
          <cell r="G23">
            <v>676443</v>
          </cell>
          <cell r="H23">
            <v>334922860</v>
          </cell>
          <cell r="I23">
            <v>2607607</v>
          </cell>
          <cell r="J23">
            <v>1454938740</v>
          </cell>
        </row>
        <row r="36">
          <cell r="B36">
            <v>8016663</v>
          </cell>
          <cell r="C36">
            <v>2938524129</v>
          </cell>
        </row>
        <row r="37">
          <cell r="B37">
            <v>13939549</v>
          </cell>
          <cell r="C37">
            <v>2122946800</v>
          </cell>
        </row>
        <row r="39">
          <cell r="B39">
            <v>72530154</v>
          </cell>
          <cell r="C39">
            <v>11684269850</v>
          </cell>
        </row>
        <row r="40">
          <cell r="B40">
            <v>56034048</v>
          </cell>
          <cell r="C40">
            <v>8795636881</v>
          </cell>
        </row>
      </sheetData>
      <sheetData sheetId="6">
        <row r="6">
          <cell r="G6">
            <v>10460237</v>
          </cell>
          <cell r="H6">
            <v>1093673623</v>
          </cell>
        </row>
        <row r="7">
          <cell r="G7">
            <v>6982312</v>
          </cell>
          <cell r="H7">
            <v>731582144</v>
          </cell>
        </row>
        <row r="8">
          <cell r="G8">
            <v>486</v>
          </cell>
          <cell r="H8">
            <v>399448</v>
          </cell>
        </row>
        <row r="9">
          <cell r="G9">
            <v>270</v>
          </cell>
          <cell r="H9">
            <v>248227</v>
          </cell>
        </row>
        <row r="10">
          <cell r="G10">
            <v>33640</v>
          </cell>
          <cell r="H10">
            <v>30056400</v>
          </cell>
        </row>
        <row r="11">
          <cell r="G11">
            <v>34260</v>
          </cell>
          <cell r="H11">
            <v>15185340</v>
          </cell>
        </row>
        <row r="12">
          <cell r="G12">
            <v>7453</v>
          </cell>
          <cell r="H12">
            <v>7632998</v>
          </cell>
        </row>
        <row r="13">
          <cell r="G13">
            <v>7597</v>
          </cell>
          <cell r="H13">
            <v>5554454</v>
          </cell>
        </row>
        <row r="20">
          <cell r="G20">
            <v>2663</v>
          </cell>
          <cell r="H20">
            <v>1186080</v>
          </cell>
        </row>
        <row r="21">
          <cell r="G21">
            <v>4784</v>
          </cell>
          <cell r="H21">
            <v>2126369</v>
          </cell>
        </row>
        <row r="22">
          <cell r="G22">
            <v>421775</v>
          </cell>
          <cell r="H22">
            <v>274515575</v>
          </cell>
        </row>
        <row r="23">
          <cell r="G23">
            <v>476224</v>
          </cell>
          <cell r="H23">
            <v>266435537</v>
          </cell>
        </row>
        <row r="36">
          <cell r="B36">
            <v>10926254</v>
          </cell>
          <cell r="C36">
            <v>1407464124</v>
          </cell>
        </row>
        <row r="37">
          <cell r="B37">
            <v>7505447</v>
          </cell>
          <cell r="C37">
            <v>1021132071</v>
          </cell>
        </row>
      </sheetData>
      <sheetData sheetId="7">
        <row r="6">
          <cell r="I6">
            <v>78141801</v>
          </cell>
          <cell r="J6">
            <v>8244750789</v>
          </cell>
        </row>
        <row r="7">
          <cell r="I7">
            <v>57308973</v>
          </cell>
          <cell r="J7">
            <v>5579566402</v>
          </cell>
        </row>
        <row r="8">
          <cell r="I8">
            <v>157743</v>
          </cell>
          <cell r="J8">
            <v>132493173</v>
          </cell>
        </row>
        <row r="9">
          <cell r="I9">
            <v>209854</v>
          </cell>
          <cell r="J9">
            <v>172169810</v>
          </cell>
        </row>
        <row r="10">
          <cell r="I10">
            <v>2816826</v>
          </cell>
          <cell r="J10">
            <v>1908315397</v>
          </cell>
        </row>
        <row r="11">
          <cell r="I11">
            <v>3220873</v>
          </cell>
          <cell r="J11">
            <v>1220242667</v>
          </cell>
        </row>
        <row r="12">
          <cell r="I12">
            <v>37753</v>
          </cell>
          <cell r="J12">
            <v>47020008</v>
          </cell>
        </row>
        <row r="13">
          <cell r="I13">
            <v>32801</v>
          </cell>
          <cell r="J13">
            <v>33034739</v>
          </cell>
        </row>
        <row r="14">
          <cell r="I14">
            <v>0</v>
          </cell>
          <cell r="J14">
            <v>0</v>
          </cell>
        </row>
        <row r="15">
          <cell r="I15">
            <v>0</v>
          </cell>
          <cell r="J15">
            <v>0</v>
          </cell>
        </row>
        <row r="16">
          <cell r="I16">
            <v>0</v>
          </cell>
          <cell r="J16">
            <v>0</v>
          </cell>
        </row>
        <row r="17">
          <cell r="I17">
            <v>0</v>
          </cell>
          <cell r="J17">
            <v>0</v>
          </cell>
        </row>
        <row r="18">
          <cell r="I18">
            <v>2166530</v>
          </cell>
          <cell r="J18">
            <v>1427099761</v>
          </cell>
        </row>
        <row r="19">
          <cell r="I19">
            <v>2366440</v>
          </cell>
          <cell r="J19">
            <v>1459656945</v>
          </cell>
        </row>
        <row r="20">
          <cell r="I20">
            <v>38370</v>
          </cell>
          <cell r="J20">
            <v>19701112</v>
          </cell>
        </row>
        <row r="21">
          <cell r="I21">
            <v>46145</v>
          </cell>
          <cell r="J21">
            <v>24392963</v>
          </cell>
        </row>
        <row r="22">
          <cell r="I22">
            <v>3753666</v>
          </cell>
          <cell r="J22">
            <v>1992403994</v>
          </cell>
        </row>
        <row r="23">
          <cell r="I23">
            <v>3339999</v>
          </cell>
          <cell r="J23">
            <v>1897900132</v>
          </cell>
        </row>
        <row r="39">
          <cell r="B39">
            <v>87112689</v>
          </cell>
          <cell r="C39">
            <v>13771784234</v>
          </cell>
        </row>
        <row r="40">
          <cell r="B40">
            <v>66525085</v>
          </cell>
          <cell r="C40">
            <v>10386963658</v>
          </cell>
        </row>
      </sheetData>
      <sheetData sheetId="8">
        <row r="6">
          <cell r="G6">
            <v>1711643</v>
          </cell>
          <cell r="H6">
            <v>386236499</v>
          </cell>
          <cell r="I6">
            <v>79853444</v>
          </cell>
          <cell r="J6">
            <v>8630987288</v>
          </cell>
        </row>
        <row r="7">
          <cell r="G7">
            <v>8612085</v>
          </cell>
          <cell r="H7">
            <v>682462141</v>
          </cell>
          <cell r="I7">
            <v>65921058</v>
          </cell>
          <cell r="J7">
            <v>6262028543</v>
          </cell>
        </row>
        <row r="8">
          <cell r="G8">
            <v>2167</v>
          </cell>
          <cell r="H8">
            <v>2483244</v>
          </cell>
          <cell r="I8">
            <v>159910</v>
          </cell>
          <cell r="J8">
            <v>134976417</v>
          </cell>
        </row>
        <row r="9">
          <cell r="G9">
            <v>103278</v>
          </cell>
          <cell r="H9">
            <v>93026427</v>
          </cell>
          <cell r="I9">
            <v>313132</v>
          </cell>
          <cell r="J9">
            <v>265196237</v>
          </cell>
        </row>
        <row r="10">
          <cell r="G10">
            <v>267520</v>
          </cell>
          <cell r="H10">
            <v>212885172</v>
          </cell>
          <cell r="I10">
            <v>3084346</v>
          </cell>
          <cell r="J10">
            <v>2121200569</v>
          </cell>
        </row>
        <row r="11">
          <cell r="G11">
            <v>389020</v>
          </cell>
          <cell r="H11">
            <v>136415124</v>
          </cell>
          <cell r="I11">
            <v>3609893</v>
          </cell>
          <cell r="J11">
            <v>1356657791</v>
          </cell>
        </row>
        <row r="12">
          <cell r="G12">
            <v>4544</v>
          </cell>
          <cell r="H12">
            <v>6708526</v>
          </cell>
          <cell r="I12">
            <v>42297</v>
          </cell>
          <cell r="J12">
            <v>53728534</v>
          </cell>
        </row>
        <row r="13">
          <cell r="G13">
            <v>3881</v>
          </cell>
          <cell r="H13">
            <v>3875658</v>
          </cell>
          <cell r="I13">
            <v>36682</v>
          </cell>
          <cell r="J13">
            <v>36910397</v>
          </cell>
        </row>
        <row r="14">
          <cell r="I14">
            <v>0</v>
          </cell>
          <cell r="J14">
            <v>0</v>
          </cell>
        </row>
        <row r="15">
          <cell r="I15">
            <v>0</v>
          </cell>
          <cell r="J15">
            <v>0</v>
          </cell>
        </row>
        <row r="16">
          <cell r="I16">
            <v>0</v>
          </cell>
          <cell r="J16">
            <v>0</v>
          </cell>
        </row>
        <row r="17">
          <cell r="I17">
            <v>0</v>
          </cell>
          <cell r="J17">
            <v>0</v>
          </cell>
        </row>
        <row r="18">
          <cell r="G18">
            <v>562722</v>
          </cell>
          <cell r="H18">
            <v>387515324</v>
          </cell>
          <cell r="I18">
            <v>2729252</v>
          </cell>
          <cell r="J18">
            <v>1814615085</v>
          </cell>
        </row>
        <row r="19">
          <cell r="G19">
            <v>426612</v>
          </cell>
          <cell r="H19">
            <v>238558147</v>
          </cell>
          <cell r="I19">
            <v>2793052</v>
          </cell>
          <cell r="J19">
            <v>1698215092</v>
          </cell>
        </row>
        <row r="20">
          <cell r="G20">
            <v>2705</v>
          </cell>
          <cell r="H20">
            <v>1810811</v>
          </cell>
          <cell r="I20">
            <v>41075</v>
          </cell>
          <cell r="J20">
            <v>21511923</v>
          </cell>
        </row>
        <row r="21">
          <cell r="G21">
            <v>8526</v>
          </cell>
          <cell r="H21">
            <v>3832040</v>
          </cell>
          <cell r="I21">
            <v>54671</v>
          </cell>
          <cell r="J21">
            <v>28225003</v>
          </cell>
        </row>
        <row r="22">
          <cell r="G22">
            <v>625101</v>
          </cell>
          <cell r="H22">
            <v>207764303</v>
          </cell>
          <cell r="I22">
            <v>4378767</v>
          </cell>
          <cell r="J22">
            <v>2200168297</v>
          </cell>
        </row>
        <row r="23">
          <cell r="G23">
            <v>414989</v>
          </cell>
          <cell r="H23">
            <v>161687020</v>
          </cell>
          <cell r="I23">
            <v>3754988</v>
          </cell>
          <cell r="J23">
            <v>2059587152</v>
          </cell>
        </row>
        <row r="36">
          <cell r="B36">
            <v>3176402</v>
          </cell>
          <cell r="C36">
            <v>1205403879</v>
          </cell>
        </row>
        <row r="37">
          <cell r="B37">
            <v>9958391</v>
          </cell>
          <cell r="C37">
            <v>1319856557</v>
          </cell>
        </row>
        <row r="39">
          <cell r="B39">
            <v>90289091</v>
          </cell>
          <cell r="C39">
            <v>14977188113</v>
          </cell>
        </row>
        <row r="40">
          <cell r="B40">
            <v>76483476</v>
          </cell>
          <cell r="C40">
            <v>11706820215</v>
          </cell>
        </row>
      </sheetData>
      <sheetData sheetId="9">
        <row r="6">
          <cell r="G6">
            <v>3975828</v>
          </cell>
          <cell r="H6">
            <v>680079525</v>
          </cell>
          <cell r="I6">
            <v>83829272</v>
          </cell>
          <cell r="J6">
            <v>9311066813</v>
          </cell>
        </row>
        <row r="7">
          <cell r="G7">
            <v>5589986</v>
          </cell>
          <cell r="H7">
            <v>698083666</v>
          </cell>
          <cell r="I7">
            <v>71511044</v>
          </cell>
          <cell r="J7">
            <v>6960112209</v>
          </cell>
        </row>
        <row r="8">
          <cell r="G8">
            <v>37691</v>
          </cell>
          <cell r="H8">
            <v>44549433</v>
          </cell>
          <cell r="I8">
            <v>197601</v>
          </cell>
          <cell r="J8">
            <v>179525850</v>
          </cell>
        </row>
        <row r="9">
          <cell r="G9">
            <v>105521</v>
          </cell>
          <cell r="H9">
            <v>74187553</v>
          </cell>
          <cell r="I9">
            <v>418653</v>
          </cell>
          <cell r="J9">
            <v>339383790</v>
          </cell>
        </row>
        <row r="10">
          <cell r="G10">
            <v>512800</v>
          </cell>
          <cell r="H10">
            <v>371854260</v>
          </cell>
          <cell r="I10">
            <v>3597146</v>
          </cell>
          <cell r="J10">
            <v>2493054829</v>
          </cell>
        </row>
        <row r="11">
          <cell r="G11">
            <v>543660</v>
          </cell>
          <cell r="H11">
            <v>202246416</v>
          </cell>
          <cell r="I11">
            <v>4153553</v>
          </cell>
          <cell r="J11">
            <v>1558904207</v>
          </cell>
        </row>
        <row r="12">
          <cell r="G12">
            <v>4716</v>
          </cell>
          <cell r="H12">
            <v>7199954</v>
          </cell>
          <cell r="I12">
            <v>47013</v>
          </cell>
          <cell r="J12">
            <v>60928488</v>
          </cell>
        </row>
        <row r="13">
          <cell r="G13">
            <v>3026</v>
          </cell>
          <cell r="H13">
            <v>3149715</v>
          </cell>
          <cell r="I13">
            <v>39708</v>
          </cell>
          <cell r="J13">
            <v>40060112</v>
          </cell>
        </row>
        <row r="14">
          <cell r="I14">
            <v>0</v>
          </cell>
          <cell r="J14">
            <v>0</v>
          </cell>
        </row>
        <row r="15">
          <cell r="I15">
            <v>0</v>
          </cell>
          <cell r="J15">
            <v>0</v>
          </cell>
        </row>
        <row r="16">
          <cell r="I16">
            <v>0</v>
          </cell>
          <cell r="J16">
            <v>0</v>
          </cell>
        </row>
        <row r="17">
          <cell r="I17">
            <v>0</v>
          </cell>
          <cell r="J17">
            <v>0</v>
          </cell>
        </row>
        <row r="18">
          <cell r="G18">
            <v>480310</v>
          </cell>
          <cell r="H18">
            <v>339036271</v>
          </cell>
          <cell r="I18">
            <v>3209562</v>
          </cell>
          <cell r="J18">
            <v>2153651356</v>
          </cell>
        </row>
        <row r="19">
          <cell r="G19">
            <v>472884</v>
          </cell>
          <cell r="H19">
            <v>264978369</v>
          </cell>
          <cell r="I19">
            <v>3265936</v>
          </cell>
          <cell r="J19">
            <v>1963193461</v>
          </cell>
        </row>
        <row r="20">
          <cell r="G20">
            <v>4333</v>
          </cell>
          <cell r="H20">
            <v>2109390</v>
          </cell>
          <cell r="I20">
            <v>45408</v>
          </cell>
          <cell r="J20">
            <v>23621313</v>
          </cell>
        </row>
        <row r="21">
          <cell r="G21">
            <v>9132</v>
          </cell>
          <cell r="H21">
            <v>3268932</v>
          </cell>
          <cell r="I21">
            <v>63803</v>
          </cell>
          <cell r="J21">
            <v>31493935</v>
          </cell>
        </row>
        <row r="22">
          <cell r="G22">
            <v>642312</v>
          </cell>
          <cell r="H22">
            <v>254218572</v>
          </cell>
          <cell r="I22">
            <v>5021079</v>
          </cell>
          <cell r="J22">
            <v>2454386869</v>
          </cell>
        </row>
        <row r="23">
          <cell r="G23">
            <v>475254</v>
          </cell>
          <cell r="H23">
            <v>170206683</v>
          </cell>
          <cell r="I23">
            <v>4230242</v>
          </cell>
          <cell r="J23">
            <v>2229793835</v>
          </cell>
        </row>
        <row r="36">
          <cell r="B36">
            <v>5657990</v>
          </cell>
          <cell r="C36">
            <v>1699047405</v>
          </cell>
        </row>
        <row r="37">
          <cell r="B37">
            <v>7199463</v>
          </cell>
          <cell r="C37">
            <v>1416121334</v>
          </cell>
        </row>
        <row r="39">
          <cell r="B39">
            <v>95947081</v>
          </cell>
          <cell r="C39">
            <v>16676235518</v>
          </cell>
        </row>
        <row r="40">
          <cell r="B40">
            <v>83682939</v>
          </cell>
          <cell r="C40">
            <v>13122941549</v>
          </cell>
        </row>
      </sheetData>
      <sheetData sheetId="10">
        <row r="6">
          <cell r="G6">
            <v>4834846</v>
          </cell>
          <cell r="H6">
            <v>1067096503</v>
          </cell>
          <cell r="I6">
            <v>88664118</v>
          </cell>
          <cell r="J6">
            <v>10378163316</v>
          </cell>
        </row>
        <row r="7">
          <cell r="G7">
            <v>4560316</v>
          </cell>
          <cell r="H7">
            <v>711303467</v>
          </cell>
          <cell r="I7">
            <v>76071360</v>
          </cell>
          <cell r="J7">
            <v>7671415676</v>
          </cell>
        </row>
        <row r="8">
          <cell r="G8">
            <v>36648</v>
          </cell>
          <cell r="H8">
            <v>39352973</v>
          </cell>
          <cell r="I8">
            <v>234249</v>
          </cell>
          <cell r="J8">
            <v>218878823</v>
          </cell>
        </row>
        <row r="9">
          <cell r="G9">
            <v>22244</v>
          </cell>
          <cell r="H9">
            <v>21514172</v>
          </cell>
          <cell r="I9">
            <v>440897</v>
          </cell>
          <cell r="J9">
            <v>360897962</v>
          </cell>
        </row>
        <row r="10">
          <cell r="G10">
            <v>604114</v>
          </cell>
          <cell r="H10">
            <v>436410591</v>
          </cell>
          <cell r="I10">
            <v>4201260</v>
          </cell>
          <cell r="J10">
            <v>2929465420</v>
          </cell>
        </row>
        <row r="11">
          <cell r="G11">
            <v>596320</v>
          </cell>
          <cell r="H11">
            <v>284390342</v>
          </cell>
          <cell r="I11">
            <v>4749873</v>
          </cell>
          <cell r="J11">
            <v>1843294549</v>
          </cell>
        </row>
        <row r="12">
          <cell r="G12">
            <v>5653</v>
          </cell>
          <cell r="H12">
            <v>7898325</v>
          </cell>
          <cell r="I12">
            <v>52666</v>
          </cell>
          <cell r="J12">
            <v>68826813</v>
          </cell>
        </row>
        <row r="13">
          <cell r="G13">
            <v>3927</v>
          </cell>
          <cell r="H13">
            <v>5266090</v>
          </cell>
          <cell r="I13">
            <v>43635</v>
          </cell>
          <cell r="J13">
            <v>45326202</v>
          </cell>
        </row>
        <row r="14">
          <cell r="I14">
            <v>0</v>
          </cell>
          <cell r="J14">
            <v>0</v>
          </cell>
        </row>
        <row r="15">
          <cell r="I15">
            <v>0</v>
          </cell>
          <cell r="J15">
            <v>0</v>
          </cell>
        </row>
        <row r="16">
          <cell r="I16">
            <v>0</v>
          </cell>
          <cell r="J16">
            <v>0</v>
          </cell>
        </row>
        <row r="17">
          <cell r="I17">
            <v>0</v>
          </cell>
          <cell r="J17">
            <v>0</v>
          </cell>
        </row>
        <row r="18">
          <cell r="G18">
            <v>422096</v>
          </cell>
          <cell r="H18">
            <v>988505918</v>
          </cell>
          <cell r="I18">
            <v>3631658</v>
          </cell>
          <cell r="J18">
            <v>3142157274</v>
          </cell>
        </row>
        <row r="19">
          <cell r="G19">
            <v>432920</v>
          </cell>
          <cell r="H19">
            <v>1068644395</v>
          </cell>
          <cell r="I19">
            <v>3698856</v>
          </cell>
          <cell r="J19">
            <v>3031837856</v>
          </cell>
        </row>
        <row r="20">
          <cell r="G20">
            <v>14052</v>
          </cell>
          <cell r="H20">
            <v>8876797</v>
          </cell>
          <cell r="I20">
            <v>59460</v>
          </cell>
          <cell r="J20">
            <v>32498110</v>
          </cell>
        </row>
        <row r="21">
          <cell r="G21">
            <v>12409</v>
          </cell>
          <cell r="H21">
            <v>6160395</v>
          </cell>
          <cell r="I21">
            <v>76212</v>
          </cell>
          <cell r="J21">
            <v>37654330</v>
          </cell>
        </row>
        <row r="22">
          <cell r="G22">
            <v>440809</v>
          </cell>
          <cell r="H22">
            <v>229686530</v>
          </cell>
          <cell r="I22">
            <v>5461888</v>
          </cell>
          <cell r="J22">
            <v>2684073399</v>
          </cell>
        </row>
        <row r="23">
          <cell r="G23">
            <v>376256</v>
          </cell>
          <cell r="H23">
            <v>177044931</v>
          </cell>
          <cell r="I23">
            <v>4606498</v>
          </cell>
          <cell r="J23">
            <v>2406838766</v>
          </cell>
        </row>
        <row r="36">
          <cell r="B36">
            <v>6358218</v>
          </cell>
          <cell r="C36">
            <v>2777827637</v>
          </cell>
        </row>
        <row r="37">
          <cell r="B37">
            <v>6004392</v>
          </cell>
          <cell r="C37">
            <v>2274323792</v>
          </cell>
        </row>
        <row r="39">
          <cell r="B39">
            <v>102305299</v>
          </cell>
          <cell r="C39">
            <v>19454063155</v>
          </cell>
        </row>
        <row r="40">
          <cell r="B40">
            <v>89687331</v>
          </cell>
          <cell r="C40">
            <v>15397265341</v>
          </cell>
        </row>
      </sheetData>
      <sheetData sheetId="11">
        <row r="6">
          <cell r="G6">
            <v>1601781</v>
          </cell>
          <cell r="H6">
            <v>528507023</v>
          </cell>
        </row>
        <row r="7">
          <cell r="G7">
            <v>3041168</v>
          </cell>
          <cell r="H7">
            <v>656259162</v>
          </cell>
        </row>
        <row r="8">
          <cell r="G8">
            <v>405</v>
          </cell>
          <cell r="H8">
            <v>476064</v>
          </cell>
        </row>
        <row r="9">
          <cell r="G9">
            <v>267</v>
          </cell>
          <cell r="H9">
            <v>316332</v>
          </cell>
        </row>
        <row r="10">
          <cell r="G10">
            <v>431482</v>
          </cell>
          <cell r="H10">
            <v>480434719</v>
          </cell>
        </row>
        <row r="11">
          <cell r="G11">
            <v>491782</v>
          </cell>
          <cell r="H11">
            <v>462860180</v>
          </cell>
        </row>
        <row r="12">
          <cell r="G12">
            <v>7267</v>
          </cell>
          <cell r="H12">
            <v>13312349</v>
          </cell>
        </row>
        <row r="13">
          <cell r="G13">
            <v>5199</v>
          </cell>
          <cell r="H13">
            <v>8514597</v>
          </cell>
        </row>
        <row r="18">
          <cell r="G18">
            <v>373947</v>
          </cell>
          <cell r="H18">
            <v>912004386</v>
          </cell>
        </row>
        <row r="19">
          <cell r="G19">
            <v>315898</v>
          </cell>
          <cell r="H19">
            <v>887639410</v>
          </cell>
        </row>
        <row r="20">
          <cell r="G20">
            <v>4657</v>
          </cell>
          <cell r="H20">
            <v>3950302</v>
          </cell>
        </row>
        <row r="21">
          <cell r="G21">
            <v>11398</v>
          </cell>
          <cell r="H21">
            <v>5602773</v>
          </cell>
        </row>
        <row r="22">
          <cell r="G22">
            <v>223069</v>
          </cell>
          <cell r="H22">
            <v>299565897</v>
          </cell>
        </row>
        <row r="23">
          <cell r="G23">
            <v>275863</v>
          </cell>
          <cell r="H23">
            <v>347380247</v>
          </cell>
        </row>
        <row r="36">
          <cell r="B36">
            <v>2642608</v>
          </cell>
          <cell r="C36">
            <v>2238250740</v>
          </cell>
        </row>
        <row r="37">
          <cell r="B37">
            <v>4141575</v>
          </cell>
          <cell r="C37">
            <v>2368572701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月"/>
      <sheetName val="２月"/>
      <sheetName val="３月"/>
      <sheetName val="４月"/>
      <sheetName val="５月"/>
      <sheetName val="６月"/>
      <sheetName val="7月"/>
      <sheetName val="８月"/>
      <sheetName val="９月"/>
      <sheetName val="10月"/>
      <sheetName val="11月"/>
      <sheetName val="12月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I6">
            <v>74767961</v>
          </cell>
          <cell r="J6">
            <v>7794973245</v>
          </cell>
        </row>
        <row r="7">
          <cell r="I7">
            <v>54622388</v>
          </cell>
          <cell r="J7">
            <v>5227055987</v>
          </cell>
        </row>
        <row r="8">
          <cell r="I8">
            <v>156410</v>
          </cell>
          <cell r="J8">
            <v>130279562</v>
          </cell>
        </row>
        <row r="9">
          <cell r="I9">
            <v>175132</v>
          </cell>
          <cell r="J9">
            <v>137956890</v>
          </cell>
        </row>
        <row r="10">
          <cell r="I10">
            <v>2816826</v>
          </cell>
          <cell r="J10">
            <v>1908315397</v>
          </cell>
        </row>
        <row r="11">
          <cell r="I11">
            <v>3220873</v>
          </cell>
          <cell r="J11">
            <v>1220242667</v>
          </cell>
        </row>
        <row r="12">
          <cell r="I12">
            <v>29547</v>
          </cell>
          <cell r="J12">
            <v>36602448</v>
          </cell>
        </row>
        <row r="13">
          <cell r="I13">
            <v>27560</v>
          </cell>
          <cell r="J13">
            <v>27393147</v>
          </cell>
        </row>
        <row r="14">
          <cell r="I14">
            <v>0</v>
          </cell>
          <cell r="J14">
            <v>0</v>
          </cell>
        </row>
        <row r="15">
          <cell r="I15">
            <v>0</v>
          </cell>
          <cell r="J15">
            <v>0</v>
          </cell>
        </row>
        <row r="16">
          <cell r="I16">
            <v>0</v>
          </cell>
          <cell r="J16">
            <v>0</v>
          </cell>
        </row>
        <row r="17">
          <cell r="I17">
            <v>0</v>
          </cell>
          <cell r="J17">
            <v>0</v>
          </cell>
        </row>
        <row r="18">
          <cell r="I18">
            <v>2165773</v>
          </cell>
          <cell r="J18">
            <v>1426715430</v>
          </cell>
        </row>
        <row r="19">
          <cell r="I19">
            <v>2366440</v>
          </cell>
          <cell r="J19">
            <v>1459656945</v>
          </cell>
        </row>
        <row r="20">
          <cell r="I20">
            <v>37032</v>
          </cell>
          <cell r="J20">
            <v>19129407</v>
          </cell>
        </row>
        <row r="21">
          <cell r="I21">
            <v>43271</v>
          </cell>
          <cell r="J21">
            <v>23089039</v>
          </cell>
        </row>
        <row r="22">
          <cell r="I22">
            <v>3482859</v>
          </cell>
          <cell r="J22">
            <v>1775718485</v>
          </cell>
        </row>
        <row r="23">
          <cell r="I23">
            <v>3083831</v>
          </cell>
          <cell r="J23">
            <v>1721374277</v>
          </cell>
        </row>
        <row r="39">
          <cell r="B39">
            <v>83456408</v>
          </cell>
          <cell r="C39">
            <v>13091733974</v>
          </cell>
        </row>
        <row r="40">
          <cell r="B40">
            <v>63539495</v>
          </cell>
          <cell r="C40">
            <v>9816768952</v>
          </cell>
        </row>
      </sheetData>
      <sheetData sheetId="7">
        <row r="6">
          <cell r="G6">
            <v>3373840</v>
          </cell>
          <cell r="H6">
            <v>449777544</v>
          </cell>
        </row>
        <row r="7">
          <cell r="G7">
            <v>2686585</v>
          </cell>
          <cell r="H7">
            <v>352510415</v>
          </cell>
        </row>
        <row r="8">
          <cell r="G8">
            <v>1333</v>
          </cell>
          <cell r="H8">
            <v>2213611</v>
          </cell>
        </row>
        <row r="9">
          <cell r="G9">
            <v>34722</v>
          </cell>
          <cell r="H9">
            <v>34212920</v>
          </cell>
        </row>
        <row r="11">
          <cell r="G11">
            <v>0</v>
          </cell>
          <cell r="H11">
            <v>0</v>
          </cell>
        </row>
        <row r="12">
          <cell r="G12">
            <v>8206</v>
          </cell>
          <cell r="H12">
            <v>10417560</v>
          </cell>
        </row>
        <row r="13">
          <cell r="G13">
            <v>5241</v>
          </cell>
          <cell r="H13">
            <v>5641592</v>
          </cell>
        </row>
        <row r="18">
          <cell r="G18">
            <v>757</v>
          </cell>
          <cell r="H18">
            <v>384331</v>
          </cell>
        </row>
        <row r="19">
          <cell r="G19">
            <v>0</v>
          </cell>
          <cell r="H19">
            <v>0</v>
          </cell>
        </row>
        <row r="20">
          <cell r="G20">
            <v>1338</v>
          </cell>
          <cell r="H20">
            <v>571705</v>
          </cell>
        </row>
        <row r="21">
          <cell r="G21">
            <v>2874</v>
          </cell>
          <cell r="H21">
            <v>1303924</v>
          </cell>
        </row>
        <row r="22">
          <cell r="G22">
            <v>270807</v>
          </cell>
          <cell r="H22">
            <v>216685509</v>
          </cell>
        </row>
        <row r="23">
          <cell r="G23">
            <v>256168</v>
          </cell>
          <cell r="H23">
            <v>176525855</v>
          </cell>
        </row>
        <row r="36">
          <cell r="B36">
            <v>3656281</v>
          </cell>
          <cell r="C36">
            <v>680050260</v>
          </cell>
        </row>
        <row r="37">
          <cell r="B37">
            <v>2985590</v>
          </cell>
          <cell r="C37">
            <v>570194706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1"/>
  <sheetViews>
    <sheetView workbookViewId="0">
      <selection activeCell="M10" sqref="M10"/>
    </sheetView>
  </sheetViews>
  <sheetFormatPr defaultRowHeight="18.75" x14ac:dyDescent="0.4"/>
  <cols>
    <col min="1" max="1" width="9.125" customWidth="1"/>
    <col min="2" max="2" width="12.375" customWidth="1"/>
    <col min="3" max="3" width="15.375" customWidth="1"/>
    <col min="4" max="4" width="0.5" customWidth="1"/>
    <col min="5" max="5" width="2.875" customWidth="1"/>
    <col min="6" max="6" width="12.125" customWidth="1"/>
    <col min="7" max="7" width="11.25" customWidth="1"/>
    <col min="8" max="8" width="13.875" customWidth="1"/>
    <col min="9" max="10" width="13.625" customWidth="1"/>
  </cols>
  <sheetData>
    <row r="1" spans="1:10" ht="24.75" customHeight="1" x14ac:dyDescent="0.4">
      <c r="A1" s="1" t="s">
        <v>26</v>
      </c>
      <c r="B1" s="2"/>
      <c r="C1" s="2"/>
      <c r="D1" s="2"/>
      <c r="E1" s="2"/>
      <c r="F1" s="2"/>
      <c r="G1" s="2"/>
      <c r="H1" s="2"/>
      <c r="I1" s="2"/>
      <c r="J1" s="2"/>
    </row>
    <row r="2" spans="1:10" ht="24.75" customHeight="1" x14ac:dyDescent="0.4">
      <c r="A2" s="2"/>
      <c r="B2" s="2"/>
      <c r="C2" s="2"/>
      <c r="D2" s="2"/>
      <c r="E2" s="2"/>
      <c r="F2" s="2"/>
      <c r="G2" s="2"/>
      <c r="H2" s="2"/>
      <c r="I2" s="3" t="s">
        <v>0</v>
      </c>
      <c r="J2" s="2"/>
    </row>
    <row r="3" spans="1:10" ht="19.5" customHeight="1" x14ac:dyDescent="0.4">
      <c r="A3" s="4" t="s">
        <v>1</v>
      </c>
      <c r="B3" s="2"/>
      <c r="C3" s="2"/>
      <c r="D3" s="2"/>
      <c r="E3" s="93" t="s">
        <v>2</v>
      </c>
      <c r="F3" s="93"/>
      <c r="G3" s="93"/>
      <c r="H3" s="2"/>
      <c r="I3" s="2"/>
      <c r="J3" s="2"/>
    </row>
    <row r="4" spans="1:10" ht="19.5" customHeight="1" x14ac:dyDescent="0.4">
      <c r="A4" s="5" t="s">
        <v>3</v>
      </c>
      <c r="B4" s="5" t="s">
        <v>4</v>
      </c>
      <c r="C4" s="5" t="s">
        <v>5</v>
      </c>
      <c r="D4" s="2"/>
      <c r="E4" s="6"/>
      <c r="F4" s="7"/>
      <c r="G4" s="8"/>
      <c r="H4" s="9" t="s">
        <v>6</v>
      </c>
      <c r="I4" s="8" t="s">
        <v>7</v>
      </c>
      <c r="J4" s="10"/>
    </row>
    <row r="5" spans="1:10" ht="19.5" customHeight="1" x14ac:dyDescent="0.4">
      <c r="A5" s="11">
        <v>1</v>
      </c>
      <c r="B5" s="12">
        <v>0</v>
      </c>
      <c r="C5" s="13">
        <v>0</v>
      </c>
      <c r="D5" s="2"/>
      <c r="E5" s="14"/>
      <c r="F5" s="15"/>
      <c r="G5" s="16" t="s">
        <v>8</v>
      </c>
      <c r="H5" s="11" t="s">
        <v>5</v>
      </c>
      <c r="I5" s="16" t="s">
        <v>8</v>
      </c>
      <c r="J5" s="5" t="s">
        <v>5</v>
      </c>
    </row>
    <row r="6" spans="1:10" ht="19.5" customHeight="1" x14ac:dyDescent="0.4">
      <c r="A6" s="11">
        <v>2</v>
      </c>
      <c r="B6" s="12">
        <v>0</v>
      </c>
      <c r="C6" s="13">
        <v>0</v>
      </c>
      <c r="D6" s="2"/>
      <c r="E6" s="94" t="s">
        <v>9</v>
      </c>
      <c r="F6" s="95"/>
      <c r="G6" s="17">
        <v>6102422</v>
      </c>
      <c r="H6" s="18">
        <v>968658676</v>
      </c>
      <c r="I6" s="19">
        <f>G6</f>
        <v>6102422</v>
      </c>
      <c r="J6" s="19">
        <f>H6</f>
        <v>968658676</v>
      </c>
    </row>
    <row r="7" spans="1:10" ht="19.5" customHeight="1" x14ac:dyDescent="0.4">
      <c r="A7" s="11">
        <v>3</v>
      </c>
      <c r="B7" s="12">
        <v>0</v>
      </c>
      <c r="C7" s="13">
        <v>0</v>
      </c>
      <c r="D7" s="2"/>
      <c r="E7" s="20"/>
      <c r="F7" s="21" t="s">
        <v>10</v>
      </c>
      <c r="G7" s="22">
        <v>4427622</v>
      </c>
      <c r="H7" s="23">
        <v>584940014</v>
      </c>
      <c r="I7" s="24">
        <f>G7</f>
        <v>4427622</v>
      </c>
      <c r="J7" s="24">
        <f>H7</f>
        <v>584940014</v>
      </c>
    </row>
    <row r="8" spans="1:10" ht="19.5" customHeight="1" x14ac:dyDescent="0.4">
      <c r="A8" s="11">
        <v>4</v>
      </c>
      <c r="B8" s="12">
        <v>0</v>
      </c>
      <c r="C8" s="13">
        <v>0</v>
      </c>
      <c r="D8" s="2"/>
      <c r="E8" s="94" t="s">
        <v>11</v>
      </c>
      <c r="F8" s="95"/>
      <c r="G8" s="19">
        <v>8910</v>
      </c>
      <c r="H8" s="25">
        <v>8514570</v>
      </c>
      <c r="I8" s="19">
        <f>G8</f>
        <v>8910</v>
      </c>
      <c r="J8" s="19">
        <f t="shared" ref="J8:J21" si="0">H8</f>
        <v>8514570</v>
      </c>
    </row>
    <row r="9" spans="1:10" ht="19.5" customHeight="1" x14ac:dyDescent="0.4">
      <c r="A9" s="11">
        <v>5</v>
      </c>
      <c r="B9" s="12">
        <v>5433</v>
      </c>
      <c r="C9" s="13">
        <v>5256758</v>
      </c>
      <c r="D9" s="2"/>
      <c r="E9" s="20"/>
      <c r="F9" s="21" t="s">
        <v>10</v>
      </c>
      <c r="G9" s="26">
        <v>43136</v>
      </c>
      <c r="H9" s="26">
        <v>38359897</v>
      </c>
      <c r="I9" s="24">
        <f>G9</f>
        <v>43136</v>
      </c>
      <c r="J9" s="24">
        <f t="shared" si="0"/>
        <v>38359897</v>
      </c>
    </row>
    <row r="10" spans="1:10" ht="19.5" customHeight="1" x14ac:dyDescent="0.4">
      <c r="A10" s="11">
        <v>6</v>
      </c>
      <c r="B10" s="12">
        <v>559843</v>
      </c>
      <c r="C10" s="13">
        <v>110717011</v>
      </c>
      <c r="D10" s="2"/>
      <c r="E10" s="94" t="s">
        <v>12</v>
      </c>
      <c r="F10" s="95"/>
      <c r="G10" s="17">
        <v>398724</v>
      </c>
      <c r="H10" s="18">
        <v>276434900</v>
      </c>
      <c r="I10" s="19">
        <f>G10</f>
        <v>398724</v>
      </c>
      <c r="J10" s="19">
        <f t="shared" si="0"/>
        <v>276434900</v>
      </c>
    </row>
    <row r="11" spans="1:10" ht="19.5" customHeight="1" x14ac:dyDescent="0.4">
      <c r="A11" s="11">
        <v>7</v>
      </c>
      <c r="B11" s="12">
        <v>48438</v>
      </c>
      <c r="C11" s="13">
        <v>65833397</v>
      </c>
      <c r="D11" s="2"/>
      <c r="E11" s="20"/>
      <c r="F11" s="21" t="s">
        <v>10</v>
      </c>
      <c r="G11" s="22">
        <v>421270</v>
      </c>
      <c r="H11" s="22">
        <v>191766744</v>
      </c>
      <c r="I11" s="24">
        <f>G11</f>
        <v>421270</v>
      </c>
      <c r="J11" s="24">
        <f t="shared" si="0"/>
        <v>191766744</v>
      </c>
    </row>
    <row r="12" spans="1:10" ht="19.5" customHeight="1" x14ac:dyDescent="0.4">
      <c r="A12" s="11">
        <v>8</v>
      </c>
      <c r="B12" s="12">
        <v>291733</v>
      </c>
      <c r="C12" s="13">
        <v>61840785</v>
      </c>
      <c r="D12" s="2"/>
      <c r="E12" s="94" t="s">
        <v>13</v>
      </c>
      <c r="F12" s="95"/>
      <c r="G12" s="19">
        <v>3108</v>
      </c>
      <c r="H12" s="25">
        <v>3945819</v>
      </c>
      <c r="I12" s="19">
        <f t="shared" ref="I12:I23" si="1">G12</f>
        <v>3108</v>
      </c>
      <c r="J12" s="19">
        <f t="shared" si="0"/>
        <v>3945819</v>
      </c>
    </row>
    <row r="13" spans="1:10" ht="19.5" customHeight="1" x14ac:dyDescent="0.4">
      <c r="A13" s="11">
        <v>9</v>
      </c>
      <c r="B13" s="12">
        <v>0</v>
      </c>
      <c r="C13" s="13">
        <v>0</v>
      </c>
      <c r="D13" s="2"/>
      <c r="E13" s="20"/>
      <c r="F13" s="21" t="s">
        <v>10</v>
      </c>
      <c r="G13" s="26">
        <v>3417</v>
      </c>
      <c r="H13" s="26">
        <v>3857928</v>
      </c>
      <c r="I13" s="24">
        <f t="shared" si="1"/>
        <v>3417</v>
      </c>
      <c r="J13" s="24">
        <f t="shared" si="0"/>
        <v>3857928</v>
      </c>
    </row>
    <row r="14" spans="1:10" ht="19.5" customHeight="1" x14ac:dyDescent="0.4">
      <c r="A14" s="11">
        <v>10</v>
      </c>
      <c r="B14" s="12">
        <v>372811</v>
      </c>
      <c r="C14" s="13">
        <v>171510408</v>
      </c>
      <c r="D14" s="2"/>
      <c r="E14" s="96" t="s">
        <v>14</v>
      </c>
      <c r="F14" s="97"/>
      <c r="G14" s="19"/>
      <c r="H14" s="27"/>
      <c r="I14" s="19">
        <f t="shared" si="1"/>
        <v>0</v>
      </c>
      <c r="J14" s="19">
        <f t="shared" si="0"/>
        <v>0</v>
      </c>
    </row>
    <row r="15" spans="1:10" ht="19.5" customHeight="1" x14ac:dyDescent="0.4">
      <c r="A15" s="11">
        <v>11</v>
      </c>
      <c r="B15" s="12">
        <v>781018</v>
      </c>
      <c r="C15" s="13">
        <v>130686975</v>
      </c>
      <c r="D15" s="2"/>
      <c r="E15" s="20"/>
      <c r="F15" s="21" t="s">
        <v>10</v>
      </c>
      <c r="G15" s="28"/>
      <c r="H15" s="29"/>
      <c r="I15" s="24">
        <f t="shared" si="1"/>
        <v>0</v>
      </c>
      <c r="J15" s="24">
        <f t="shared" si="0"/>
        <v>0</v>
      </c>
    </row>
    <row r="16" spans="1:10" ht="19.5" customHeight="1" x14ac:dyDescent="0.4">
      <c r="A16" s="11">
        <v>12</v>
      </c>
      <c r="B16" s="12">
        <v>1010157</v>
      </c>
      <c r="C16" s="13">
        <v>196122070</v>
      </c>
      <c r="D16" s="2"/>
      <c r="E16" s="94" t="s">
        <v>15</v>
      </c>
      <c r="F16" s="95"/>
      <c r="G16" s="17"/>
      <c r="H16" s="17"/>
      <c r="I16" s="19">
        <f t="shared" si="1"/>
        <v>0</v>
      </c>
      <c r="J16" s="19">
        <f t="shared" si="0"/>
        <v>0</v>
      </c>
    </row>
    <row r="17" spans="1:10" ht="19.5" customHeight="1" x14ac:dyDescent="0.4">
      <c r="A17" s="11">
        <v>13</v>
      </c>
      <c r="B17" s="12">
        <v>6665</v>
      </c>
      <c r="C17" s="13">
        <v>3147721</v>
      </c>
      <c r="D17" s="2"/>
      <c r="E17" s="20"/>
      <c r="F17" s="21" t="s">
        <v>10</v>
      </c>
      <c r="G17" s="24"/>
      <c r="H17" s="24"/>
      <c r="I17" s="24">
        <f t="shared" si="1"/>
        <v>0</v>
      </c>
      <c r="J17" s="24">
        <f t="shared" si="0"/>
        <v>0</v>
      </c>
    </row>
    <row r="18" spans="1:10" ht="19.5" customHeight="1" x14ac:dyDescent="0.4">
      <c r="A18" s="11">
        <v>14</v>
      </c>
      <c r="B18" s="12">
        <v>40099</v>
      </c>
      <c r="C18" s="13">
        <v>23602347</v>
      </c>
      <c r="D18" s="2"/>
      <c r="E18" s="98" t="s">
        <v>16</v>
      </c>
      <c r="F18" s="99"/>
      <c r="G18" s="19">
        <v>342511</v>
      </c>
      <c r="H18" s="19">
        <v>331733440</v>
      </c>
      <c r="I18" s="19">
        <f t="shared" si="1"/>
        <v>342511</v>
      </c>
      <c r="J18" s="19">
        <f t="shared" si="0"/>
        <v>331733440</v>
      </c>
    </row>
    <row r="19" spans="1:10" ht="19.5" customHeight="1" x14ac:dyDescent="0.4">
      <c r="A19" s="11">
        <v>15</v>
      </c>
      <c r="B19" s="12">
        <v>5133</v>
      </c>
      <c r="C19" s="13">
        <v>4427937</v>
      </c>
      <c r="D19" s="2"/>
      <c r="E19" s="20"/>
      <c r="F19" s="21" t="s">
        <v>10</v>
      </c>
      <c r="G19" s="26">
        <v>323044</v>
      </c>
      <c r="H19" s="26">
        <v>269448340</v>
      </c>
      <c r="I19" s="24">
        <f t="shared" si="1"/>
        <v>323044</v>
      </c>
      <c r="J19" s="24">
        <f t="shared" si="0"/>
        <v>269448340</v>
      </c>
    </row>
    <row r="20" spans="1:10" ht="19.5" customHeight="1" x14ac:dyDescent="0.4">
      <c r="A20" s="11">
        <v>16</v>
      </c>
      <c r="B20" s="12">
        <v>0</v>
      </c>
      <c r="C20" s="13">
        <v>0</v>
      </c>
      <c r="D20" s="2"/>
      <c r="E20" s="94" t="s">
        <v>17</v>
      </c>
      <c r="F20" s="95"/>
      <c r="G20" s="17">
        <v>7237</v>
      </c>
      <c r="H20" s="18">
        <v>3522405</v>
      </c>
      <c r="I20" s="19">
        <f t="shared" si="1"/>
        <v>7237</v>
      </c>
      <c r="J20" s="19">
        <f t="shared" si="0"/>
        <v>3522405</v>
      </c>
    </row>
    <row r="21" spans="1:10" ht="19.5" customHeight="1" x14ac:dyDescent="0.4">
      <c r="A21" s="11">
        <v>17</v>
      </c>
      <c r="B21" s="12">
        <v>200419</v>
      </c>
      <c r="C21" s="13">
        <v>85093210</v>
      </c>
      <c r="D21" s="2"/>
      <c r="E21" s="20"/>
      <c r="F21" s="21" t="s">
        <v>10</v>
      </c>
      <c r="G21" s="22">
        <v>3691</v>
      </c>
      <c r="H21" s="22">
        <v>2133239</v>
      </c>
      <c r="I21" s="24">
        <f t="shared" si="1"/>
        <v>3691</v>
      </c>
      <c r="J21" s="24">
        <f t="shared" si="0"/>
        <v>2133239</v>
      </c>
    </row>
    <row r="22" spans="1:10" ht="19.5" customHeight="1" x14ac:dyDescent="0.4">
      <c r="A22" s="11">
        <v>18</v>
      </c>
      <c r="B22" s="12">
        <v>47182</v>
      </c>
      <c r="C22" s="13">
        <v>34185287</v>
      </c>
      <c r="D22" s="2"/>
      <c r="E22" s="94" t="s">
        <v>18</v>
      </c>
      <c r="F22" s="95"/>
      <c r="G22" s="19">
        <v>268319</v>
      </c>
      <c r="H22" s="25">
        <v>229549563</v>
      </c>
      <c r="I22" s="19">
        <f t="shared" si="1"/>
        <v>268319</v>
      </c>
      <c r="J22" s="19">
        <f>H22</f>
        <v>229549563</v>
      </c>
    </row>
    <row r="23" spans="1:10" ht="19.5" customHeight="1" thickBot="1" x14ac:dyDescent="0.45">
      <c r="A23" s="11">
        <v>19</v>
      </c>
      <c r="B23" s="12">
        <v>103944</v>
      </c>
      <c r="C23" s="13">
        <v>39822390</v>
      </c>
      <c r="D23" s="2"/>
      <c r="E23" s="30"/>
      <c r="F23" s="31" t="s">
        <v>10</v>
      </c>
      <c r="G23" s="28">
        <v>265061</v>
      </c>
      <c r="H23" s="32">
        <v>209580246</v>
      </c>
      <c r="I23" s="22">
        <f t="shared" si="1"/>
        <v>265061</v>
      </c>
      <c r="J23" s="22">
        <f>H23</f>
        <v>209580246</v>
      </c>
    </row>
    <row r="24" spans="1:10" ht="19.5" customHeight="1" thickBot="1" x14ac:dyDescent="0.45">
      <c r="A24" s="11">
        <v>20</v>
      </c>
      <c r="B24" s="12">
        <v>45113</v>
      </c>
      <c r="C24" s="13">
        <v>39557365</v>
      </c>
      <c r="D24" s="2"/>
      <c r="E24" s="100" t="s">
        <v>19</v>
      </c>
      <c r="F24" s="101"/>
      <c r="G24" s="33">
        <f>G6+G8+G10+G12+G14+G16+G18+G20+G22</f>
        <v>7131231</v>
      </c>
      <c r="H24" s="34">
        <f>H6+H8+H10+H12+H14+H16+H18+H20+H22</f>
        <v>1822359373</v>
      </c>
      <c r="I24" s="35">
        <f t="shared" ref="G24:J25" si="2">I6+I8+I10+I12+I14+I16+I18+I20+I22</f>
        <v>7131231</v>
      </c>
      <c r="J24" s="34">
        <f t="shared" si="2"/>
        <v>1822359373</v>
      </c>
    </row>
    <row r="25" spans="1:10" ht="19.5" customHeight="1" x14ac:dyDescent="0.4">
      <c r="A25" s="11">
        <v>21</v>
      </c>
      <c r="B25" s="12">
        <v>91565</v>
      </c>
      <c r="C25" s="13">
        <v>84614688</v>
      </c>
      <c r="D25" s="2"/>
      <c r="E25" s="36"/>
      <c r="F25" s="37" t="s">
        <v>20</v>
      </c>
      <c r="G25" s="38">
        <f t="shared" si="2"/>
        <v>5487241</v>
      </c>
      <c r="H25" s="38">
        <f t="shared" si="2"/>
        <v>1300086408</v>
      </c>
      <c r="I25" s="38">
        <f t="shared" si="2"/>
        <v>5487241</v>
      </c>
      <c r="J25" s="38">
        <f t="shared" si="2"/>
        <v>1300086408</v>
      </c>
    </row>
    <row r="26" spans="1:10" ht="19.5" customHeight="1" x14ac:dyDescent="0.4">
      <c r="A26" s="11">
        <v>22</v>
      </c>
      <c r="B26" s="12">
        <v>283053</v>
      </c>
      <c r="C26" s="13">
        <v>56180095</v>
      </c>
      <c r="D26" s="2"/>
      <c r="E26" s="91" t="s">
        <v>21</v>
      </c>
      <c r="F26" s="92"/>
      <c r="G26" s="39">
        <f>G24/G25</f>
        <v>1.2996022955798734</v>
      </c>
      <c r="H26" s="39">
        <f>H24/H25</f>
        <v>1.4017217330988356</v>
      </c>
      <c r="I26" s="40">
        <f>I24/I25</f>
        <v>1.2996022955798734</v>
      </c>
      <c r="J26" s="40">
        <f>J24/J25</f>
        <v>1.4017217330988356</v>
      </c>
    </row>
    <row r="27" spans="1:10" ht="19.5" customHeight="1" x14ac:dyDescent="0.4">
      <c r="A27" s="11">
        <v>23</v>
      </c>
      <c r="B27" s="12">
        <v>0</v>
      </c>
      <c r="C27" s="13">
        <v>0</v>
      </c>
      <c r="D27" s="2"/>
      <c r="E27" s="41"/>
      <c r="F27" s="42"/>
      <c r="G27" s="42"/>
      <c r="H27" s="42"/>
      <c r="I27" s="42"/>
      <c r="J27" s="42"/>
    </row>
    <row r="28" spans="1:10" ht="19.5" customHeight="1" x14ac:dyDescent="0.4">
      <c r="A28" s="11">
        <v>24</v>
      </c>
      <c r="B28" s="12">
        <v>867639</v>
      </c>
      <c r="C28" s="13">
        <v>158684589</v>
      </c>
      <c r="D28" s="2"/>
      <c r="E28" s="2"/>
      <c r="F28" s="43"/>
      <c r="G28" s="43"/>
      <c r="H28" s="43"/>
      <c r="I28" s="43"/>
      <c r="J28" s="43"/>
    </row>
    <row r="29" spans="1:10" ht="19.5" customHeight="1" x14ac:dyDescent="0.4">
      <c r="A29" s="11">
        <v>25</v>
      </c>
      <c r="B29" s="12">
        <v>249653</v>
      </c>
      <c r="C29" s="13">
        <v>98078830</v>
      </c>
      <c r="D29" s="2"/>
      <c r="E29" s="2"/>
      <c r="F29" s="43"/>
      <c r="G29" s="43"/>
      <c r="H29" s="43"/>
      <c r="I29" s="43"/>
      <c r="J29" s="43"/>
    </row>
    <row r="30" spans="1:10" ht="19.5" customHeight="1" x14ac:dyDescent="0.4">
      <c r="A30" s="11">
        <v>26</v>
      </c>
      <c r="B30" s="12">
        <v>334658</v>
      </c>
      <c r="C30" s="13">
        <v>80049127</v>
      </c>
      <c r="D30" s="2"/>
      <c r="E30" s="2"/>
      <c r="F30" s="43"/>
      <c r="G30" s="43"/>
      <c r="H30" s="43"/>
      <c r="I30" s="43"/>
      <c r="J30" s="43"/>
    </row>
    <row r="31" spans="1:10" ht="19.5" customHeight="1" x14ac:dyDescent="0.4">
      <c r="A31" s="11">
        <v>27</v>
      </c>
      <c r="B31" s="12">
        <v>72958</v>
      </c>
      <c r="C31" s="13">
        <v>61714834</v>
      </c>
      <c r="D31" s="2"/>
      <c r="E31" s="2"/>
      <c r="F31" s="43"/>
      <c r="G31" s="43"/>
      <c r="H31" s="43"/>
      <c r="I31" s="44"/>
      <c r="J31" s="43"/>
    </row>
    <row r="32" spans="1:10" ht="19.5" customHeight="1" x14ac:dyDescent="0.4">
      <c r="A32" s="11">
        <v>28</v>
      </c>
      <c r="B32" s="12">
        <v>440506</v>
      </c>
      <c r="C32" s="13">
        <v>107245230</v>
      </c>
      <c r="D32" s="2"/>
      <c r="E32" s="2"/>
      <c r="F32" s="2"/>
      <c r="G32" s="2"/>
      <c r="H32" s="2"/>
      <c r="I32" s="2"/>
      <c r="J32" s="2"/>
    </row>
    <row r="33" spans="1:10" ht="19.5" customHeight="1" x14ac:dyDescent="0.4">
      <c r="A33" s="11">
        <v>29</v>
      </c>
      <c r="B33" s="12">
        <v>440066</v>
      </c>
      <c r="C33" s="13">
        <v>76043411</v>
      </c>
      <c r="D33" s="2"/>
      <c r="E33" s="2"/>
      <c r="F33" s="45"/>
      <c r="G33" s="45"/>
      <c r="H33" s="45"/>
      <c r="I33" s="2"/>
      <c r="J33" s="2"/>
    </row>
    <row r="34" spans="1:10" ht="19.5" customHeight="1" x14ac:dyDescent="0.4">
      <c r="A34" s="11">
        <v>30</v>
      </c>
      <c r="B34" s="12">
        <v>0</v>
      </c>
      <c r="C34" s="13">
        <v>0</v>
      </c>
      <c r="D34" s="2"/>
      <c r="E34" s="2"/>
      <c r="F34" s="45"/>
      <c r="G34" s="45"/>
      <c r="H34" s="45"/>
      <c r="I34" s="2"/>
      <c r="J34" s="2"/>
    </row>
    <row r="35" spans="1:10" ht="19.5" customHeight="1" thickBot="1" x14ac:dyDescent="0.45">
      <c r="A35" s="11">
        <v>31</v>
      </c>
      <c r="B35" s="12">
        <v>833145</v>
      </c>
      <c r="C35" s="13">
        <v>127944908</v>
      </c>
      <c r="D35" s="2"/>
      <c r="E35" s="2"/>
      <c r="F35" s="2"/>
      <c r="G35" s="2"/>
      <c r="H35" s="2"/>
      <c r="I35" s="2"/>
      <c r="J35" s="2"/>
    </row>
    <row r="36" spans="1:10" ht="19.5" customHeight="1" thickBot="1" x14ac:dyDescent="0.45">
      <c r="A36" s="46" t="s">
        <v>19</v>
      </c>
      <c r="B36" s="47">
        <f>SUM(B5:B35)</f>
        <v>7131231</v>
      </c>
      <c r="C36" s="47">
        <f>SUM(C5:C35)</f>
        <v>1822359373</v>
      </c>
      <c r="D36" s="2"/>
      <c r="E36" s="2"/>
      <c r="F36" s="48"/>
      <c r="G36" s="2"/>
      <c r="H36" s="2"/>
      <c r="I36" s="2"/>
      <c r="J36" s="2"/>
    </row>
    <row r="37" spans="1:10" ht="19.5" customHeight="1" x14ac:dyDescent="0.4">
      <c r="A37" s="49" t="s">
        <v>20</v>
      </c>
      <c r="B37" s="50">
        <v>5487241</v>
      </c>
      <c r="C37" s="51">
        <v>1300086408</v>
      </c>
      <c r="D37" s="2"/>
      <c r="E37" s="2"/>
      <c r="F37" s="2"/>
      <c r="G37" s="52"/>
      <c r="H37" s="2"/>
      <c r="I37" s="2"/>
      <c r="J37" s="2"/>
    </row>
    <row r="38" spans="1:10" ht="19.5" customHeight="1" thickBot="1" x14ac:dyDescent="0.45">
      <c r="A38" s="53" t="s">
        <v>22</v>
      </c>
      <c r="B38" s="39">
        <f>B36/B37</f>
        <v>1.2996022955798734</v>
      </c>
      <c r="C38" s="40">
        <f>C36/C37</f>
        <v>1.4017217330988356</v>
      </c>
      <c r="D38" s="2"/>
      <c r="E38" s="54"/>
      <c r="F38" s="2"/>
      <c r="G38" s="2"/>
      <c r="H38" s="2"/>
      <c r="I38" s="2"/>
      <c r="J38" s="2"/>
    </row>
    <row r="39" spans="1:10" ht="19.5" customHeight="1" thickBot="1" x14ac:dyDescent="0.45">
      <c r="A39" s="55" t="s">
        <v>23</v>
      </c>
      <c r="B39" s="47">
        <f>B36</f>
        <v>7131231</v>
      </c>
      <c r="C39" s="47">
        <f>C36</f>
        <v>1822359373</v>
      </c>
      <c r="D39" s="2">
        <v>5886778368</v>
      </c>
      <c r="E39" s="2"/>
      <c r="F39" s="2"/>
      <c r="G39" s="52"/>
      <c r="H39" s="2"/>
      <c r="I39" s="2"/>
      <c r="J39" s="2"/>
    </row>
    <row r="40" spans="1:10" ht="19.5" customHeight="1" x14ac:dyDescent="0.4">
      <c r="A40" s="56" t="s">
        <v>24</v>
      </c>
      <c r="B40" s="50">
        <f>B37</f>
        <v>5487241</v>
      </c>
      <c r="C40" s="50">
        <f>C37</f>
        <v>1300086408</v>
      </c>
      <c r="D40" s="2">
        <v>6504490169</v>
      </c>
      <c r="E40" s="2"/>
      <c r="F40" s="2"/>
      <c r="G40" s="52"/>
      <c r="H40" s="2"/>
      <c r="I40" s="2"/>
      <c r="J40" s="2"/>
    </row>
    <row r="41" spans="1:10" ht="19.5" customHeight="1" x14ac:dyDescent="0.4">
      <c r="A41" s="57" t="s">
        <v>25</v>
      </c>
      <c r="B41" s="39">
        <f>B39/B40</f>
        <v>1.2996022955798734</v>
      </c>
      <c r="C41" s="39">
        <f>C39/C40</f>
        <v>1.4017217330988356</v>
      </c>
      <c r="D41" s="2"/>
      <c r="E41" s="2"/>
      <c r="F41" s="2"/>
      <c r="G41" s="2"/>
      <c r="H41" s="2"/>
      <c r="I41" s="2"/>
      <c r="J41" s="2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1"/>
  <sheetViews>
    <sheetView workbookViewId="0">
      <selection activeCell="L9" sqref="L9"/>
    </sheetView>
  </sheetViews>
  <sheetFormatPr defaultRowHeight="18.75" x14ac:dyDescent="0.4"/>
  <cols>
    <col min="1" max="1" width="9.125" customWidth="1"/>
    <col min="2" max="2" width="12.375" customWidth="1"/>
    <col min="3" max="3" width="15.375" customWidth="1"/>
    <col min="4" max="4" width="0.5" customWidth="1"/>
    <col min="5" max="5" width="2.875" customWidth="1"/>
    <col min="6" max="6" width="12.125" customWidth="1"/>
    <col min="7" max="7" width="11.25" customWidth="1"/>
    <col min="8" max="8" width="14.125" bestFit="1" customWidth="1"/>
    <col min="9" max="9" width="13.625" customWidth="1"/>
    <col min="10" max="10" width="14.5" customWidth="1"/>
  </cols>
  <sheetData>
    <row r="1" spans="1:10" ht="24.75" customHeight="1" x14ac:dyDescent="0.4">
      <c r="A1" s="1" t="s">
        <v>43</v>
      </c>
      <c r="B1" s="2"/>
      <c r="C1" s="2"/>
      <c r="D1" s="2"/>
      <c r="E1" s="2"/>
      <c r="F1" s="2"/>
      <c r="G1" s="2"/>
      <c r="H1" s="2"/>
      <c r="I1" s="2"/>
      <c r="J1" s="2"/>
    </row>
    <row r="2" spans="1:10" ht="24.75" customHeight="1" x14ac:dyDescent="0.4">
      <c r="A2" s="2"/>
      <c r="B2" s="2"/>
      <c r="C2" s="2"/>
      <c r="D2" s="2"/>
      <c r="E2" s="2"/>
      <c r="F2" s="2"/>
      <c r="G2" s="2"/>
      <c r="H2" s="2"/>
      <c r="I2" s="3" t="s">
        <v>0</v>
      </c>
      <c r="J2" s="2"/>
    </row>
    <row r="3" spans="1:10" x14ac:dyDescent="0.4">
      <c r="A3" s="4" t="s">
        <v>1</v>
      </c>
      <c r="B3" s="2"/>
      <c r="C3" s="2"/>
      <c r="D3" s="2"/>
      <c r="E3" s="93" t="s">
        <v>2</v>
      </c>
      <c r="F3" s="93"/>
      <c r="G3" s="93"/>
      <c r="H3" s="2"/>
      <c r="I3" s="2"/>
      <c r="J3" s="2"/>
    </row>
    <row r="4" spans="1:10" ht="19.5" customHeight="1" x14ac:dyDescent="0.4">
      <c r="A4" s="5" t="s">
        <v>3</v>
      </c>
      <c r="B4" s="5" t="s">
        <v>4</v>
      </c>
      <c r="C4" s="5" t="s">
        <v>5</v>
      </c>
      <c r="D4" s="2"/>
      <c r="E4" s="6"/>
      <c r="F4" s="7"/>
      <c r="G4" s="8"/>
      <c r="H4" s="9" t="s">
        <v>44</v>
      </c>
      <c r="I4" s="8" t="s">
        <v>7</v>
      </c>
      <c r="J4" s="10"/>
    </row>
    <row r="5" spans="1:10" ht="19.5" customHeight="1" x14ac:dyDescent="0.4">
      <c r="A5" s="11">
        <v>1</v>
      </c>
      <c r="B5" s="12">
        <v>327839</v>
      </c>
      <c r="C5" s="13">
        <v>55874401</v>
      </c>
      <c r="D5" s="2"/>
      <c r="E5" s="14"/>
      <c r="F5" s="15"/>
      <c r="G5" s="16" t="s">
        <v>8</v>
      </c>
      <c r="H5" s="11" t="s">
        <v>5</v>
      </c>
      <c r="I5" s="16" t="s">
        <v>8</v>
      </c>
      <c r="J5" s="5" t="s">
        <v>5</v>
      </c>
    </row>
    <row r="6" spans="1:10" ht="19.5" customHeight="1" x14ac:dyDescent="0.4">
      <c r="A6" s="11">
        <v>2</v>
      </c>
      <c r="B6" s="12">
        <v>0</v>
      </c>
      <c r="C6" s="13">
        <v>0</v>
      </c>
      <c r="D6" s="2"/>
      <c r="E6" s="94" t="s">
        <v>9</v>
      </c>
      <c r="F6" s="95"/>
      <c r="G6" s="19">
        <v>3975828</v>
      </c>
      <c r="H6" s="25">
        <v>680079525</v>
      </c>
      <c r="I6" s="17">
        <f>'[2]９月'!I6+'[2]10月'!G6</f>
        <v>83829272</v>
      </c>
      <c r="J6" s="17">
        <f>'[2]９月'!J6+'[2]10月'!H6</f>
        <v>9311066813</v>
      </c>
    </row>
    <row r="7" spans="1:10" ht="19.5" customHeight="1" x14ac:dyDescent="0.4">
      <c r="A7" s="11">
        <v>3</v>
      </c>
      <c r="B7" s="12">
        <v>200103</v>
      </c>
      <c r="C7" s="13">
        <v>61186936</v>
      </c>
      <c r="D7" s="2"/>
      <c r="E7" s="20"/>
      <c r="F7" s="21" t="s">
        <v>10</v>
      </c>
      <c r="G7" s="28">
        <v>5589986</v>
      </c>
      <c r="H7" s="61">
        <v>698083666</v>
      </c>
      <c r="I7" s="22">
        <f>'[2]９月'!I7+'[2]10月'!G7</f>
        <v>71511044</v>
      </c>
      <c r="J7" s="22">
        <f>'[2]９月'!J7+'[2]10月'!H7</f>
        <v>6960112209</v>
      </c>
    </row>
    <row r="8" spans="1:10" ht="19.5" customHeight="1" x14ac:dyDescent="0.4">
      <c r="A8" s="11">
        <v>4</v>
      </c>
      <c r="B8" s="12">
        <v>147753</v>
      </c>
      <c r="C8" s="13">
        <v>53064231</v>
      </c>
      <c r="D8" s="2"/>
      <c r="E8" s="94" t="s">
        <v>11</v>
      </c>
      <c r="F8" s="95"/>
      <c r="G8" s="19">
        <v>37691</v>
      </c>
      <c r="H8" s="25">
        <v>44549433</v>
      </c>
      <c r="I8" s="17">
        <f>'[2]９月'!I8+'[2]10月'!G8</f>
        <v>197601</v>
      </c>
      <c r="J8" s="17">
        <f>'[2]９月'!J8+'[2]10月'!H8</f>
        <v>179525850</v>
      </c>
    </row>
    <row r="9" spans="1:10" ht="19.5" customHeight="1" x14ac:dyDescent="0.4">
      <c r="A9" s="11">
        <v>5</v>
      </c>
      <c r="B9" s="12">
        <v>68207</v>
      </c>
      <c r="C9" s="13">
        <v>43114949</v>
      </c>
      <c r="D9" s="2"/>
      <c r="E9" s="20"/>
      <c r="F9" s="21" t="s">
        <v>10</v>
      </c>
      <c r="G9" s="26">
        <v>105521</v>
      </c>
      <c r="H9" s="79">
        <v>74187553</v>
      </c>
      <c r="I9" s="22">
        <f>'[2]９月'!I9+'[2]10月'!G9</f>
        <v>418653</v>
      </c>
      <c r="J9" s="22">
        <f>'[2]９月'!J9+'[2]10月'!H9</f>
        <v>339383790</v>
      </c>
    </row>
    <row r="10" spans="1:10" ht="19.5" customHeight="1" x14ac:dyDescent="0.4">
      <c r="A10" s="11">
        <v>6</v>
      </c>
      <c r="B10" s="12">
        <v>23255</v>
      </c>
      <c r="C10" s="13">
        <v>11551653</v>
      </c>
      <c r="D10" s="2"/>
      <c r="E10" s="94" t="s">
        <v>12</v>
      </c>
      <c r="F10" s="95"/>
      <c r="G10" s="19">
        <v>512800</v>
      </c>
      <c r="H10" s="25">
        <v>371854260</v>
      </c>
      <c r="I10" s="17">
        <f>'[2]９月'!I10+'[2]10月'!G10</f>
        <v>3597146</v>
      </c>
      <c r="J10" s="17">
        <f>'[2]９月'!J10+'[2]10月'!H10</f>
        <v>2493054829</v>
      </c>
    </row>
    <row r="11" spans="1:10" ht="19.5" customHeight="1" x14ac:dyDescent="0.4">
      <c r="A11" s="11">
        <v>7</v>
      </c>
      <c r="B11" s="12">
        <v>90740</v>
      </c>
      <c r="C11" s="13">
        <v>45956845</v>
      </c>
      <c r="D11" s="2"/>
      <c r="E11" s="20"/>
      <c r="F11" s="21" t="s">
        <v>10</v>
      </c>
      <c r="G11" s="28">
        <v>543660</v>
      </c>
      <c r="H11" s="61">
        <v>202246416</v>
      </c>
      <c r="I11" s="22">
        <f>'[2]９月'!I11+'[2]10月'!G11</f>
        <v>4153553</v>
      </c>
      <c r="J11" s="22">
        <f>'[2]９月'!J11+'[2]10月'!H11</f>
        <v>1558904207</v>
      </c>
    </row>
    <row r="12" spans="1:10" ht="19.5" customHeight="1" x14ac:dyDescent="0.4">
      <c r="A12" s="11">
        <v>8</v>
      </c>
      <c r="B12" s="12">
        <v>36810</v>
      </c>
      <c r="C12" s="13">
        <v>14221092</v>
      </c>
      <c r="D12" s="2"/>
      <c r="E12" s="94" t="s">
        <v>13</v>
      </c>
      <c r="F12" s="95"/>
      <c r="G12" s="19">
        <v>4716</v>
      </c>
      <c r="H12" s="25">
        <v>7199954</v>
      </c>
      <c r="I12" s="17">
        <f>'[2]９月'!I12+'[2]10月'!G12</f>
        <v>47013</v>
      </c>
      <c r="J12" s="17">
        <f>'[2]９月'!J12+'[2]10月'!H12</f>
        <v>60928488</v>
      </c>
    </row>
    <row r="13" spans="1:10" ht="19.5" customHeight="1" x14ac:dyDescent="0.4">
      <c r="A13" s="11">
        <v>9</v>
      </c>
      <c r="B13" s="12">
        <v>0</v>
      </c>
      <c r="C13" s="13">
        <v>0</v>
      </c>
      <c r="D13" s="2"/>
      <c r="E13" s="20"/>
      <c r="F13" s="21" t="s">
        <v>10</v>
      </c>
      <c r="G13" s="26">
        <v>3026</v>
      </c>
      <c r="H13" s="79">
        <v>3149715</v>
      </c>
      <c r="I13" s="22">
        <f>'[2]９月'!I13+'[2]10月'!G13</f>
        <v>39708</v>
      </c>
      <c r="J13" s="22">
        <f>'[2]９月'!J13+'[2]10月'!H13</f>
        <v>40060112</v>
      </c>
    </row>
    <row r="14" spans="1:10" ht="19.5" customHeight="1" x14ac:dyDescent="0.4">
      <c r="A14" s="11">
        <v>10</v>
      </c>
      <c r="B14" s="12">
        <v>154041</v>
      </c>
      <c r="C14" s="13">
        <v>74007370</v>
      </c>
      <c r="D14" s="2"/>
      <c r="E14" s="96" t="s">
        <v>14</v>
      </c>
      <c r="F14" s="97"/>
      <c r="G14" s="17"/>
      <c r="H14" s="59"/>
      <c r="I14" s="17">
        <f>'[2]９月'!I14+'[2]10月'!G14</f>
        <v>0</v>
      </c>
      <c r="J14" s="17">
        <f>'[2]９月'!J14+'[2]10月'!H14</f>
        <v>0</v>
      </c>
    </row>
    <row r="15" spans="1:10" ht="19.5" customHeight="1" x14ac:dyDescent="0.4">
      <c r="A15" s="11">
        <v>11</v>
      </c>
      <c r="B15" s="12">
        <v>81089</v>
      </c>
      <c r="C15" s="13">
        <v>57903139</v>
      </c>
      <c r="D15" s="2"/>
      <c r="E15" s="20"/>
      <c r="F15" s="21" t="s">
        <v>10</v>
      </c>
      <c r="G15" s="22"/>
      <c r="H15" s="60"/>
      <c r="I15" s="22">
        <f>'[2]９月'!I15+'[2]10月'!G15</f>
        <v>0</v>
      </c>
      <c r="J15" s="22">
        <f>'[2]９月'!J15+'[2]10月'!H15</f>
        <v>0</v>
      </c>
    </row>
    <row r="16" spans="1:10" ht="19.5" customHeight="1" x14ac:dyDescent="0.4">
      <c r="A16" s="11">
        <v>12</v>
      </c>
      <c r="B16" s="12">
        <v>151620</v>
      </c>
      <c r="C16" s="13">
        <v>81103448</v>
      </c>
      <c r="D16" s="2"/>
      <c r="E16" s="94" t="s">
        <v>15</v>
      </c>
      <c r="F16" s="95"/>
      <c r="G16" s="17"/>
      <c r="H16" s="17"/>
      <c r="I16" s="17">
        <f>'[2]９月'!I16+'[2]10月'!G16</f>
        <v>0</v>
      </c>
      <c r="J16" s="17">
        <f>'[2]９月'!J16+'[2]10月'!H16</f>
        <v>0</v>
      </c>
    </row>
    <row r="17" spans="1:10" ht="19.5" customHeight="1" x14ac:dyDescent="0.4">
      <c r="A17" s="11">
        <v>13</v>
      </c>
      <c r="B17" s="12">
        <v>78346</v>
      </c>
      <c r="C17" s="13">
        <v>53309637</v>
      </c>
      <c r="D17" s="2"/>
      <c r="E17" s="20"/>
      <c r="F17" s="21" t="s">
        <v>10</v>
      </c>
      <c r="G17" s="24"/>
      <c r="H17" s="24"/>
      <c r="I17" s="22">
        <f>'[2]９月'!I17+'[2]10月'!G17</f>
        <v>0</v>
      </c>
      <c r="J17" s="22">
        <f>'[2]９月'!J17+'[2]10月'!H17</f>
        <v>0</v>
      </c>
    </row>
    <row r="18" spans="1:10" ht="19.5" customHeight="1" x14ac:dyDescent="0.4">
      <c r="A18" s="11">
        <v>14</v>
      </c>
      <c r="B18" s="12">
        <v>232169</v>
      </c>
      <c r="C18" s="13">
        <v>103474996</v>
      </c>
      <c r="D18" s="2"/>
      <c r="E18" s="98" t="s">
        <v>16</v>
      </c>
      <c r="F18" s="99"/>
      <c r="G18" s="19">
        <v>480310</v>
      </c>
      <c r="H18" s="25">
        <v>339036271</v>
      </c>
      <c r="I18" s="17">
        <f>'[2]９月'!I18+'[2]10月'!G18</f>
        <v>3209562</v>
      </c>
      <c r="J18" s="17">
        <f>'[2]９月'!J18+'[2]10月'!H18</f>
        <v>2153651356</v>
      </c>
    </row>
    <row r="19" spans="1:10" ht="19.5" customHeight="1" x14ac:dyDescent="0.4">
      <c r="A19" s="11">
        <v>15</v>
      </c>
      <c r="B19" s="12">
        <v>201056</v>
      </c>
      <c r="C19" s="13">
        <v>59494920</v>
      </c>
      <c r="D19" s="2"/>
      <c r="E19" s="20"/>
      <c r="F19" s="21" t="s">
        <v>10</v>
      </c>
      <c r="G19" s="26">
        <v>472884</v>
      </c>
      <c r="H19" s="79">
        <v>264978369</v>
      </c>
      <c r="I19" s="22">
        <f>'[2]９月'!I19+'[2]10月'!G19</f>
        <v>3265936</v>
      </c>
      <c r="J19" s="22">
        <f>'[2]９月'!J19+'[2]10月'!H19</f>
        <v>1963193461</v>
      </c>
    </row>
    <row r="20" spans="1:10" ht="19.5" customHeight="1" x14ac:dyDescent="0.4">
      <c r="A20" s="11">
        <v>16</v>
      </c>
      <c r="B20" s="12">
        <v>0</v>
      </c>
      <c r="C20" s="13">
        <v>0</v>
      </c>
      <c r="D20" s="2"/>
      <c r="E20" s="94" t="s">
        <v>17</v>
      </c>
      <c r="F20" s="95"/>
      <c r="G20" s="19">
        <v>4333</v>
      </c>
      <c r="H20" s="25">
        <v>2109390</v>
      </c>
      <c r="I20" s="17">
        <f>'[2]９月'!I20+'[2]10月'!G20</f>
        <v>45408</v>
      </c>
      <c r="J20" s="17">
        <f>'[2]９月'!J20+'[2]10月'!H20</f>
        <v>23621313</v>
      </c>
    </row>
    <row r="21" spans="1:10" ht="19.5" customHeight="1" x14ac:dyDescent="0.4">
      <c r="A21" s="11">
        <v>17</v>
      </c>
      <c r="B21" s="12">
        <v>239327</v>
      </c>
      <c r="C21" s="13">
        <v>92416666</v>
      </c>
      <c r="D21" s="2"/>
      <c r="E21" s="20"/>
      <c r="F21" s="21" t="s">
        <v>10</v>
      </c>
      <c r="G21" s="28">
        <v>9132</v>
      </c>
      <c r="H21" s="61">
        <v>3268932</v>
      </c>
      <c r="I21" s="22">
        <f>'[2]９月'!I21+'[2]10月'!G21</f>
        <v>63803</v>
      </c>
      <c r="J21" s="22">
        <f>'[2]９月'!J21+'[2]10月'!H21</f>
        <v>31493935</v>
      </c>
    </row>
    <row r="22" spans="1:10" ht="19.5" customHeight="1" x14ac:dyDescent="0.4">
      <c r="A22" s="11">
        <v>18</v>
      </c>
      <c r="B22" s="12">
        <v>121561</v>
      </c>
      <c r="C22" s="13">
        <v>43154583</v>
      </c>
      <c r="D22" s="2"/>
      <c r="E22" s="94" t="s">
        <v>18</v>
      </c>
      <c r="F22" s="95"/>
      <c r="G22" s="19">
        <v>642312</v>
      </c>
      <c r="H22" s="25">
        <v>254218572</v>
      </c>
      <c r="I22" s="17">
        <f>'[2]９月'!I22+'[2]10月'!G22</f>
        <v>5021079</v>
      </c>
      <c r="J22" s="17">
        <f>'[2]９月'!J22+'[2]10月'!H22</f>
        <v>2454386869</v>
      </c>
    </row>
    <row r="23" spans="1:10" ht="19.5" customHeight="1" thickBot="1" x14ac:dyDescent="0.45">
      <c r="A23" s="11">
        <v>19</v>
      </c>
      <c r="B23" s="12">
        <v>200342</v>
      </c>
      <c r="C23" s="13">
        <v>75777225</v>
      </c>
      <c r="D23" s="2"/>
      <c r="E23" s="30"/>
      <c r="F23" s="31" t="s">
        <v>10</v>
      </c>
      <c r="G23" s="26">
        <v>475254</v>
      </c>
      <c r="H23" s="79">
        <v>170206683</v>
      </c>
      <c r="I23" s="22">
        <f>'[2]９月'!I23+'[2]10月'!G23</f>
        <v>4230242</v>
      </c>
      <c r="J23" s="22">
        <f>'[2]９月'!J23+'[2]10月'!H23</f>
        <v>2229793835</v>
      </c>
    </row>
    <row r="24" spans="1:10" ht="19.5" customHeight="1" thickBot="1" x14ac:dyDescent="0.45">
      <c r="A24" s="11">
        <v>20</v>
      </c>
      <c r="B24" s="12">
        <v>231161</v>
      </c>
      <c r="C24" s="13">
        <v>54395061</v>
      </c>
      <c r="D24" s="2"/>
      <c r="E24" s="100" t="s">
        <v>19</v>
      </c>
      <c r="F24" s="101"/>
      <c r="G24" s="33">
        <f t="shared" ref="G24:J25" si="0">G6+G8+G10+G12+G14+G16+G18+G20+G22</f>
        <v>5657990</v>
      </c>
      <c r="H24" s="34">
        <f t="shared" si="0"/>
        <v>1699047405</v>
      </c>
      <c r="I24" s="35">
        <f t="shared" si="0"/>
        <v>95947081</v>
      </c>
      <c r="J24" s="34">
        <f t="shared" si="0"/>
        <v>16676235518</v>
      </c>
    </row>
    <row r="25" spans="1:10" ht="19.5" customHeight="1" x14ac:dyDescent="0.4">
      <c r="A25" s="11">
        <v>21</v>
      </c>
      <c r="B25" s="12">
        <v>275189</v>
      </c>
      <c r="C25" s="13">
        <v>66534808</v>
      </c>
      <c r="D25" s="2"/>
      <c r="E25" s="36"/>
      <c r="F25" s="37" t="s">
        <v>20</v>
      </c>
      <c r="G25" s="38">
        <f t="shared" si="0"/>
        <v>7199463</v>
      </c>
      <c r="H25" s="38">
        <f t="shared" si="0"/>
        <v>1416121334</v>
      </c>
      <c r="I25" s="38">
        <f t="shared" si="0"/>
        <v>83682939</v>
      </c>
      <c r="J25" s="38">
        <f t="shared" si="0"/>
        <v>13122941549</v>
      </c>
    </row>
    <row r="26" spans="1:10" ht="19.5" customHeight="1" x14ac:dyDescent="0.4">
      <c r="A26" s="11">
        <v>22</v>
      </c>
      <c r="B26" s="12">
        <v>738530</v>
      </c>
      <c r="C26" s="13">
        <v>103361998</v>
      </c>
      <c r="D26" s="2"/>
      <c r="E26" s="91" t="s">
        <v>21</v>
      </c>
      <c r="F26" s="92"/>
      <c r="G26" s="40">
        <f>G24/G25</f>
        <v>0.78589055878195357</v>
      </c>
      <c r="H26" s="40">
        <f>H24/H25</f>
        <v>1.1997894277892434</v>
      </c>
      <c r="I26" s="40">
        <f>I24/I25</f>
        <v>1.1465548670559957</v>
      </c>
      <c r="J26" s="40">
        <f>J24/J25</f>
        <v>1.2707696255242995</v>
      </c>
    </row>
    <row r="27" spans="1:10" ht="19.5" customHeight="1" x14ac:dyDescent="0.4">
      <c r="A27" s="11">
        <v>23</v>
      </c>
      <c r="B27" s="12">
        <v>0</v>
      </c>
      <c r="C27" s="13">
        <v>0</v>
      </c>
      <c r="D27" s="2"/>
      <c r="E27" s="41"/>
      <c r="F27" s="42"/>
      <c r="G27" s="42"/>
      <c r="H27" s="42"/>
      <c r="I27" s="42"/>
      <c r="J27" s="42"/>
    </row>
    <row r="28" spans="1:10" ht="19.5" customHeight="1" x14ac:dyDescent="0.4">
      <c r="A28" s="11">
        <v>24</v>
      </c>
      <c r="B28" s="12">
        <v>130616</v>
      </c>
      <c r="C28" s="13">
        <v>81686968</v>
      </c>
      <c r="D28" s="2"/>
      <c r="E28" s="2"/>
      <c r="F28" s="43"/>
      <c r="G28" s="43"/>
      <c r="H28" s="43"/>
      <c r="I28" s="43"/>
      <c r="J28" s="43"/>
    </row>
    <row r="29" spans="1:10" ht="19.5" customHeight="1" x14ac:dyDescent="0.4">
      <c r="A29" s="11">
        <v>25</v>
      </c>
      <c r="B29" s="12">
        <v>56718</v>
      </c>
      <c r="C29" s="13">
        <v>39808054</v>
      </c>
      <c r="D29" s="2"/>
      <c r="E29" s="2"/>
      <c r="F29" s="43"/>
      <c r="G29" s="43"/>
      <c r="H29" s="43"/>
      <c r="I29" s="43"/>
      <c r="J29" s="43"/>
    </row>
    <row r="30" spans="1:10" ht="19.5" customHeight="1" x14ac:dyDescent="0.4">
      <c r="A30" s="11">
        <v>26</v>
      </c>
      <c r="B30" s="12">
        <v>51673</v>
      </c>
      <c r="C30" s="13">
        <v>32773029</v>
      </c>
      <c r="D30" s="2"/>
      <c r="E30" s="2"/>
      <c r="F30" s="43"/>
      <c r="G30" s="43"/>
      <c r="H30" s="43"/>
      <c r="I30" s="43"/>
      <c r="J30" s="43"/>
    </row>
    <row r="31" spans="1:10" ht="19.5" customHeight="1" x14ac:dyDescent="0.4">
      <c r="A31" s="11">
        <v>27</v>
      </c>
      <c r="B31" s="12">
        <v>322428</v>
      </c>
      <c r="C31" s="13">
        <v>76106522</v>
      </c>
      <c r="D31" s="2"/>
      <c r="E31" s="2"/>
      <c r="F31" s="43"/>
      <c r="G31" s="43"/>
      <c r="H31" s="43"/>
      <c r="I31" s="44"/>
      <c r="J31" s="43"/>
    </row>
    <row r="32" spans="1:10" ht="19.5" customHeight="1" x14ac:dyDescent="0.4">
      <c r="A32" s="11">
        <v>28</v>
      </c>
      <c r="B32" s="12">
        <v>582556</v>
      </c>
      <c r="C32" s="13">
        <v>122166181</v>
      </c>
      <c r="D32" s="2"/>
      <c r="E32" s="2"/>
      <c r="F32" s="2"/>
      <c r="G32" s="2"/>
      <c r="H32" s="2"/>
      <c r="I32" s="2"/>
      <c r="J32" s="2"/>
    </row>
    <row r="33" spans="1:10" ht="19.5" customHeight="1" x14ac:dyDescent="0.4">
      <c r="A33" s="11">
        <v>29</v>
      </c>
      <c r="B33" s="12">
        <v>543530</v>
      </c>
      <c r="C33" s="13">
        <v>91022285</v>
      </c>
      <c r="D33" s="2"/>
      <c r="E33" s="2"/>
      <c r="F33" s="45"/>
      <c r="G33" s="45"/>
      <c r="H33" s="45"/>
      <c r="I33" s="2"/>
      <c r="J33" s="2"/>
    </row>
    <row r="34" spans="1:10" ht="19.5" customHeight="1" x14ac:dyDescent="0.4">
      <c r="A34" s="11">
        <v>30</v>
      </c>
      <c r="B34" s="12">
        <v>0</v>
      </c>
      <c r="C34" s="13">
        <v>0</v>
      </c>
      <c r="D34" s="2"/>
      <c r="E34" s="2"/>
      <c r="F34" s="45"/>
      <c r="G34" s="45"/>
      <c r="H34" s="45"/>
      <c r="I34" s="2"/>
      <c r="J34" s="2"/>
    </row>
    <row r="35" spans="1:10" ht="19.5" customHeight="1" thickBot="1" x14ac:dyDescent="0.45">
      <c r="A35" s="11">
        <v>31</v>
      </c>
      <c r="B35" s="12">
        <v>371331</v>
      </c>
      <c r="C35" s="13">
        <v>105580408</v>
      </c>
      <c r="D35" s="2"/>
      <c r="E35" s="2"/>
      <c r="F35" s="2"/>
      <c r="G35" s="2"/>
      <c r="H35" s="2"/>
      <c r="I35" s="2"/>
      <c r="J35" s="2"/>
    </row>
    <row r="36" spans="1:10" ht="19.5" customHeight="1" thickBot="1" x14ac:dyDescent="0.45">
      <c r="A36" s="46" t="s">
        <v>19</v>
      </c>
      <c r="B36" s="47">
        <f>SUM(B5:B35)</f>
        <v>5657990</v>
      </c>
      <c r="C36" s="47">
        <f>SUM(C5:C35)</f>
        <v>1699047405</v>
      </c>
      <c r="D36" s="2"/>
      <c r="E36" s="2"/>
      <c r="F36" s="48"/>
      <c r="G36" s="2"/>
      <c r="H36" s="2"/>
      <c r="I36" s="2"/>
      <c r="J36" s="2"/>
    </row>
    <row r="37" spans="1:10" ht="19.5" customHeight="1" x14ac:dyDescent="0.4">
      <c r="A37" s="49" t="s">
        <v>20</v>
      </c>
      <c r="B37" s="58">
        <v>7199463</v>
      </c>
      <c r="C37" s="58">
        <v>1416121334</v>
      </c>
      <c r="D37" s="2"/>
      <c r="E37" s="2"/>
      <c r="F37" s="2"/>
      <c r="G37" s="52"/>
      <c r="H37" s="2"/>
      <c r="I37" s="2"/>
      <c r="J37" s="2"/>
    </row>
    <row r="38" spans="1:10" ht="19.5" customHeight="1" thickBot="1" x14ac:dyDescent="0.45">
      <c r="A38" s="53" t="s">
        <v>22</v>
      </c>
      <c r="B38" s="40">
        <f>B36/B37</f>
        <v>0.78589055878195357</v>
      </c>
      <c r="C38" s="40">
        <f>C36/C37</f>
        <v>1.1997894277892434</v>
      </c>
      <c r="D38" s="2"/>
      <c r="E38" s="54"/>
      <c r="F38" s="2"/>
      <c r="G38" s="2"/>
      <c r="H38" s="2"/>
      <c r="I38" s="2"/>
      <c r="J38" s="2"/>
    </row>
    <row r="39" spans="1:10" ht="19.5" customHeight="1" thickBot="1" x14ac:dyDescent="0.45">
      <c r="A39" s="55" t="s">
        <v>23</v>
      </c>
      <c r="B39" s="47">
        <f>'[2]９月'!B39+'[2]10月'!B36</f>
        <v>95947081</v>
      </c>
      <c r="C39" s="47">
        <f>'[2]９月'!C39+'[2]10月'!C36</f>
        <v>16676235518</v>
      </c>
      <c r="D39" s="2">
        <v>5886778368</v>
      </c>
      <c r="E39" s="2"/>
      <c r="F39" s="2"/>
      <c r="G39" s="52"/>
      <c r="H39" s="2"/>
      <c r="I39" s="2"/>
      <c r="J39" s="2"/>
    </row>
    <row r="40" spans="1:10" ht="19.5" customHeight="1" x14ac:dyDescent="0.4">
      <c r="A40" s="56" t="s">
        <v>24</v>
      </c>
      <c r="B40" s="50">
        <f>'[2]９月'!B40+'[2]10月'!B37</f>
        <v>83682939</v>
      </c>
      <c r="C40" s="50">
        <f>'[2]９月'!C40+'[2]10月'!C37</f>
        <v>13122941549</v>
      </c>
      <c r="D40" s="2">
        <v>6504490169</v>
      </c>
      <c r="E40" s="2"/>
      <c r="F40" s="2"/>
      <c r="G40" s="52"/>
      <c r="H40" s="2"/>
      <c r="I40" s="2"/>
      <c r="J40" s="2"/>
    </row>
    <row r="41" spans="1:10" ht="19.5" customHeight="1" x14ac:dyDescent="0.4">
      <c r="A41" s="57" t="s">
        <v>25</v>
      </c>
      <c r="B41" s="39">
        <f>B39/B40</f>
        <v>1.1465548670559957</v>
      </c>
      <c r="C41" s="39">
        <f>C39/C40</f>
        <v>1.2707696255242995</v>
      </c>
      <c r="D41" s="2"/>
      <c r="E41" s="2"/>
      <c r="F41" s="2"/>
      <c r="G41" s="2"/>
      <c r="H41" s="2"/>
      <c r="I41" s="2"/>
      <c r="J41" s="2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1"/>
  <sheetViews>
    <sheetView workbookViewId="0">
      <selection activeCell="M24" sqref="M24"/>
    </sheetView>
  </sheetViews>
  <sheetFormatPr defaultRowHeight="18.75" x14ac:dyDescent="0.4"/>
  <cols>
    <col min="1" max="1" width="9.125" customWidth="1"/>
    <col min="2" max="2" width="12.375" customWidth="1"/>
    <col min="3" max="3" width="15.375" customWidth="1"/>
    <col min="4" max="4" width="0.5" customWidth="1"/>
    <col min="5" max="5" width="2.875" customWidth="1"/>
    <col min="6" max="6" width="12.125" customWidth="1"/>
    <col min="7" max="7" width="11.25" customWidth="1"/>
    <col min="8" max="8" width="13.375" customWidth="1"/>
    <col min="9" max="9" width="13.625" customWidth="1"/>
    <col min="10" max="10" width="15.375" customWidth="1"/>
  </cols>
  <sheetData>
    <row r="1" spans="1:10" x14ac:dyDescent="0.4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4">
      <c r="A2" s="2"/>
      <c r="B2" s="2"/>
      <c r="C2" s="2"/>
      <c r="D2" s="2"/>
      <c r="E2" s="2"/>
      <c r="F2" s="2"/>
      <c r="G2" s="2"/>
      <c r="H2" s="2"/>
      <c r="I2" s="3" t="s">
        <v>0</v>
      </c>
      <c r="J2" s="2"/>
    </row>
    <row r="3" spans="1:10" x14ac:dyDescent="0.4">
      <c r="A3" s="4" t="s">
        <v>1</v>
      </c>
      <c r="B3" s="2"/>
      <c r="C3" s="2"/>
      <c r="D3" s="2"/>
      <c r="E3" s="93" t="s">
        <v>2</v>
      </c>
      <c r="F3" s="93"/>
      <c r="G3" s="93"/>
      <c r="H3" s="2"/>
      <c r="I3" s="2"/>
      <c r="J3" s="2"/>
    </row>
    <row r="4" spans="1:10" x14ac:dyDescent="0.4">
      <c r="A4" s="5" t="s">
        <v>3</v>
      </c>
      <c r="B4" s="5" t="s">
        <v>4</v>
      </c>
      <c r="C4" s="5" t="s">
        <v>5</v>
      </c>
      <c r="D4" s="2"/>
      <c r="E4" s="6"/>
      <c r="F4" s="7"/>
      <c r="G4" s="8"/>
      <c r="H4" s="9" t="s">
        <v>46</v>
      </c>
      <c r="I4" s="8" t="s">
        <v>7</v>
      </c>
      <c r="J4" s="10"/>
    </row>
    <row r="5" spans="1:10" x14ac:dyDescent="0.4">
      <c r="A5" s="11">
        <v>1</v>
      </c>
      <c r="B5" s="12">
        <v>189950</v>
      </c>
      <c r="C5" s="13">
        <v>64119949</v>
      </c>
      <c r="D5" s="2"/>
      <c r="E5" s="14"/>
      <c r="F5" s="15"/>
      <c r="G5" s="16" t="s">
        <v>8</v>
      </c>
      <c r="H5" s="11" t="s">
        <v>5</v>
      </c>
      <c r="I5" s="16" t="s">
        <v>8</v>
      </c>
      <c r="J5" s="5" t="s">
        <v>5</v>
      </c>
    </row>
    <row r="6" spans="1:10" x14ac:dyDescent="0.4">
      <c r="A6" s="11">
        <v>2</v>
      </c>
      <c r="B6" s="12">
        <v>278597</v>
      </c>
      <c r="C6" s="13">
        <v>103664064</v>
      </c>
      <c r="D6" s="2"/>
      <c r="E6" s="94" t="s">
        <v>9</v>
      </c>
      <c r="F6" s="95"/>
      <c r="G6" s="19">
        <v>4834846</v>
      </c>
      <c r="H6" s="25">
        <v>1067096503</v>
      </c>
      <c r="I6" s="17">
        <f>'[2]10月'!I6+'[2]11月'!G6</f>
        <v>88664118</v>
      </c>
      <c r="J6" s="17">
        <f>'[2]10月'!J6+'[2]11月'!H6</f>
        <v>10378163316</v>
      </c>
    </row>
    <row r="7" spans="1:10" x14ac:dyDescent="0.4">
      <c r="A7" s="11">
        <v>3</v>
      </c>
      <c r="B7" s="12">
        <v>166924</v>
      </c>
      <c r="C7" s="13">
        <v>56262082</v>
      </c>
      <c r="D7" s="2"/>
      <c r="E7" s="20"/>
      <c r="F7" s="21" t="s">
        <v>10</v>
      </c>
      <c r="G7" s="28">
        <v>4560316</v>
      </c>
      <c r="H7" s="61">
        <v>711303467</v>
      </c>
      <c r="I7" s="22">
        <f>'[2]10月'!I7+'[2]11月'!G7</f>
        <v>76071360</v>
      </c>
      <c r="J7" s="22">
        <f>'[2]10月'!J7+'[2]11月'!H7</f>
        <v>7671415676</v>
      </c>
    </row>
    <row r="8" spans="1:10" x14ac:dyDescent="0.4">
      <c r="A8" s="11">
        <v>4</v>
      </c>
      <c r="B8" s="12">
        <v>297580</v>
      </c>
      <c r="C8" s="13">
        <v>99969278</v>
      </c>
      <c r="D8" s="2"/>
      <c r="E8" s="94" t="s">
        <v>11</v>
      </c>
      <c r="F8" s="95"/>
      <c r="G8" s="19">
        <v>36648</v>
      </c>
      <c r="H8" s="25">
        <v>39352973</v>
      </c>
      <c r="I8" s="17">
        <f>'[2]10月'!I8+'[2]11月'!G8</f>
        <v>234249</v>
      </c>
      <c r="J8" s="17">
        <f>'[2]10月'!J8+'[2]11月'!H8</f>
        <v>218878823</v>
      </c>
    </row>
    <row r="9" spans="1:10" x14ac:dyDescent="0.4">
      <c r="A9" s="11">
        <v>5</v>
      </c>
      <c r="B9" s="12">
        <v>169901</v>
      </c>
      <c r="C9" s="13">
        <v>31248490</v>
      </c>
      <c r="D9" s="2"/>
      <c r="E9" s="20"/>
      <c r="F9" s="21" t="s">
        <v>10</v>
      </c>
      <c r="G9" s="26">
        <v>22244</v>
      </c>
      <c r="H9" s="79">
        <v>21514172</v>
      </c>
      <c r="I9" s="22">
        <f>'[2]10月'!I9+'[2]11月'!G9</f>
        <v>440897</v>
      </c>
      <c r="J9" s="22">
        <f>'[2]10月'!J9+'[2]11月'!H9</f>
        <v>360897962</v>
      </c>
    </row>
    <row r="10" spans="1:10" x14ac:dyDescent="0.4">
      <c r="A10" s="11">
        <v>6</v>
      </c>
      <c r="B10" s="12">
        <v>0</v>
      </c>
      <c r="C10" s="13">
        <v>0</v>
      </c>
      <c r="D10" s="2"/>
      <c r="E10" s="94" t="s">
        <v>12</v>
      </c>
      <c r="F10" s="95"/>
      <c r="G10" s="19">
        <v>604114</v>
      </c>
      <c r="H10" s="25">
        <v>436410591</v>
      </c>
      <c r="I10" s="17">
        <f>'[2]10月'!I10+'[2]11月'!G10</f>
        <v>4201260</v>
      </c>
      <c r="J10" s="17">
        <f>'[2]10月'!J10+'[2]11月'!H10</f>
        <v>2929465420</v>
      </c>
    </row>
    <row r="11" spans="1:10" x14ac:dyDescent="0.4">
      <c r="A11" s="11">
        <v>7</v>
      </c>
      <c r="B11" s="12">
        <v>381567</v>
      </c>
      <c r="C11" s="13">
        <v>221004041</v>
      </c>
      <c r="D11" s="2"/>
      <c r="E11" s="20"/>
      <c r="F11" s="21" t="s">
        <v>10</v>
      </c>
      <c r="G11" s="28">
        <v>596320</v>
      </c>
      <c r="H11" s="61">
        <v>284390342</v>
      </c>
      <c r="I11" s="22">
        <f>'[2]10月'!I11+'[2]11月'!G11</f>
        <v>4749873</v>
      </c>
      <c r="J11" s="22">
        <f>'[2]10月'!J11+'[2]11月'!H11</f>
        <v>1843294549</v>
      </c>
    </row>
    <row r="12" spans="1:10" x14ac:dyDescent="0.4">
      <c r="A12" s="11">
        <v>8</v>
      </c>
      <c r="B12" s="12">
        <v>483472</v>
      </c>
      <c r="C12" s="13">
        <v>89727425</v>
      </c>
      <c r="D12" s="2"/>
      <c r="E12" s="94" t="s">
        <v>13</v>
      </c>
      <c r="F12" s="95"/>
      <c r="G12" s="19">
        <v>5653</v>
      </c>
      <c r="H12" s="25">
        <v>7898325</v>
      </c>
      <c r="I12" s="17">
        <f>'[2]10月'!I12+'[2]11月'!G12</f>
        <v>52666</v>
      </c>
      <c r="J12" s="17">
        <f>'[2]10月'!J12+'[2]11月'!H12</f>
        <v>68826813</v>
      </c>
    </row>
    <row r="13" spans="1:10" x14ac:dyDescent="0.4">
      <c r="A13" s="11">
        <v>9</v>
      </c>
      <c r="B13" s="12">
        <v>182133</v>
      </c>
      <c r="C13" s="13">
        <v>179555394</v>
      </c>
      <c r="D13" s="2"/>
      <c r="E13" s="20"/>
      <c r="F13" s="21" t="s">
        <v>10</v>
      </c>
      <c r="G13" s="26">
        <v>3927</v>
      </c>
      <c r="H13" s="79">
        <v>5266090</v>
      </c>
      <c r="I13" s="22">
        <f>'[2]10月'!I13+'[2]11月'!G13</f>
        <v>43635</v>
      </c>
      <c r="J13" s="22">
        <f>'[2]10月'!J13+'[2]11月'!H13</f>
        <v>45326202</v>
      </c>
    </row>
    <row r="14" spans="1:10" x14ac:dyDescent="0.4">
      <c r="A14" s="11">
        <v>10</v>
      </c>
      <c r="B14" s="12">
        <v>319555</v>
      </c>
      <c r="C14" s="13">
        <v>102119712</v>
      </c>
      <c r="D14" s="2"/>
      <c r="E14" s="96" t="s">
        <v>14</v>
      </c>
      <c r="F14" s="97"/>
      <c r="G14" s="17"/>
      <c r="H14" s="59"/>
      <c r="I14" s="17">
        <f>'[2]10月'!I14+'[2]11月'!G14</f>
        <v>0</v>
      </c>
      <c r="J14" s="17">
        <f>'[2]10月'!J14+'[2]11月'!H14</f>
        <v>0</v>
      </c>
    </row>
    <row r="15" spans="1:10" x14ac:dyDescent="0.4">
      <c r="A15" s="11">
        <v>11</v>
      </c>
      <c r="B15" s="12">
        <v>390795</v>
      </c>
      <c r="C15" s="13">
        <v>93804409</v>
      </c>
      <c r="D15" s="2"/>
      <c r="E15" s="20"/>
      <c r="F15" s="21" t="s">
        <v>10</v>
      </c>
      <c r="G15" s="22"/>
      <c r="H15" s="60"/>
      <c r="I15" s="22">
        <f>'[2]10月'!I15+'[2]11月'!G15</f>
        <v>0</v>
      </c>
      <c r="J15" s="22">
        <f>'[2]10月'!J15+'[2]11月'!H15</f>
        <v>0</v>
      </c>
    </row>
    <row r="16" spans="1:10" x14ac:dyDescent="0.4">
      <c r="A16" s="11">
        <v>12</v>
      </c>
      <c r="B16" s="12">
        <v>89330</v>
      </c>
      <c r="C16" s="13">
        <v>50627639</v>
      </c>
      <c r="D16" s="2"/>
      <c r="E16" s="94" t="s">
        <v>15</v>
      </c>
      <c r="F16" s="95"/>
      <c r="G16" s="17"/>
      <c r="H16" s="17"/>
      <c r="I16" s="17">
        <f>'[2]10月'!I16+'[2]11月'!G16</f>
        <v>0</v>
      </c>
      <c r="J16" s="17">
        <f>'[2]10月'!J16+'[2]11月'!H16</f>
        <v>0</v>
      </c>
    </row>
    <row r="17" spans="1:10" x14ac:dyDescent="0.4">
      <c r="A17" s="11">
        <v>13</v>
      </c>
      <c r="B17" s="12">
        <v>0</v>
      </c>
      <c r="C17" s="13">
        <v>0</v>
      </c>
      <c r="D17" s="2"/>
      <c r="E17" s="20"/>
      <c r="F17" s="21" t="s">
        <v>10</v>
      </c>
      <c r="G17" s="24"/>
      <c r="H17" s="24"/>
      <c r="I17" s="22">
        <f>'[2]10月'!I17+'[2]11月'!G17</f>
        <v>0</v>
      </c>
      <c r="J17" s="22">
        <f>'[2]10月'!J17+'[2]11月'!H17</f>
        <v>0</v>
      </c>
    </row>
    <row r="18" spans="1:10" x14ac:dyDescent="0.4">
      <c r="A18" s="11">
        <v>14</v>
      </c>
      <c r="B18" s="12">
        <v>117453</v>
      </c>
      <c r="C18" s="13">
        <v>156349371</v>
      </c>
      <c r="D18" s="2"/>
      <c r="E18" s="98" t="s">
        <v>16</v>
      </c>
      <c r="F18" s="99"/>
      <c r="G18" s="19">
        <v>422096</v>
      </c>
      <c r="H18" s="25">
        <v>988505918</v>
      </c>
      <c r="I18" s="17">
        <f>'[2]10月'!I18+'[2]11月'!G18</f>
        <v>3631658</v>
      </c>
      <c r="J18" s="17">
        <f>'[2]10月'!J18+'[2]11月'!H18</f>
        <v>3142157274</v>
      </c>
    </row>
    <row r="19" spans="1:10" x14ac:dyDescent="0.4">
      <c r="A19" s="11">
        <v>15</v>
      </c>
      <c r="B19" s="12">
        <v>98668</v>
      </c>
      <c r="C19" s="13">
        <v>51490959</v>
      </c>
      <c r="D19" s="2"/>
      <c r="E19" s="20"/>
      <c r="F19" s="21" t="s">
        <v>10</v>
      </c>
      <c r="G19" s="26">
        <v>432920</v>
      </c>
      <c r="H19" s="79">
        <v>1068644395</v>
      </c>
      <c r="I19" s="22">
        <f>'[2]10月'!I19+'[2]11月'!G19</f>
        <v>3698856</v>
      </c>
      <c r="J19" s="22">
        <f>'[2]10月'!J19+'[2]11月'!H19</f>
        <v>3031837856</v>
      </c>
    </row>
    <row r="20" spans="1:10" x14ac:dyDescent="0.4">
      <c r="A20" s="11">
        <v>16</v>
      </c>
      <c r="B20" s="12">
        <v>124771</v>
      </c>
      <c r="C20" s="13">
        <v>110892477</v>
      </c>
      <c r="D20" s="2"/>
      <c r="E20" s="94" t="s">
        <v>17</v>
      </c>
      <c r="F20" s="95"/>
      <c r="G20" s="19">
        <v>14052</v>
      </c>
      <c r="H20" s="25">
        <v>8876797</v>
      </c>
      <c r="I20" s="17">
        <f>'[2]10月'!I20+'[2]11月'!G20</f>
        <v>59460</v>
      </c>
      <c r="J20" s="17">
        <f>'[2]10月'!J20+'[2]11月'!H20</f>
        <v>32498110</v>
      </c>
    </row>
    <row r="21" spans="1:10" x14ac:dyDescent="0.4">
      <c r="A21" s="11">
        <v>17</v>
      </c>
      <c r="B21" s="12">
        <v>106294</v>
      </c>
      <c r="C21" s="13">
        <v>73568386</v>
      </c>
      <c r="D21" s="2"/>
      <c r="E21" s="20"/>
      <c r="F21" s="21" t="s">
        <v>10</v>
      </c>
      <c r="G21" s="28">
        <v>12409</v>
      </c>
      <c r="H21" s="61">
        <v>6160395</v>
      </c>
      <c r="I21" s="22">
        <f>'[2]10月'!I21+'[2]11月'!G21</f>
        <v>76212</v>
      </c>
      <c r="J21" s="22">
        <f>'[2]10月'!J21+'[2]11月'!H21</f>
        <v>37654330</v>
      </c>
    </row>
    <row r="22" spans="1:10" x14ac:dyDescent="0.4">
      <c r="A22" s="11">
        <v>18</v>
      </c>
      <c r="B22" s="12">
        <v>297517</v>
      </c>
      <c r="C22" s="13">
        <v>118073644</v>
      </c>
      <c r="D22" s="2"/>
      <c r="E22" s="94" t="s">
        <v>18</v>
      </c>
      <c r="F22" s="95"/>
      <c r="G22" s="19">
        <v>440809</v>
      </c>
      <c r="H22" s="25">
        <v>229686530</v>
      </c>
      <c r="I22" s="17">
        <f>'[2]10月'!I22+'[2]11月'!G22</f>
        <v>5461888</v>
      </c>
      <c r="J22" s="17">
        <f>'[2]10月'!J22+'[2]11月'!H22</f>
        <v>2684073399</v>
      </c>
    </row>
    <row r="23" spans="1:10" ht="19.5" thickBot="1" x14ac:dyDescent="0.45">
      <c r="A23" s="11">
        <v>19</v>
      </c>
      <c r="B23" s="12">
        <v>591074</v>
      </c>
      <c r="C23" s="13">
        <v>204792953</v>
      </c>
      <c r="D23" s="2"/>
      <c r="E23" s="30"/>
      <c r="F23" s="31" t="s">
        <v>10</v>
      </c>
      <c r="G23" s="26">
        <v>376256</v>
      </c>
      <c r="H23" s="79">
        <v>177044931</v>
      </c>
      <c r="I23" s="22">
        <f>'[2]10月'!I23+'[2]11月'!G23</f>
        <v>4606498</v>
      </c>
      <c r="J23" s="22">
        <f>'[2]10月'!J23+'[2]11月'!H23</f>
        <v>2406838766</v>
      </c>
    </row>
    <row r="24" spans="1:10" ht="19.5" thickBot="1" x14ac:dyDescent="0.45">
      <c r="A24" s="11">
        <v>20</v>
      </c>
      <c r="B24" s="12">
        <v>0</v>
      </c>
      <c r="C24" s="13">
        <v>0</v>
      </c>
      <c r="D24" s="2"/>
      <c r="E24" s="100" t="s">
        <v>19</v>
      </c>
      <c r="F24" s="101"/>
      <c r="G24" s="33">
        <f t="shared" ref="G24:J25" si="0">G6+G8+G10+G12+G14+G16+G18+G20+G22</f>
        <v>6358218</v>
      </c>
      <c r="H24" s="34">
        <f t="shared" si="0"/>
        <v>2777827637</v>
      </c>
      <c r="I24" s="35">
        <f t="shared" si="0"/>
        <v>102305299</v>
      </c>
      <c r="J24" s="34">
        <f t="shared" si="0"/>
        <v>19454063155</v>
      </c>
    </row>
    <row r="25" spans="1:10" x14ac:dyDescent="0.4">
      <c r="A25" s="11">
        <v>21</v>
      </c>
      <c r="B25" s="12">
        <v>813258</v>
      </c>
      <c r="C25" s="13">
        <v>194618014</v>
      </c>
      <c r="D25" s="2"/>
      <c r="E25" s="36"/>
      <c r="F25" s="37" t="s">
        <v>20</v>
      </c>
      <c r="G25" s="38">
        <f t="shared" si="0"/>
        <v>6004392</v>
      </c>
      <c r="H25" s="38">
        <f t="shared" si="0"/>
        <v>2274323792</v>
      </c>
      <c r="I25" s="38">
        <f t="shared" si="0"/>
        <v>89687331</v>
      </c>
      <c r="J25" s="38">
        <f t="shared" si="0"/>
        <v>15397265341</v>
      </c>
    </row>
    <row r="26" spans="1:10" x14ac:dyDescent="0.4">
      <c r="A26" s="11">
        <v>22</v>
      </c>
      <c r="B26" s="12">
        <v>245376</v>
      </c>
      <c r="C26" s="13">
        <v>115013217</v>
      </c>
      <c r="D26" s="2"/>
      <c r="E26" s="91" t="s">
        <v>21</v>
      </c>
      <c r="F26" s="92"/>
      <c r="G26" s="40">
        <f>G24/G25</f>
        <v>1.0589278648029643</v>
      </c>
      <c r="H26" s="40">
        <f>H24/H25</f>
        <v>1.2213861749901616</v>
      </c>
      <c r="I26" s="40">
        <f>I24/I25</f>
        <v>1.1406884100497985</v>
      </c>
      <c r="J26" s="40">
        <f>J24/J25</f>
        <v>1.2634752161604643</v>
      </c>
    </row>
    <row r="27" spans="1:10" x14ac:dyDescent="0.4">
      <c r="A27" s="11">
        <v>23</v>
      </c>
      <c r="B27" s="12">
        <v>229865</v>
      </c>
      <c r="C27" s="13">
        <v>85310839</v>
      </c>
      <c r="D27" s="2"/>
      <c r="E27" s="41"/>
      <c r="F27" s="42"/>
      <c r="G27" s="42"/>
      <c r="H27" s="42"/>
      <c r="I27" s="42"/>
      <c r="J27" s="42"/>
    </row>
    <row r="28" spans="1:10" x14ac:dyDescent="0.4">
      <c r="A28" s="11">
        <v>24</v>
      </c>
      <c r="B28" s="12">
        <v>51444</v>
      </c>
      <c r="C28" s="13">
        <v>62929192</v>
      </c>
      <c r="D28" s="2"/>
      <c r="E28" s="2"/>
      <c r="F28" s="43"/>
      <c r="G28" s="43"/>
      <c r="H28" s="43"/>
      <c r="I28" s="43"/>
      <c r="J28" s="43"/>
    </row>
    <row r="29" spans="1:10" x14ac:dyDescent="0.4">
      <c r="A29" s="11">
        <v>25</v>
      </c>
      <c r="B29" s="12">
        <v>190085</v>
      </c>
      <c r="C29" s="13">
        <v>146909118</v>
      </c>
      <c r="D29" s="2"/>
      <c r="E29" s="2"/>
      <c r="F29" s="43"/>
      <c r="G29" s="43"/>
      <c r="H29" s="43"/>
      <c r="I29" s="43"/>
      <c r="J29" s="43"/>
    </row>
    <row r="30" spans="1:10" x14ac:dyDescent="0.4">
      <c r="A30" s="11">
        <v>26</v>
      </c>
      <c r="B30" s="12">
        <v>39034</v>
      </c>
      <c r="C30" s="13">
        <v>24887411</v>
      </c>
      <c r="D30" s="2"/>
      <c r="E30" s="2"/>
      <c r="F30" s="43"/>
      <c r="G30" s="43"/>
      <c r="H30" s="43"/>
      <c r="I30" s="43"/>
      <c r="J30" s="43"/>
    </row>
    <row r="31" spans="1:10" x14ac:dyDescent="0.4">
      <c r="A31" s="11">
        <v>27</v>
      </c>
      <c r="B31" s="12">
        <v>0</v>
      </c>
      <c r="C31" s="13">
        <v>0</v>
      </c>
      <c r="D31" s="2"/>
      <c r="E31" s="2"/>
      <c r="F31" s="43"/>
      <c r="G31" s="43"/>
      <c r="H31" s="43"/>
      <c r="I31" s="44"/>
      <c r="J31" s="43"/>
    </row>
    <row r="32" spans="1:10" x14ac:dyDescent="0.4">
      <c r="A32" s="11">
        <v>28</v>
      </c>
      <c r="B32" s="12">
        <v>200379</v>
      </c>
      <c r="C32" s="13">
        <v>139584454</v>
      </c>
      <c r="D32" s="2"/>
      <c r="E32" s="2"/>
      <c r="F32" s="2"/>
      <c r="G32" s="2"/>
      <c r="H32" s="2"/>
      <c r="I32" s="2"/>
      <c r="J32" s="2"/>
    </row>
    <row r="33" spans="1:10" x14ac:dyDescent="0.4">
      <c r="A33" s="11">
        <v>29</v>
      </c>
      <c r="B33" s="12">
        <v>252058</v>
      </c>
      <c r="C33" s="13">
        <v>117815819</v>
      </c>
      <c r="D33" s="2"/>
      <c r="E33" s="2"/>
      <c r="F33" s="45"/>
      <c r="G33" s="45"/>
      <c r="H33" s="45"/>
      <c r="I33" s="2"/>
      <c r="J33" s="2"/>
    </row>
    <row r="34" spans="1:10" x14ac:dyDescent="0.4">
      <c r="A34" s="11">
        <v>30</v>
      </c>
      <c r="B34" s="12">
        <v>51138</v>
      </c>
      <c r="C34" s="13">
        <v>83489300</v>
      </c>
      <c r="D34" s="2"/>
      <c r="E34" s="2"/>
      <c r="F34" s="45"/>
      <c r="G34" s="45"/>
      <c r="H34" s="45"/>
      <c r="I34" s="2"/>
      <c r="J34" s="2"/>
    </row>
    <row r="35" spans="1:10" ht="19.5" thickBot="1" x14ac:dyDescent="0.45">
      <c r="A35" s="11"/>
      <c r="B35" s="12">
        <v>0</v>
      </c>
      <c r="C35" s="13">
        <v>0</v>
      </c>
      <c r="D35" s="2"/>
      <c r="E35" s="2"/>
      <c r="F35" s="2"/>
      <c r="G35" s="2"/>
      <c r="H35" s="2"/>
      <c r="I35" s="2"/>
      <c r="J35" s="2"/>
    </row>
    <row r="36" spans="1:10" ht="19.5" thickBot="1" x14ac:dyDescent="0.45">
      <c r="A36" s="46" t="s">
        <v>19</v>
      </c>
      <c r="B36" s="47">
        <f>SUM(B5:B35)</f>
        <v>6358218</v>
      </c>
      <c r="C36" s="47">
        <f>SUM(C5:C35)</f>
        <v>2777827637</v>
      </c>
      <c r="D36" s="2"/>
      <c r="E36" s="2"/>
      <c r="F36" s="48"/>
      <c r="G36" s="2"/>
      <c r="H36" s="2"/>
      <c r="I36" s="2"/>
      <c r="J36" s="2"/>
    </row>
    <row r="37" spans="1:10" x14ac:dyDescent="0.4">
      <c r="A37" s="49" t="s">
        <v>20</v>
      </c>
      <c r="B37" s="58">
        <v>6004392</v>
      </c>
      <c r="C37" s="58">
        <v>2274323792</v>
      </c>
      <c r="D37" s="2"/>
      <c r="E37" s="2"/>
      <c r="F37" s="2"/>
      <c r="G37" s="52"/>
      <c r="H37" s="2"/>
      <c r="I37" s="2"/>
      <c r="J37" s="2"/>
    </row>
    <row r="38" spans="1:10" ht="19.5" thickBot="1" x14ac:dyDescent="0.45">
      <c r="A38" s="53" t="s">
        <v>22</v>
      </c>
      <c r="B38" s="40">
        <f>B36/B37</f>
        <v>1.0589278648029643</v>
      </c>
      <c r="C38" s="40">
        <f>C36/C37</f>
        <v>1.2213861749901616</v>
      </c>
      <c r="D38" s="2"/>
      <c r="E38" s="54"/>
      <c r="F38" s="2"/>
      <c r="G38" s="2"/>
      <c r="H38" s="2"/>
      <c r="I38" s="2"/>
      <c r="J38" s="2"/>
    </row>
    <row r="39" spans="1:10" ht="19.5" thickBot="1" x14ac:dyDescent="0.45">
      <c r="A39" s="55" t="s">
        <v>23</v>
      </c>
      <c r="B39" s="47">
        <f>'[2]10月'!B39+'[2]11月'!B36</f>
        <v>102305299</v>
      </c>
      <c r="C39" s="47">
        <f>'[2]10月'!C39+'[2]11月'!C36</f>
        <v>19454063155</v>
      </c>
      <c r="D39" s="2">
        <v>5886778368</v>
      </c>
      <c r="E39" s="2"/>
      <c r="F39" s="2"/>
      <c r="G39" s="52"/>
      <c r="H39" s="2"/>
      <c r="I39" s="2"/>
      <c r="J39" s="2"/>
    </row>
    <row r="40" spans="1:10" x14ac:dyDescent="0.4">
      <c r="A40" s="56" t="s">
        <v>24</v>
      </c>
      <c r="B40" s="50">
        <f>'[2]10月'!B40+'[2]11月'!B37</f>
        <v>89687331</v>
      </c>
      <c r="C40" s="50">
        <f>'[2]10月'!C40+'[2]11月'!C37</f>
        <v>15397265341</v>
      </c>
      <c r="D40" s="2">
        <v>6504490169</v>
      </c>
      <c r="E40" s="2"/>
      <c r="F40" s="2"/>
      <c r="G40" s="52"/>
      <c r="H40" s="2"/>
      <c r="I40" s="2"/>
      <c r="J40" s="2"/>
    </row>
    <row r="41" spans="1:10" x14ac:dyDescent="0.4">
      <c r="A41" s="57" t="s">
        <v>25</v>
      </c>
      <c r="B41" s="39">
        <f>B39/B40</f>
        <v>1.1406884100497985</v>
      </c>
      <c r="C41" s="39">
        <f>C39/C40</f>
        <v>1.2634752161604643</v>
      </c>
      <c r="D41" s="2"/>
      <c r="E41" s="2"/>
      <c r="F41" s="2"/>
      <c r="G41" s="2"/>
      <c r="H41" s="2"/>
      <c r="I41" s="2"/>
      <c r="J41" s="2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activeCell="K4" sqref="K4"/>
    </sheetView>
  </sheetViews>
  <sheetFormatPr defaultRowHeight="18.75" x14ac:dyDescent="0.4"/>
  <cols>
    <col min="1" max="1" width="9.125" customWidth="1"/>
    <col min="2" max="2" width="12.375" customWidth="1"/>
    <col min="3" max="3" width="15.375" customWidth="1"/>
    <col min="4" max="4" width="0.5" customWidth="1"/>
    <col min="5" max="5" width="2.875" customWidth="1"/>
    <col min="6" max="6" width="12.125" customWidth="1"/>
    <col min="7" max="7" width="11.25" customWidth="1"/>
    <col min="8" max="8" width="13.5" customWidth="1"/>
    <col min="9" max="9" width="13.625" customWidth="1"/>
    <col min="10" max="10" width="15.125" customWidth="1"/>
  </cols>
  <sheetData>
    <row r="1" spans="1:10" ht="24.75" customHeight="1" x14ac:dyDescent="0.4">
      <c r="A1" s="1" t="s">
        <v>47</v>
      </c>
      <c r="B1" s="2"/>
      <c r="C1" s="2"/>
      <c r="D1" s="2"/>
      <c r="E1" s="2"/>
      <c r="F1" s="2"/>
      <c r="G1" s="2"/>
      <c r="H1" s="2"/>
      <c r="I1" s="2"/>
      <c r="J1" s="2"/>
    </row>
    <row r="2" spans="1:10" ht="24.75" customHeight="1" x14ac:dyDescent="0.4">
      <c r="A2" s="2"/>
      <c r="B2" s="2"/>
      <c r="C2" s="2"/>
      <c r="D2" s="2"/>
      <c r="E2" s="2"/>
      <c r="F2" s="2"/>
      <c r="G2" s="2"/>
      <c r="H2" s="2"/>
      <c r="I2" s="3" t="s">
        <v>0</v>
      </c>
      <c r="J2" s="2"/>
    </row>
    <row r="3" spans="1:10" x14ac:dyDescent="0.4">
      <c r="A3" s="4" t="s">
        <v>1</v>
      </c>
      <c r="B3" s="2"/>
      <c r="C3" s="2"/>
      <c r="D3" s="2"/>
      <c r="E3" s="93" t="s">
        <v>2</v>
      </c>
      <c r="F3" s="93"/>
      <c r="G3" s="93"/>
      <c r="H3" s="2"/>
      <c r="I3" s="2"/>
      <c r="J3" s="2"/>
    </row>
    <row r="4" spans="1:10" ht="19.5" customHeight="1" x14ac:dyDescent="0.4">
      <c r="A4" s="5" t="s">
        <v>3</v>
      </c>
      <c r="B4" s="5" t="s">
        <v>4</v>
      </c>
      <c r="C4" s="5" t="s">
        <v>5</v>
      </c>
      <c r="D4" s="2"/>
      <c r="E4" s="6"/>
      <c r="F4" s="7"/>
      <c r="G4" s="8"/>
      <c r="H4" s="9" t="s">
        <v>48</v>
      </c>
      <c r="I4" s="8" t="s">
        <v>7</v>
      </c>
      <c r="J4" s="10"/>
    </row>
    <row r="5" spans="1:10" ht="19.5" customHeight="1" x14ac:dyDescent="0.4">
      <c r="A5" s="11">
        <v>1</v>
      </c>
      <c r="B5" s="12">
        <v>43510</v>
      </c>
      <c r="C5" s="13">
        <v>57765777</v>
      </c>
      <c r="D5" s="2"/>
      <c r="E5" s="14"/>
      <c r="F5" s="15"/>
      <c r="G5" s="16" t="s">
        <v>8</v>
      </c>
      <c r="H5" s="11" t="s">
        <v>5</v>
      </c>
      <c r="I5" s="16" t="s">
        <v>8</v>
      </c>
      <c r="J5" s="5" t="s">
        <v>5</v>
      </c>
    </row>
    <row r="6" spans="1:10" ht="19.5" customHeight="1" x14ac:dyDescent="0.4">
      <c r="A6" s="11">
        <v>2</v>
      </c>
      <c r="B6" s="12">
        <v>35661</v>
      </c>
      <c r="C6" s="13">
        <v>43402579</v>
      </c>
      <c r="D6" s="2"/>
      <c r="E6" s="94" t="s">
        <v>9</v>
      </c>
      <c r="F6" s="95"/>
      <c r="G6" s="19">
        <v>1601781</v>
      </c>
      <c r="H6" s="25">
        <v>528507023</v>
      </c>
      <c r="I6" s="17">
        <f>'[2]11月'!I6+'[2]12月'!G6</f>
        <v>90265899</v>
      </c>
      <c r="J6" s="17">
        <f>'[2]11月'!J6+'[2]12月'!H6</f>
        <v>10906670339</v>
      </c>
    </row>
    <row r="7" spans="1:10" ht="19.5" customHeight="1" x14ac:dyDescent="0.4">
      <c r="A7" s="11">
        <v>3</v>
      </c>
      <c r="B7" s="12">
        <v>88361</v>
      </c>
      <c r="C7" s="13">
        <v>74304846</v>
      </c>
      <c r="D7" s="2"/>
      <c r="E7" s="20"/>
      <c r="F7" s="21" t="s">
        <v>10</v>
      </c>
      <c r="G7" s="28">
        <v>3041168</v>
      </c>
      <c r="H7" s="61">
        <v>656259162</v>
      </c>
      <c r="I7" s="22">
        <f>'[2]11月'!I7+'[2]12月'!G7</f>
        <v>79112528</v>
      </c>
      <c r="J7" s="22">
        <f>'[2]11月'!J7+'[2]12月'!H7</f>
        <v>8327674838</v>
      </c>
    </row>
    <row r="8" spans="1:10" ht="19.5" customHeight="1" x14ac:dyDescent="0.4">
      <c r="A8" s="11">
        <v>4</v>
      </c>
      <c r="B8" s="12">
        <v>0</v>
      </c>
      <c r="C8" s="13">
        <v>0</v>
      </c>
      <c r="D8" s="2"/>
      <c r="E8" s="94" t="s">
        <v>11</v>
      </c>
      <c r="F8" s="95"/>
      <c r="G8" s="19">
        <v>405</v>
      </c>
      <c r="H8" s="25">
        <v>476064</v>
      </c>
      <c r="I8" s="17">
        <f>'[2]11月'!I8+'[2]12月'!G8</f>
        <v>234654</v>
      </c>
      <c r="J8" s="17">
        <f>'[2]11月'!J8+'[2]12月'!H8</f>
        <v>219354887</v>
      </c>
    </row>
    <row r="9" spans="1:10" ht="19.5" customHeight="1" x14ac:dyDescent="0.4">
      <c r="A9" s="11">
        <v>5</v>
      </c>
      <c r="B9" s="12">
        <v>423996</v>
      </c>
      <c r="C9" s="13">
        <v>262185196</v>
      </c>
      <c r="D9" s="2"/>
      <c r="E9" s="20"/>
      <c r="F9" s="21" t="s">
        <v>10</v>
      </c>
      <c r="G9" s="26">
        <v>267</v>
      </c>
      <c r="H9" s="79">
        <v>316332</v>
      </c>
      <c r="I9" s="22">
        <f>'[2]11月'!I9+'[2]12月'!G9</f>
        <v>441164</v>
      </c>
      <c r="J9" s="22">
        <f>'[2]11月'!J9+'[2]12月'!H9</f>
        <v>361214294</v>
      </c>
    </row>
    <row r="10" spans="1:10" ht="19.5" customHeight="1" x14ac:dyDescent="0.4">
      <c r="A10" s="11">
        <v>6</v>
      </c>
      <c r="B10" s="12">
        <v>16745</v>
      </c>
      <c r="C10" s="13">
        <v>15838331</v>
      </c>
      <c r="D10" s="2"/>
      <c r="E10" s="94" t="s">
        <v>12</v>
      </c>
      <c r="F10" s="95"/>
      <c r="G10" s="19">
        <v>431482</v>
      </c>
      <c r="H10" s="25">
        <v>480434719</v>
      </c>
      <c r="I10" s="17">
        <f>'[2]11月'!I10+'[2]12月'!G10</f>
        <v>4632742</v>
      </c>
      <c r="J10" s="17">
        <f>'[2]11月'!J10+'[2]12月'!H10</f>
        <v>3409900139</v>
      </c>
    </row>
    <row r="11" spans="1:10" ht="19.5" customHeight="1" x14ac:dyDescent="0.4">
      <c r="A11" s="11">
        <v>7</v>
      </c>
      <c r="B11" s="12">
        <v>32586</v>
      </c>
      <c r="C11" s="13">
        <v>62218635</v>
      </c>
      <c r="D11" s="2"/>
      <c r="E11" s="20"/>
      <c r="F11" s="21" t="s">
        <v>10</v>
      </c>
      <c r="G11" s="28">
        <v>491782</v>
      </c>
      <c r="H11" s="61">
        <v>462860180</v>
      </c>
      <c r="I11" s="22">
        <f>'[2]11月'!I11+'[2]12月'!G11</f>
        <v>5241655</v>
      </c>
      <c r="J11" s="22">
        <f>'[2]11月'!J11+'[2]12月'!H11</f>
        <v>2306154729</v>
      </c>
    </row>
    <row r="12" spans="1:10" ht="19.5" customHeight="1" x14ac:dyDescent="0.4">
      <c r="A12" s="11">
        <v>8</v>
      </c>
      <c r="B12" s="12">
        <v>16944</v>
      </c>
      <c r="C12" s="13">
        <v>23589824</v>
      </c>
      <c r="D12" s="2"/>
      <c r="E12" s="94" t="s">
        <v>13</v>
      </c>
      <c r="F12" s="95"/>
      <c r="G12" s="19">
        <v>7267</v>
      </c>
      <c r="H12" s="25">
        <v>13312349</v>
      </c>
      <c r="I12" s="17">
        <f>'[2]11月'!I12+'[2]12月'!G12</f>
        <v>59933</v>
      </c>
      <c r="J12" s="17">
        <f>'[2]11月'!J12+'[2]12月'!H12</f>
        <v>82139162</v>
      </c>
    </row>
    <row r="13" spans="1:10" ht="19.5" customHeight="1" x14ac:dyDescent="0.4">
      <c r="A13" s="11">
        <v>9</v>
      </c>
      <c r="B13" s="12">
        <v>100750</v>
      </c>
      <c r="C13" s="13">
        <v>111981220</v>
      </c>
      <c r="D13" s="2"/>
      <c r="E13" s="20"/>
      <c r="F13" s="21" t="s">
        <v>10</v>
      </c>
      <c r="G13" s="26">
        <v>5199</v>
      </c>
      <c r="H13" s="79">
        <v>8514597</v>
      </c>
      <c r="I13" s="22">
        <f>'[2]11月'!I13+'[2]12月'!G13</f>
        <v>48834</v>
      </c>
      <c r="J13" s="22">
        <f>'[2]11月'!J13+'[2]12月'!H13</f>
        <v>53840799</v>
      </c>
    </row>
    <row r="14" spans="1:10" ht="19.5" customHeight="1" x14ac:dyDescent="0.4">
      <c r="A14" s="11">
        <v>10</v>
      </c>
      <c r="B14" s="12">
        <v>111727</v>
      </c>
      <c r="C14" s="13">
        <v>143224135</v>
      </c>
      <c r="D14" s="2"/>
      <c r="E14" s="96" t="s">
        <v>14</v>
      </c>
      <c r="F14" s="97"/>
      <c r="G14" s="17"/>
      <c r="H14" s="59"/>
      <c r="I14" s="17">
        <f>'[2]11月'!I14+'[2]12月'!G14</f>
        <v>0</v>
      </c>
      <c r="J14" s="17">
        <f>'[2]11月'!J14+'[2]12月'!H14</f>
        <v>0</v>
      </c>
    </row>
    <row r="15" spans="1:10" ht="19.5" customHeight="1" x14ac:dyDescent="0.4">
      <c r="A15" s="11">
        <v>11</v>
      </c>
      <c r="B15" s="12">
        <v>0</v>
      </c>
      <c r="C15" s="13">
        <v>0</v>
      </c>
      <c r="D15" s="2"/>
      <c r="E15" s="20"/>
      <c r="F15" s="21" t="s">
        <v>10</v>
      </c>
      <c r="G15" s="22"/>
      <c r="H15" s="60"/>
      <c r="I15" s="22">
        <f>'[2]11月'!I15+'[2]12月'!G15</f>
        <v>0</v>
      </c>
      <c r="J15" s="22">
        <f>'[2]11月'!J15+'[2]12月'!H15</f>
        <v>0</v>
      </c>
    </row>
    <row r="16" spans="1:10" ht="19.5" customHeight="1" x14ac:dyDescent="0.4">
      <c r="A16" s="11">
        <v>12</v>
      </c>
      <c r="B16" s="12">
        <v>148646</v>
      </c>
      <c r="C16" s="13">
        <v>115507101</v>
      </c>
      <c r="D16" s="2"/>
      <c r="E16" s="94" t="s">
        <v>15</v>
      </c>
      <c r="F16" s="95"/>
      <c r="G16" s="17"/>
      <c r="H16" s="17"/>
      <c r="I16" s="17">
        <f>'[2]11月'!I16+'[2]12月'!G16</f>
        <v>0</v>
      </c>
      <c r="J16" s="17">
        <f>'[2]11月'!J16+'[2]12月'!H16</f>
        <v>0</v>
      </c>
    </row>
    <row r="17" spans="1:10" ht="19.5" customHeight="1" x14ac:dyDescent="0.4">
      <c r="A17" s="11">
        <v>13</v>
      </c>
      <c r="B17" s="12">
        <v>92190</v>
      </c>
      <c r="C17" s="13">
        <v>65105001</v>
      </c>
      <c r="D17" s="2"/>
      <c r="E17" s="20"/>
      <c r="F17" s="21" t="s">
        <v>10</v>
      </c>
      <c r="G17" s="24"/>
      <c r="H17" s="24"/>
      <c r="I17" s="22">
        <f>'[2]11月'!I17+'[2]12月'!G17</f>
        <v>0</v>
      </c>
      <c r="J17" s="22">
        <f>'[2]11月'!J17+'[2]12月'!H17</f>
        <v>0</v>
      </c>
    </row>
    <row r="18" spans="1:10" ht="19.5" customHeight="1" x14ac:dyDescent="0.4">
      <c r="A18" s="11">
        <v>14</v>
      </c>
      <c r="B18" s="12">
        <v>98436</v>
      </c>
      <c r="C18" s="13">
        <v>207738384</v>
      </c>
      <c r="D18" s="2"/>
      <c r="E18" s="98" t="s">
        <v>16</v>
      </c>
      <c r="F18" s="99"/>
      <c r="G18" s="19">
        <v>373947</v>
      </c>
      <c r="H18" s="19">
        <v>912004386</v>
      </c>
      <c r="I18" s="17">
        <f>'[2]11月'!I18+'[2]12月'!G18</f>
        <v>4005605</v>
      </c>
      <c r="J18" s="17">
        <f>'[2]11月'!J18+'[2]12月'!H18</f>
        <v>4054161660</v>
      </c>
    </row>
    <row r="19" spans="1:10" ht="19.5" customHeight="1" x14ac:dyDescent="0.4">
      <c r="A19" s="11">
        <v>15</v>
      </c>
      <c r="B19" s="12">
        <v>17546</v>
      </c>
      <c r="C19" s="13">
        <v>16722825</v>
      </c>
      <c r="D19" s="2"/>
      <c r="E19" s="20"/>
      <c r="F19" s="21" t="s">
        <v>10</v>
      </c>
      <c r="G19" s="26">
        <v>315898</v>
      </c>
      <c r="H19" s="26">
        <v>887639410</v>
      </c>
      <c r="I19" s="22">
        <f>'[2]11月'!I19+'[2]12月'!G19</f>
        <v>4014754</v>
      </c>
      <c r="J19" s="22">
        <f>'[2]11月'!J19+'[2]12月'!H19</f>
        <v>3919477266</v>
      </c>
    </row>
    <row r="20" spans="1:10" ht="19.5" customHeight="1" x14ac:dyDescent="0.4">
      <c r="A20" s="11">
        <v>16</v>
      </c>
      <c r="B20" s="12">
        <v>36117</v>
      </c>
      <c r="C20" s="13">
        <v>34072921</v>
      </c>
      <c r="D20" s="2"/>
      <c r="E20" s="94" t="s">
        <v>17</v>
      </c>
      <c r="F20" s="95"/>
      <c r="G20" s="19">
        <v>4657</v>
      </c>
      <c r="H20" s="25">
        <v>3950302</v>
      </c>
      <c r="I20" s="17">
        <f>'[2]11月'!I20+'[2]12月'!G20</f>
        <v>64117</v>
      </c>
      <c r="J20" s="17">
        <f>'[2]11月'!J20+'[2]12月'!H20</f>
        <v>36448412</v>
      </c>
    </row>
    <row r="21" spans="1:10" ht="19.5" customHeight="1" x14ac:dyDescent="0.4">
      <c r="A21" s="11">
        <v>17</v>
      </c>
      <c r="B21" s="12">
        <v>56495</v>
      </c>
      <c r="C21" s="13">
        <v>43678648</v>
      </c>
      <c r="D21" s="2"/>
      <c r="E21" s="20"/>
      <c r="F21" s="21" t="s">
        <v>10</v>
      </c>
      <c r="G21" s="28">
        <v>11398</v>
      </c>
      <c r="H21" s="61">
        <v>5602773</v>
      </c>
      <c r="I21" s="22">
        <f>'[2]11月'!I21+'[2]12月'!G21</f>
        <v>87610</v>
      </c>
      <c r="J21" s="22">
        <f>'[2]11月'!J21+'[2]12月'!H21</f>
        <v>43257103</v>
      </c>
    </row>
    <row r="22" spans="1:10" ht="19.5" customHeight="1" x14ac:dyDescent="0.4">
      <c r="A22" s="11">
        <v>18</v>
      </c>
      <c r="B22" s="12">
        <v>0</v>
      </c>
      <c r="C22" s="13">
        <v>0</v>
      </c>
      <c r="D22" s="2"/>
      <c r="E22" s="94" t="s">
        <v>18</v>
      </c>
      <c r="F22" s="95"/>
      <c r="G22" s="19">
        <v>223069</v>
      </c>
      <c r="H22" s="25">
        <v>299565897</v>
      </c>
      <c r="I22" s="17">
        <f>'[2]11月'!I22+'[2]12月'!G22</f>
        <v>5684957</v>
      </c>
      <c r="J22" s="17">
        <f>'[2]11月'!J22+'[2]12月'!H22</f>
        <v>2983639296</v>
      </c>
    </row>
    <row r="23" spans="1:10" ht="19.5" customHeight="1" thickBot="1" x14ac:dyDescent="0.45">
      <c r="A23" s="11">
        <v>19</v>
      </c>
      <c r="B23" s="12">
        <v>64361</v>
      </c>
      <c r="C23" s="13">
        <v>94009922</v>
      </c>
      <c r="D23" s="2"/>
      <c r="E23" s="30"/>
      <c r="F23" s="31" t="s">
        <v>10</v>
      </c>
      <c r="G23" s="26">
        <v>275863</v>
      </c>
      <c r="H23" s="79">
        <v>347380247</v>
      </c>
      <c r="I23" s="22">
        <f>'[2]11月'!I23+'[2]12月'!G23</f>
        <v>4882361</v>
      </c>
      <c r="J23" s="22">
        <f>'[2]11月'!J23+'[2]12月'!H23</f>
        <v>2754219013</v>
      </c>
    </row>
    <row r="24" spans="1:10" ht="19.5" customHeight="1" thickBot="1" x14ac:dyDescent="0.45">
      <c r="A24" s="11">
        <v>20</v>
      </c>
      <c r="B24" s="12">
        <v>20403</v>
      </c>
      <c r="C24" s="13">
        <v>22128066</v>
      </c>
      <c r="D24" s="2"/>
      <c r="E24" s="100" t="s">
        <v>19</v>
      </c>
      <c r="F24" s="101"/>
      <c r="G24" s="33">
        <f t="shared" ref="G24:J25" si="0">G6+G8+G10+G12+G14+G16+G18+G20+G22</f>
        <v>2642608</v>
      </c>
      <c r="H24" s="34">
        <f t="shared" si="0"/>
        <v>2238250740</v>
      </c>
      <c r="I24" s="35">
        <f t="shared" si="0"/>
        <v>104947907</v>
      </c>
      <c r="J24" s="34">
        <f t="shared" si="0"/>
        <v>21692313895</v>
      </c>
    </row>
    <row r="25" spans="1:10" ht="19.5" customHeight="1" x14ac:dyDescent="0.4">
      <c r="A25" s="11">
        <v>21</v>
      </c>
      <c r="B25" s="12">
        <v>165764</v>
      </c>
      <c r="C25" s="13">
        <v>130605670</v>
      </c>
      <c r="D25" s="2"/>
      <c r="E25" s="36"/>
      <c r="F25" s="37" t="s">
        <v>20</v>
      </c>
      <c r="G25" s="38">
        <f t="shared" si="0"/>
        <v>4141575</v>
      </c>
      <c r="H25" s="38">
        <f t="shared" si="0"/>
        <v>2368572701</v>
      </c>
      <c r="I25" s="38">
        <f t="shared" si="0"/>
        <v>93828906</v>
      </c>
      <c r="J25" s="38">
        <f t="shared" si="0"/>
        <v>17765838042</v>
      </c>
    </row>
    <row r="26" spans="1:10" ht="19.5" customHeight="1" x14ac:dyDescent="0.4">
      <c r="A26" s="11">
        <v>22</v>
      </c>
      <c r="B26" s="12">
        <v>121376</v>
      </c>
      <c r="C26" s="13">
        <v>156730215</v>
      </c>
      <c r="D26" s="2"/>
      <c r="E26" s="91" t="s">
        <v>21</v>
      </c>
      <c r="F26" s="92"/>
      <c r="G26" s="39">
        <f>G24/G25</f>
        <v>0.63806836771035169</v>
      </c>
      <c r="H26" s="39">
        <f>H24/H25</f>
        <v>0.94497869499847786</v>
      </c>
      <c r="I26" s="40">
        <f>I24/I25</f>
        <v>1.1185029376767965</v>
      </c>
      <c r="J26" s="40">
        <f>J24/J25</f>
        <v>1.2210127011018261</v>
      </c>
    </row>
    <row r="27" spans="1:10" ht="19.5" customHeight="1" x14ac:dyDescent="0.4">
      <c r="A27" s="11">
        <v>23</v>
      </c>
      <c r="B27" s="12">
        <v>65513</v>
      </c>
      <c r="C27" s="13">
        <v>103189257</v>
      </c>
      <c r="D27" s="2"/>
      <c r="E27" s="41"/>
      <c r="F27" s="42"/>
      <c r="G27" s="42"/>
      <c r="H27" s="42"/>
      <c r="I27" s="42"/>
      <c r="J27" s="42"/>
    </row>
    <row r="28" spans="1:10" ht="19.5" customHeight="1" x14ac:dyDescent="0.4">
      <c r="A28" s="11">
        <v>24</v>
      </c>
      <c r="B28" s="12">
        <v>29484</v>
      </c>
      <c r="C28" s="13">
        <v>32573613</v>
      </c>
      <c r="D28" s="2"/>
      <c r="E28" s="2"/>
      <c r="F28" s="43"/>
      <c r="G28" s="43"/>
      <c r="H28" s="43"/>
      <c r="I28" s="43"/>
      <c r="J28" s="43"/>
    </row>
    <row r="29" spans="1:10" ht="19.5" customHeight="1" x14ac:dyDescent="0.4">
      <c r="A29" s="11">
        <v>25</v>
      </c>
      <c r="B29" s="12">
        <v>972</v>
      </c>
      <c r="C29" s="13">
        <v>918475</v>
      </c>
      <c r="D29" s="2"/>
      <c r="E29" s="2"/>
      <c r="F29" s="43"/>
      <c r="G29" s="43"/>
      <c r="H29" s="43"/>
      <c r="I29" s="43"/>
      <c r="J29" s="43"/>
    </row>
    <row r="30" spans="1:10" ht="19.5" customHeight="1" x14ac:dyDescent="0.4">
      <c r="A30" s="11">
        <v>26</v>
      </c>
      <c r="B30" s="12">
        <v>24147</v>
      </c>
      <c r="C30" s="13">
        <v>25664207</v>
      </c>
      <c r="D30" s="2"/>
      <c r="E30" s="2"/>
      <c r="F30" s="43"/>
      <c r="G30" s="43"/>
      <c r="H30" s="43"/>
      <c r="I30" s="43"/>
      <c r="J30" s="43"/>
    </row>
    <row r="31" spans="1:10" ht="19.5" customHeight="1" x14ac:dyDescent="0.4">
      <c r="A31" s="11">
        <v>27</v>
      </c>
      <c r="B31" s="12">
        <v>69548</v>
      </c>
      <c r="C31" s="13">
        <v>48240044</v>
      </c>
      <c r="D31" s="2"/>
      <c r="E31" s="2"/>
      <c r="F31" s="43"/>
      <c r="G31" s="43"/>
      <c r="H31" s="43"/>
      <c r="I31" s="44"/>
      <c r="J31" s="43"/>
    </row>
    <row r="32" spans="1:10" ht="19.5" customHeight="1" x14ac:dyDescent="0.4">
      <c r="A32" s="11">
        <v>28</v>
      </c>
      <c r="B32" s="12">
        <v>108423</v>
      </c>
      <c r="C32" s="13">
        <v>122750156</v>
      </c>
      <c r="D32" s="2"/>
      <c r="E32" s="2"/>
      <c r="F32" s="2"/>
      <c r="G32" s="2"/>
      <c r="H32" s="2"/>
      <c r="I32" s="2"/>
      <c r="J32" s="2"/>
    </row>
    <row r="33" spans="1:10" ht="19.5" customHeight="1" x14ac:dyDescent="0.4">
      <c r="A33" s="11">
        <v>29</v>
      </c>
      <c r="B33" s="12">
        <v>641582</v>
      </c>
      <c r="C33" s="13">
        <v>205306780</v>
      </c>
      <c r="D33" s="2"/>
      <c r="E33" s="2"/>
      <c r="F33" s="45"/>
      <c r="G33" s="45"/>
      <c r="H33" s="45"/>
      <c r="I33" s="2"/>
      <c r="J33" s="2"/>
    </row>
    <row r="34" spans="1:10" ht="19.5" customHeight="1" x14ac:dyDescent="0.4">
      <c r="A34" s="11">
        <v>30</v>
      </c>
      <c r="B34" s="12">
        <v>11325</v>
      </c>
      <c r="C34" s="13">
        <v>18798912</v>
      </c>
      <c r="D34" s="2"/>
      <c r="E34" s="2"/>
      <c r="F34" s="45"/>
      <c r="G34" s="45"/>
      <c r="H34" s="45"/>
      <c r="I34" s="2"/>
      <c r="J34" s="2"/>
    </row>
    <row r="35" spans="1:10" ht="19.5" customHeight="1" thickBot="1" x14ac:dyDescent="0.45">
      <c r="A35" s="11">
        <v>31</v>
      </c>
      <c r="B35" s="12">
        <v>0</v>
      </c>
      <c r="C35" s="13">
        <v>0</v>
      </c>
      <c r="D35" s="2"/>
      <c r="E35" s="2"/>
      <c r="F35" s="2"/>
      <c r="G35" s="2"/>
      <c r="H35" s="2"/>
      <c r="I35" s="2"/>
      <c r="J35" s="2"/>
    </row>
    <row r="36" spans="1:10" ht="19.5" customHeight="1" thickBot="1" x14ac:dyDescent="0.45">
      <c r="A36" s="46" t="s">
        <v>19</v>
      </c>
      <c r="B36" s="47">
        <f>SUM(B5:B35)</f>
        <v>2642608</v>
      </c>
      <c r="C36" s="47">
        <f>SUM(C5:C35)</f>
        <v>2238250740</v>
      </c>
      <c r="D36" s="2"/>
      <c r="E36" s="2"/>
      <c r="F36" s="48"/>
      <c r="G36" s="2"/>
      <c r="H36" s="2"/>
      <c r="I36" s="2"/>
      <c r="J36" s="2"/>
    </row>
    <row r="37" spans="1:10" ht="19.5" customHeight="1" x14ac:dyDescent="0.4">
      <c r="A37" s="49" t="s">
        <v>20</v>
      </c>
      <c r="B37" s="58">
        <v>4141575</v>
      </c>
      <c r="C37" s="58">
        <v>2368572701</v>
      </c>
      <c r="D37" s="2"/>
      <c r="E37" s="2"/>
      <c r="F37" s="2"/>
      <c r="G37" s="52"/>
      <c r="H37" s="2"/>
      <c r="I37" s="2"/>
      <c r="J37" s="2"/>
    </row>
    <row r="38" spans="1:10" ht="19.5" customHeight="1" thickBot="1" x14ac:dyDescent="0.45">
      <c r="A38" s="53" t="s">
        <v>22</v>
      </c>
      <c r="B38" s="40">
        <f>B36/B37</f>
        <v>0.63806836771035169</v>
      </c>
      <c r="C38" s="40">
        <f>C36/C37</f>
        <v>0.94497869499847786</v>
      </c>
      <c r="D38" s="2"/>
      <c r="E38" s="54"/>
      <c r="F38" s="2"/>
      <c r="G38" s="2"/>
      <c r="H38" s="2"/>
      <c r="I38" s="2"/>
      <c r="J38" s="2"/>
    </row>
    <row r="39" spans="1:10" ht="19.5" customHeight="1" thickBot="1" x14ac:dyDescent="0.45">
      <c r="A39" s="55" t="s">
        <v>23</v>
      </c>
      <c r="B39" s="47">
        <f>'[2]11月'!B39+'[2]12月'!B36</f>
        <v>104947907</v>
      </c>
      <c r="C39" s="47">
        <f>'[2]11月'!C39+'[2]12月'!C36</f>
        <v>21692313895</v>
      </c>
      <c r="D39" s="2">
        <v>5886778368</v>
      </c>
      <c r="E39" s="2"/>
      <c r="F39" s="2"/>
      <c r="G39" s="52"/>
      <c r="H39" s="2"/>
      <c r="I39" s="2"/>
      <c r="J39" s="2"/>
    </row>
    <row r="40" spans="1:10" ht="19.5" customHeight="1" x14ac:dyDescent="0.4">
      <c r="A40" s="56" t="s">
        <v>24</v>
      </c>
      <c r="B40" s="50">
        <f>'[2]11月'!B40+'[2]12月'!B37</f>
        <v>93828906</v>
      </c>
      <c r="C40" s="50">
        <f>'[2]11月'!C40+'[2]12月'!C37</f>
        <v>17765838042</v>
      </c>
      <c r="D40" s="2">
        <v>6504490169</v>
      </c>
      <c r="E40" s="2"/>
      <c r="F40" s="2"/>
      <c r="G40" s="52"/>
      <c r="H40" s="2"/>
      <c r="I40" s="2"/>
      <c r="J40" s="2"/>
    </row>
    <row r="41" spans="1:10" ht="19.5" customHeight="1" x14ac:dyDescent="0.4">
      <c r="A41" s="57" t="s">
        <v>25</v>
      </c>
      <c r="B41" s="39">
        <f>B39/B40</f>
        <v>1.1185029376767965</v>
      </c>
      <c r="C41" s="39">
        <f>C39/C40</f>
        <v>1.2210127011018261</v>
      </c>
      <c r="D41" s="2"/>
      <c r="E41" s="2"/>
      <c r="F41" s="2"/>
      <c r="G41" s="2"/>
      <c r="H41" s="2"/>
      <c r="I41" s="2"/>
      <c r="J41" s="2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workbookViewId="0">
      <selection activeCell="P19" sqref="P19"/>
    </sheetView>
  </sheetViews>
  <sheetFormatPr defaultRowHeight="18.75" x14ac:dyDescent="0.4"/>
  <cols>
    <col min="1" max="1" width="9.125" customWidth="1"/>
    <col min="2" max="2" width="12.375" customWidth="1"/>
    <col min="3" max="3" width="15.375" customWidth="1"/>
    <col min="4" max="4" width="0.5" customWidth="1"/>
    <col min="5" max="5" width="2.875" customWidth="1"/>
    <col min="6" max="6" width="12.125" customWidth="1"/>
    <col min="7" max="7" width="11.25" customWidth="1"/>
    <col min="8" max="8" width="14" customWidth="1"/>
    <col min="9" max="10" width="13.625" customWidth="1"/>
  </cols>
  <sheetData>
    <row r="1" spans="1:10" ht="24.75" customHeight="1" x14ac:dyDescent="0.4">
      <c r="A1" s="1" t="s">
        <v>27</v>
      </c>
      <c r="B1" s="2"/>
      <c r="C1" s="2"/>
      <c r="D1" s="2"/>
      <c r="E1" s="2"/>
      <c r="F1" s="2"/>
      <c r="G1" s="2"/>
      <c r="H1" s="2"/>
      <c r="I1" s="2"/>
      <c r="J1" s="2"/>
    </row>
    <row r="2" spans="1:10" ht="24.75" customHeight="1" x14ac:dyDescent="0.4">
      <c r="A2" s="2"/>
      <c r="B2" s="2"/>
      <c r="C2" s="2"/>
      <c r="D2" s="2"/>
      <c r="E2" s="2"/>
      <c r="F2" s="2"/>
      <c r="G2" s="2"/>
      <c r="H2" s="2"/>
      <c r="I2" s="3" t="s">
        <v>0</v>
      </c>
      <c r="J2" s="2"/>
    </row>
    <row r="3" spans="1:10" x14ac:dyDescent="0.4">
      <c r="A3" s="4" t="s">
        <v>1</v>
      </c>
      <c r="B3" s="2"/>
      <c r="C3" s="2"/>
      <c r="D3" s="2"/>
      <c r="E3" s="93" t="s">
        <v>2</v>
      </c>
      <c r="F3" s="93"/>
      <c r="G3" s="93"/>
      <c r="H3" s="2"/>
      <c r="I3" s="2"/>
      <c r="J3" s="2"/>
    </row>
    <row r="4" spans="1:10" ht="19.5" customHeight="1" x14ac:dyDescent="0.4">
      <c r="A4" s="5" t="s">
        <v>3</v>
      </c>
      <c r="B4" s="5" t="s">
        <v>4</v>
      </c>
      <c r="C4" s="5" t="s">
        <v>5</v>
      </c>
      <c r="D4" s="2"/>
      <c r="E4" s="6"/>
      <c r="F4" s="7"/>
      <c r="G4" s="8"/>
      <c r="H4" s="9" t="s">
        <v>28</v>
      </c>
      <c r="I4" s="8" t="s">
        <v>7</v>
      </c>
      <c r="J4" s="10"/>
    </row>
    <row r="5" spans="1:10" ht="19.5" customHeight="1" x14ac:dyDescent="0.4">
      <c r="A5" s="11">
        <v>1</v>
      </c>
      <c r="B5" s="12">
        <v>370068</v>
      </c>
      <c r="C5" s="13">
        <v>91496677</v>
      </c>
      <c r="D5" s="2"/>
      <c r="E5" s="14"/>
      <c r="F5" s="15"/>
      <c r="G5" s="16" t="s">
        <v>8</v>
      </c>
      <c r="H5" s="11" t="s">
        <v>5</v>
      </c>
      <c r="I5" s="16" t="s">
        <v>8</v>
      </c>
      <c r="J5" s="5" t="s">
        <v>5</v>
      </c>
    </row>
    <row r="6" spans="1:10" ht="19.5" customHeight="1" x14ac:dyDescent="0.4">
      <c r="A6" s="11">
        <v>2</v>
      </c>
      <c r="B6" s="12">
        <v>414399</v>
      </c>
      <c r="C6" s="13">
        <v>100934716</v>
      </c>
      <c r="D6" s="2"/>
      <c r="E6" s="94" t="s">
        <v>9</v>
      </c>
      <c r="F6" s="95"/>
      <c r="G6" s="17">
        <v>4253366</v>
      </c>
      <c r="H6" s="18">
        <v>782989056</v>
      </c>
      <c r="I6" s="19">
        <f>'[1]１月'!I6+'[1]２月'!G6</f>
        <v>10355788</v>
      </c>
      <c r="J6" s="19">
        <f>'[1]１月'!J6+'[1]２月'!H6</f>
        <v>1751647732</v>
      </c>
    </row>
    <row r="7" spans="1:10" ht="19.5" customHeight="1" x14ac:dyDescent="0.4">
      <c r="A7" s="11">
        <v>3</v>
      </c>
      <c r="B7" s="12">
        <v>34022</v>
      </c>
      <c r="C7" s="13">
        <v>22562838</v>
      </c>
      <c r="D7" s="2"/>
      <c r="E7" s="20"/>
      <c r="F7" s="21" t="s">
        <v>10</v>
      </c>
      <c r="G7" s="22">
        <v>6823511</v>
      </c>
      <c r="H7" s="23">
        <v>728123504</v>
      </c>
      <c r="I7" s="24">
        <f>'[1]１月'!I7+'[1]２月'!G7</f>
        <v>11251133</v>
      </c>
      <c r="J7" s="24">
        <f>'[1]１月'!J7+'[1]２月'!H7</f>
        <v>1313063518</v>
      </c>
    </row>
    <row r="8" spans="1:10" ht="19.5" customHeight="1" x14ac:dyDescent="0.4">
      <c r="A8" s="11">
        <v>4</v>
      </c>
      <c r="B8" s="12">
        <v>527821</v>
      </c>
      <c r="C8" s="13">
        <v>104643035</v>
      </c>
      <c r="D8" s="2"/>
      <c r="E8" s="94" t="s">
        <v>11</v>
      </c>
      <c r="F8" s="95"/>
      <c r="G8" s="19">
        <v>35782</v>
      </c>
      <c r="H8" s="25">
        <v>30606590</v>
      </c>
      <c r="I8" s="19">
        <f>'[1]１月'!I8+'[1]２月'!G8</f>
        <v>44692</v>
      </c>
      <c r="J8" s="19">
        <f>'[1]１月'!J8+'[1]２月'!H8</f>
        <v>39121160</v>
      </c>
    </row>
    <row r="9" spans="1:10" ht="19.5" customHeight="1" x14ac:dyDescent="0.4">
      <c r="A9" s="11">
        <v>5</v>
      </c>
      <c r="B9" s="12">
        <v>126394</v>
      </c>
      <c r="C9" s="13">
        <v>24643373</v>
      </c>
      <c r="D9" s="2"/>
      <c r="E9" s="20"/>
      <c r="F9" s="21" t="s">
        <v>10</v>
      </c>
      <c r="G9" s="26">
        <v>103455</v>
      </c>
      <c r="H9" s="26">
        <v>78691942</v>
      </c>
      <c r="I9" s="24">
        <f>'[1]１月'!I9+'[1]２月'!G9</f>
        <v>146591</v>
      </c>
      <c r="J9" s="24">
        <f>'[1]１月'!J9+'[1]２月'!H9</f>
        <v>117051839</v>
      </c>
    </row>
    <row r="10" spans="1:10" ht="19.5" customHeight="1" x14ac:dyDescent="0.4">
      <c r="A10" s="11">
        <v>6</v>
      </c>
      <c r="B10" s="12">
        <v>0</v>
      </c>
      <c r="C10" s="13">
        <v>0</v>
      </c>
      <c r="D10" s="2"/>
      <c r="E10" s="94" t="s">
        <v>12</v>
      </c>
      <c r="F10" s="95"/>
      <c r="G10" s="17">
        <v>448712</v>
      </c>
      <c r="H10" s="18">
        <v>309199421</v>
      </c>
      <c r="I10" s="19">
        <f>'[1]１月'!I10+'[1]２月'!G10</f>
        <v>847436</v>
      </c>
      <c r="J10" s="19">
        <f>'[1]１月'!J10+'[1]２月'!H10</f>
        <v>585634321</v>
      </c>
    </row>
    <row r="11" spans="1:10" ht="19.5" customHeight="1" x14ac:dyDescent="0.4">
      <c r="A11" s="11">
        <v>7</v>
      </c>
      <c r="B11" s="12">
        <v>38641</v>
      </c>
      <c r="C11" s="13">
        <v>36515449</v>
      </c>
      <c r="D11" s="2"/>
      <c r="E11" s="20"/>
      <c r="F11" s="21" t="s">
        <v>10</v>
      </c>
      <c r="G11" s="22">
        <v>516283</v>
      </c>
      <c r="H11" s="22">
        <v>236569680</v>
      </c>
      <c r="I11" s="24">
        <f>'[1]１月'!I11+'[1]２月'!G11</f>
        <v>937553</v>
      </c>
      <c r="J11" s="24">
        <f>'[1]１月'!J11+'[1]２月'!H11</f>
        <v>428336424</v>
      </c>
    </row>
    <row r="12" spans="1:10" ht="19.5" customHeight="1" x14ac:dyDescent="0.4">
      <c r="A12" s="11">
        <v>8</v>
      </c>
      <c r="B12" s="12">
        <v>262030</v>
      </c>
      <c r="C12" s="13">
        <v>64129214</v>
      </c>
      <c r="D12" s="2"/>
      <c r="E12" s="94" t="s">
        <v>13</v>
      </c>
      <c r="F12" s="95"/>
      <c r="G12" s="19">
        <v>2543</v>
      </c>
      <c r="H12" s="25">
        <v>3090884</v>
      </c>
      <c r="I12" s="19">
        <f>'[1]１月'!I12+'[1]２月'!G12</f>
        <v>5651</v>
      </c>
      <c r="J12" s="19">
        <f>'[1]１月'!J12+'[1]２月'!H12</f>
        <v>7036703</v>
      </c>
    </row>
    <row r="13" spans="1:10" ht="19.5" customHeight="1" x14ac:dyDescent="0.4">
      <c r="A13" s="11">
        <v>9</v>
      </c>
      <c r="B13" s="12">
        <v>316762</v>
      </c>
      <c r="C13" s="13">
        <v>126886277</v>
      </c>
      <c r="D13" s="2"/>
      <c r="E13" s="20"/>
      <c r="F13" s="21" t="s">
        <v>10</v>
      </c>
      <c r="G13" s="26">
        <v>2525</v>
      </c>
      <c r="H13" s="26">
        <v>3071249</v>
      </c>
      <c r="I13" s="24">
        <f>'[1]１月'!I13+'[1]２月'!G13</f>
        <v>5942</v>
      </c>
      <c r="J13" s="24">
        <f>'[1]１月'!J13+'[1]２月'!H13</f>
        <v>6929177</v>
      </c>
    </row>
    <row r="14" spans="1:10" ht="19.5" customHeight="1" x14ac:dyDescent="0.4">
      <c r="A14" s="11">
        <v>10</v>
      </c>
      <c r="B14" s="12">
        <v>787269</v>
      </c>
      <c r="C14" s="13">
        <v>166910315</v>
      </c>
      <c r="D14" s="2"/>
      <c r="E14" s="96" t="s">
        <v>14</v>
      </c>
      <c r="F14" s="97"/>
      <c r="G14" s="17"/>
      <c r="H14" s="59"/>
      <c r="I14" s="19">
        <f>'[1]１月'!I14+'[1]２月'!G14</f>
        <v>0</v>
      </c>
      <c r="J14" s="19">
        <f>'[1]１月'!J14+'[1]２月'!H14</f>
        <v>0</v>
      </c>
    </row>
    <row r="15" spans="1:10" ht="19.5" customHeight="1" x14ac:dyDescent="0.4">
      <c r="A15" s="11">
        <v>11</v>
      </c>
      <c r="B15" s="12">
        <v>534966</v>
      </c>
      <c r="C15" s="13">
        <v>166968345</v>
      </c>
      <c r="D15" s="2"/>
      <c r="E15" s="20"/>
      <c r="F15" s="21" t="s">
        <v>10</v>
      </c>
      <c r="G15" s="22"/>
      <c r="H15" s="60"/>
      <c r="I15" s="24">
        <f>'[1]１月'!I15+'[1]２月'!G15</f>
        <v>0</v>
      </c>
      <c r="J15" s="24">
        <f>'[1]１月'!J15+'[1]２月'!H15</f>
        <v>0</v>
      </c>
    </row>
    <row r="16" spans="1:10" ht="19.5" customHeight="1" x14ac:dyDescent="0.4">
      <c r="A16" s="11">
        <v>12</v>
      </c>
      <c r="B16" s="12">
        <v>546763</v>
      </c>
      <c r="C16" s="13">
        <v>119598966</v>
      </c>
      <c r="D16" s="2"/>
      <c r="E16" s="94" t="s">
        <v>15</v>
      </c>
      <c r="F16" s="95"/>
      <c r="G16" s="17"/>
      <c r="H16" s="17"/>
      <c r="I16" s="19">
        <f>'[1]１月'!I16+'[1]２月'!G16</f>
        <v>0</v>
      </c>
      <c r="J16" s="19">
        <f>'[1]１月'!J16+'[1]２月'!H16</f>
        <v>0</v>
      </c>
    </row>
    <row r="17" spans="1:10" ht="19.5" customHeight="1" x14ac:dyDescent="0.4">
      <c r="A17" s="11">
        <v>13</v>
      </c>
      <c r="B17" s="12">
        <v>0</v>
      </c>
      <c r="C17" s="13">
        <v>0</v>
      </c>
      <c r="D17" s="2"/>
      <c r="E17" s="20"/>
      <c r="F17" s="21" t="s">
        <v>10</v>
      </c>
      <c r="G17" s="24"/>
      <c r="H17" s="24"/>
      <c r="I17" s="24">
        <f>'[1]１月'!I17+'[1]２月'!G17</f>
        <v>0</v>
      </c>
      <c r="J17" s="24">
        <f>'[1]１月'!J17+'[1]２月'!H17</f>
        <v>0</v>
      </c>
    </row>
    <row r="18" spans="1:10" ht="19.5" customHeight="1" x14ac:dyDescent="0.4">
      <c r="A18" s="11">
        <v>14</v>
      </c>
      <c r="B18" s="12">
        <v>153405</v>
      </c>
      <c r="C18" s="13">
        <v>106768019</v>
      </c>
      <c r="D18" s="2"/>
      <c r="E18" s="98" t="s">
        <v>16</v>
      </c>
      <c r="F18" s="99"/>
      <c r="G18" s="19">
        <v>448960</v>
      </c>
      <c r="H18" s="19">
        <v>389512879</v>
      </c>
      <c r="I18" s="19">
        <f>'[1]１月'!I18+'[1]２月'!G18</f>
        <v>791471</v>
      </c>
      <c r="J18" s="19">
        <f>'[1]１月'!J18+'[1]２月'!H18</f>
        <v>721246319</v>
      </c>
    </row>
    <row r="19" spans="1:10" ht="19.5" customHeight="1" x14ac:dyDescent="0.4">
      <c r="A19" s="11">
        <v>15</v>
      </c>
      <c r="B19" s="12">
        <v>345103</v>
      </c>
      <c r="C19" s="13">
        <v>68007330</v>
      </c>
      <c r="D19" s="2"/>
      <c r="E19" s="20"/>
      <c r="F19" s="21" t="s">
        <v>10</v>
      </c>
      <c r="G19" s="26">
        <v>533845</v>
      </c>
      <c r="H19" s="26">
        <v>444711466</v>
      </c>
      <c r="I19" s="24">
        <f>'[1]１月'!I19+'[1]２月'!G19</f>
        <v>856889</v>
      </c>
      <c r="J19" s="24">
        <f>'[1]１月'!J19+'[1]２月'!H19</f>
        <v>714159806</v>
      </c>
    </row>
    <row r="20" spans="1:10" ht="19.5" customHeight="1" x14ac:dyDescent="0.4">
      <c r="A20" s="11">
        <v>16</v>
      </c>
      <c r="B20" s="12">
        <v>280430</v>
      </c>
      <c r="C20" s="13">
        <v>85480956</v>
      </c>
      <c r="D20" s="2"/>
      <c r="E20" s="94" t="s">
        <v>17</v>
      </c>
      <c r="F20" s="95"/>
      <c r="G20" s="19">
        <v>3518</v>
      </c>
      <c r="H20" s="25">
        <v>1102138</v>
      </c>
      <c r="I20" s="19">
        <f>'[1]１月'!I20+'[1]２月'!G20</f>
        <v>10755</v>
      </c>
      <c r="J20" s="19">
        <f>'[1]１月'!J20+'[1]２月'!H20</f>
        <v>4624543</v>
      </c>
    </row>
    <row r="21" spans="1:10" ht="19.5" customHeight="1" x14ac:dyDescent="0.4">
      <c r="A21" s="11">
        <v>17</v>
      </c>
      <c r="B21" s="12">
        <v>52055</v>
      </c>
      <c r="C21" s="13">
        <v>33920933</v>
      </c>
      <c r="D21" s="2"/>
      <c r="E21" s="20"/>
      <c r="F21" s="21" t="s">
        <v>10</v>
      </c>
      <c r="G21" s="28">
        <v>5006</v>
      </c>
      <c r="H21" s="61">
        <v>2806965</v>
      </c>
      <c r="I21" s="24">
        <f>'[1]１月'!I21+'[1]２月'!G21</f>
        <v>8697</v>
      </c>
      <c r="J21" s="24">
        <f>'[1]１月'!J21+'[1]２月'!H21</f>
        <v>4940204</v>
      </c>
    </row>
    <row r="22" spans="1:10" ht="19.5" customHeight="1" x14ac:dyDescent="0.4">
      <c r="A22" s="11">
        <v>18</v>
      </c>
      <c r="B22" s="12">
        <v>48328</v>
      </c>
      <c r="C22" s="13">
        <v>38155796</v>
      </c>
      <c r="D22" s="2"/>
      <c r="E22" s="94" t="s">
        <v>18</v>
      </c>
      <c r="F22" s="95"/>
      <c r="G22" s="19">
        <v>362221</v>
      </c>
      <c r="H22" s="25">
        <v>245850016</v>
      </c>
      <c r="I22" s="19">
        <f>'[1]１月'!I22+'[1]２月'!G22</f>
        <v>630540</v>
      </c>
      <c r="J22" s="19">
        <f>'[1]１月'!J22+'[1]２月'!H22</f>
        <v>475399579</v>
      </c>
    </row>
    <row r="23" spans="1:10" ht="19.5" customHeight="1" thickBot="1" x14ac:dyDescent="0.45">
      <c r="A23" s="11">
        <v>19</v>
      </c>
      <c r="B23" s="12">
        <v>77732</v>
      </c>
      <c r="C23" s="13">
        <v>21467119</v>
      </c>
      <c r="D23" s="2"/>
      <c r="E23" s="30"/>
      <c r="F23" s="31" t="s">
        <v>10</v>
      </c>
      <c r="G23" s="28">
        <v>385787</v>
      </c>
      <c r="H23" s="61">
        <v>306647759</v>
      </c>
      <c r="I23" s="22">
        <f>'[1]１月'!I23+'[1]２月'!G23</f>
        <v>650848</v>
      </c>
      <c r="J23" s="22">
        <f>'[1]１月'!J23+'[1]２月'!H23</f>
        <v>516228005</v>
      </c>
    </row>
    <row r="24" spans="1:10" ht="19.5" customHeight="1" thickBot="1" x14ac:dyDescent="0.45">
      <c r="A24" s="11">
        <v>20</v>
      </c>
      <c r="B24" s="12">
        <v>0</v>
      </c>
      <c r="C24" s="13">
        <v>0</v>
      </c>
      <c r="D24" s="2"/>
      <c r="E24" s="100" t="s">
        <v>19</v>
      </c>
      <c r="F24" s="101"/>
      <c r="G24" s="33">
        <f t="shared" ref="G24:J25" si="0">G6+G8+G10+G12+G14+G16+G18+G20+G22</f>
        <v>5555102</v>
      </c>
      <c r="H24" s="34">
        <f t="shared" si="0"/>
        <v>1762350984</v>
      </c>
      <c r="I24" s="35">
        <f>I6+I8+I10+I12+I14+I16+I18+I20+I22</f>
        <v>12686333</v>
      </c>
      <c r="J24" s="34">
        <f t="shared" si="0"/>
        <v>3584710357</v>
      </c>
    </row>
    <row r="25" spans="1:10" ht="19.5" customHeight="1" x14ac:dyDescent="0.4">
      <c r="A25" s="11">
        <v>21</v>
      </c>
      <c r="B25" s="12">
        <v>132116</v>
      </c>
      <c r="C25" s="13">
        <v>109835053</v>
      </c>
      <c r="D25" s="2"/>
      <c r="E25" s="36"/>
      <c r="F25" s="37" t="s">
        <v>20</v>
      </c>
      <c r="G25" s="38">
        <f>G7+G9+G11+G13+G15+G17+G19+G21+G23</f>
        <v>8370412</v>
      </c>
      <c r="H25" s="38">
        <f t="shared" si="0"/>
        <v>1800622565</v>
      </c>
      <c r="I25" s="38">
        <f>I7+I9+I11+I13+I15+I17+I19+I21+I23</f>
        <v>13857653</v>
      </c>
      <c r="J25" s="38">
        <f>J7+J9+J11+J13+J15+J17+J19+J21+J23</f>
        <v>3100708973</v>
      </c>
    </row>
    <row r="26" spans="1:10" ht="19.5" customHeight="1" x14ac:dyDescent="0.4">
      <c r="A26" s="11">
        <v>22</v>
      </c>
      <c r="B26" s="12">
        <v>38951</v>
      </c>
      <c r="C26" s="13">
        <v>28628147</v>
      </c>
      <c r="D26" s="2"/>
      <c r="E26" s="91" t="s">
        <v>21</v>
      </c>
      <c r="F26" s="92"/>
      <c r="G26" s="39">
        <f>G24/G25</f>
        <v>0.66365932764122004</v>
      </c>
      <c r="H26" s="39">
        <f>H24/H25</f>
        <v>0.97874536188543215</v>
      </c>
      <c r="I26" s="40">
        <f>I24/I25</f>
        <v>0.91547486432226299</v>
      </c>
      <c r="J26" s="40">
        <f>J24/J25</f>
        <v>1.1560937799111533</v>
      </c>
    </row>
    <row r="27" spans="1:10" ht="19.5" customHeight="1" x14ac:dyDescent="0.4">
      <c r="A27" s="11">
        <v>23</v>
      </c>
      <c r="B27" s="12">
        <v>18015</v>
      </c>
      <c r="C27" s="13">
        <v>30443413</v>
      </c>
      <c r="D27" s="2"/>
      <c r="E27" s="41"/>
      <c r="F27" s="42"/>
      <c r="G27" s="42"/>
      <c r="H27" s="42"/>
      <c r="I27" s="42"/>
      <c r="J27" s="42"/>
    </row>
    <row r="28" spans="1:10" ht="19.5" customHeight="1" x14ac:dyDescent="0.4">
      <c r="A28" s="11">
        <v>24</v>
      </c>
      <c r="B28" s="12">
        <v>48086</v>
      </c>
      <c r="C28" s="13">
        <v>36670886</v>
      </c>
      <c r="D28" s="2"/>
      <c r="E28" s="2"/>
      <c r="F28" s="43"/>
      <c r="G28" s="43"/>
      <c r="H28" s="43"/>
      <c r="I28" s="43"/>
      <c r="J28" s="43"/>
    </row>
    <row r="29" spans="1:10" ht="19.5" customHeight="1" x14ac:dyDescent="0.4">
      <c r="A29" s="11">
        <v>25</v>
      </c>
      <c r="B29" s="12">
        <v>176103</v>
      </c>
      <c r="C29" s="13">
        <v>82313756</v>
      </c>
      <c r="D29" s="2"/>
      <c r="E29" s="2"/>
      <c r="F29" s="43"/>
      <c r="G29" s="43"/>
      <c r="H29" s="43"/>
      <c r="I29" s="43"/>
      <c r="J29" s="43"/>
    </row>
    <row r="30" spans="1:10" ht="19.5" customHeight="1" x14ac:dyDescent="0.4">
      <c r="A30" s="11">
        <v>26</v>
      </c>
      <c r="B30" s="12">
        <v>78879</v>
      </c>
      <c r="C30" s="13">
        <v>22808776</v>
      </c>
      <c r="D30" s="2"/>
      <c r="E30" s="2"/>
      <c r="F30" s="43"/>
      <c r="G30" s="43"/>
      <c r="H30" s="43"/>
      <c r="I30" s="43"/>
      <c r="J30" s="43"/>
    </row>
    <row r="31" spans="1:10" ht="19.5" customHeight="1" x14ac:dyDescent="0.4">
      <c r="A31" s="11">
        <v>27</v>
      </c>
      <c r="B31" s="12">
        <v>0</v>
      </c>
      <c r="C31" s="13">
        <v>0</v>
      </c>
      <c r="D31" s="2"/>
      <c r="E31" s="2"/>
      <c r="F31" s="43"/>
      <c r="G31" s="43"/>
      <c r="H31" s="43"/>
      <c r="I31" s="44"/>
      <c r="J31" s="43"/>
    </row>
    <row r="32" spans="1:10" ht="19.5" customHeight="1" x14ac:dyDescent="0.4">
      <c r="A32" s="11">
        <v>28</v>
      </c>
      <c r="B32" s="12">
        <v>146764</v>
      </c>
      <c r="C32" s="13">
        <v>72561595</v>
      </c>
      <c r="D32" s="2"/>
      <c r="E32" s="2"/>
      <c r="F32" s="2"/>
      <c r="G32" s="2"/>
      <c r="H32" s="2"/>
      <c r="I32" s="2"/>
      <c r="J32" s="2"/>
    </row>
    <row r="33" spans="1:10" ht="19.5" customHeight="1" x14ac:dyDescent="0.4">
      <c r="A33" s="11"/>
      <c r="B33" s="12">
        <v>0</v>
      </c>
      <c r="C33" s="13">
        <v>0</v>
      </c>
      <c r="D33" s="2"/>
      <c r="E33" s="2"/>
      <c r="F33" s="45"/>
      <c r="G33" s="45"/>
      <c r="H33" s="45"/>
      <c r="I33" s="2"/>
      <c r="J33" s="2"/>
    </row>
    <row r="34" spans="1:10" ht="19.5" customHeight="1" x14ac:dyDescent="0.4">
      <c r="A34" s="11"/>
      <c r="B34" s="12">
        <v>0</v>
      </c>
      <c r="C34" s="13">
        <v>0</v>
      </c>
      <c r="D34" s="2"/>
      <c r="E34" s="2"/>
      <c r="F34" s="45"/>
      <c r="G34" s="45"/>
      <c r="H34" s="45"/>
      <c r="I34" s="2"/>
      <c r="J34" s="2"/>
    </row>
    <row r="35" spans="1:10" ht="19.5" customHeight="1" thickBot="1" x14ac:dyDescent="0.45">
      <c r="A35" s="11"/>
      <c r="B35" s="12">
        <v>0</v>
      </c>
      <c r="C35" s="13">
        <v>0</v>
      </c>
      <c r="D35" s="2"/>
      <c r="E35" s="2"/>
      <c r="F35" s="2"/>
      <c r="G35" s="2"/>
      <c r="H35" s="2"/>
      <c r="I35" s="2"/>
      <c r="J35" s="2"/>
    </row>
    <row r="36" spans="1:10" ht="19.5" customHeight="1" thickBot="1" x14ac:dyDescent="0.45">
      <c r="A36" s="46" t="s">
        <v>19</v>
      </c>
      <c r="B36" s="47">
        <f>SUM(B5:B35)</f>
        <v>5555102</v>
      </c>
      <c r="C36" s="47">
        <f>SUM(C5:C35)</f>
        <v>1762350984</v>
      </c>
      <c r="D36" s="2"/>
      <c r="E36" s="2"/>
      <c r="F36" s="48"/>
      <c r="G36" s="2"/>
      <c r="H36" s="2"/>
      <c r="I36" s="2"/>
      <c r="J36" s="2"/>
    </row>
    <row r="37" spans="1:10" ht="19.5" customHeight="1" x14ac:dyDescent="0.4">
      <c r="A37" s="49" t="s">
        <v>20</v>
      </c>
      <c r="B37" s="58">
        <v>8370412</v>
      </c>
      <c r="C37" s="58">
        <v>1800622565</v>
      </c>
      <c r="D37" s="2"/>
      <c r="E37" s="2"/>
      <c r="F37" s="2"/>
      <c r="G37" s="52"/>
      <c r="H37" s="2"/>
      <c r="I37" s="2"/>
      <c r="J37" s="2"/>
    </row>
    <row r="38" spans="1:10" ht="19.5" customHeight="1" thickBot="1" x14ac:dyDescent="0.45">
      <c r="A38" s="53" t="s">
        <v>22</v>
      </c>
      <c r="B38" s="40">
        <f>B36/B37</f>
        <v>0.66365932764122004</v>
      </c>
      <c r="C38" s="40">
        <f>C36/C37</f>
        <v>0.97874536188543215</v>
      </c>
      <c r="D38" s="2"/>
      <c r="E38" s="54"/>
      <c r="F38" s="2"/>
      <c r="G38" s="2"/>
      <c r="H38" s="2"/>
      <c r="I38" s="2"/>
      <c r="J38" s="2"/>
    </row>
    <row r="39" spans="1:10" ht="19.5" customHeight="1" thickBot="1" x14ac:dyDescent="0.45">
      <c r="A39" s="55" t="s">
        <v>23</v>
      </c>
      <c r="B39" s="47">
        <f>'[1]１月'!B36+'[1]２月'!B36</f>
        <v>12686333</v>
      </c>
      <c r="C39" s="47">
        <f>'[1]１月'!C36+'[1]２月'!C36</f>
        <v>3584710357</v>
      </c>
      <c r="D39" s="2">
        <v>5886778368</v>
      </c>
      <c r="E39" s="2"/>
      <c r="F39" s="2"/>
      <c r="G39" s="52"/>
      <c r="H39" s="2"/>
      <c r="I39" s="2"/>
      <c r="J39" s="2"/>
    </row>
    <row r="40" spans="1:10" ht="19.5" customHeight="1" x14ac:dyDescent="0.4">
      <c r="A40" s="56" t="s">
        <v>24</v>
      </c>
      <c r="B40" s="50">
        <f>'[1]１月'!B40+'[1]２月'!B37</f>
        <v>13857653</v>
      </c>
      <c r="C40" s="50">
        <f>'[1]１月'!C40+'[1]２月'!C37</f>
        <v>3100708973</v>
      </c>
      <c r="D40" s="2">
        <v>6504490169</v>
      </c>
      <c r="E40" s="2"/>
      <c r="F40" s="2"/>
      <c r="G40" s="52"/>
      <c r="H40" s="2"/>
      <c r="I40" s="2"/>
      <c r="J40" s="2"/>
    </row>
    <row r="41" spans="1:10" ht="19.5" customHeight="1" x14ac:dyDescent="0.4">
      <c r="A41" s="57" t="s">
        <v>25</v>
      </c>
      <c r="B41" s="39">
        <f>B39/B40</f>
        <v>0.91547486432226299</v>
      </c>
      <c r="C41" s="39">
        <f>C39/C40</f>
        <v>1.1560937799111533</v>
      </c>
      <c r="D41" s="2"/>
      <c r="E41" s="2"/>
      <c r="F41" s="2"/>
      <c r="G41" s="2"/>
      <c r="H41" s="2"/>
      <c r="I41" s="2"/>
      <c r="J41" s="2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" right="0.7" top="0.75" bottom="0.75" header="0.3" footer="0.3"/>
  <pageSetup paperSize="9" scale="77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workbookViewId="0">
      <selection activeCell="M7" sqref="M7"/>
    </sheetView>
  </sheetViews>
  <sheetFormatPr defaultRowHeight="18.75" x14ac:dyDescent="0.4"/>
  <cols>
    <col min="1" max="1" width="9.125" customWidth="1"/>
    <col min="2" max="2" width="12.375" customWidth="1"/>
    <col min="3" max="3" width="15.375" customWidth="1"/>
    <col min="4" max="4" width="0.5" customWidth="1"/>
    <col min="5" max="5" width="2.875" customWidth="1"/>
    <col min="6" max="6" width="12.125" customWidth="1"/>
    <col min="7" max="7" width="11.25" customWidth="1"/>
    <col min="8" max="8" width="13.875" customWidth="1"/>
    <col min="9" max="10" width="13.625" customWidth="1"/>
  </cols>
  <sheetData>
    <row r="1" spans="1:10" ht="24.75" customHeight="1" x14ac:dyDescent="0.4">
      <c r="A1" s="1" t="s">
        <v>29</v>
      </c>
      <c r="B1" s="2"/>
      <c r="C1" s="2"/>
      <c r="D1" s="2"/>
      <c r="E1" s="2"/>
      <c r="F1" s="2"/>
      <c r="G1" s="2"/>
      <c r="H1" s="2"/>
      <c r="I1" s="2"/>
      <c r="J1" s="2"/>
    </row>
    <row r="2" spans="1:10" ht="24.75" customHeight="1" x14ac:dyDescent="0.4">
      <c r="A2" s="2"/>
      <c r="B2" s="2"/>
      <c r="C2" s="2"/>
      <c r="D2" s="2"/>
      <c r="E2" s="2"/>
      <c r="F2" s="2"/>
      <c r="G2" s="2"/>
      <c r="H2" s="2"/>
      <c r="I2" s="3" t="s">
        <v>0</v>
      </c>
      <c r="J2" s="2"/>
    </row>
    <row r="3" spans="1:10" x14ac:dyDescent="0.4">
      <c r="A3" s="4" t="s">
        <v>1</v>
      </c>
      <c r="B3" s="2"/>
      <c r="C3" s="2"/>
      <c r="D3" s="2"/>
      <c r="E3" s="93" t="s">
        <v>2</v>
      </c>
      <c r="F3" s="93"/>
      <c r="G3" s="93"/>
      <c r="H3" s="2"/>
      <c r="I3" s="2"/>
      <c r="J3" s="2"/>
    </row>
    <row r="4" spans="1:10" ht="19.5" customHeight="1" x14ac:dyDescent="0.4">
      <c r="A4" s="5" t="s">
        <v>3</v>
      </c>
      <c r="B4" s="5" t="s">
        <v>4</v>
      </c>
      <c r="C4" s="5" t="s">
        <v>5</v>
      </c>
      <c r="D4" s="2"/>
      <c r="E4" s="6"/>
      <c r="F4" s="7"/>
      <c r="G4" s="8"/>
      <c r="H4" s="9" t="s">
        <v>30</v>
      </c>
      <c r="I4" s="8" t="s">
        <v>7</v>
      </c>
      <c r="J4" s="10"/>
    </row>
    <row r="5" spans="1:10" ht="19.5" customHeight="1" x14ac:dyDescent="0.4">
      <c r="A5" s="11">
        <v>1</v>
      </c>
      <c r="B5" s="12">
        <v>123468</v>
      </c>
      <c r="C5" s="13">
        <v>50589534</v>
      </c>
      <c r="D5" s="2"/>
      <c r="E5" s="14"/>
      <c r="F5" s="15"/>
      <c r="G5" s="16" t="s">
        <v>8</v>
      </c>
      <c r="H5" s="11" t="s">
        <v>5</v>
      </c>
      <c r="I5" s="16" t="s">
        <v>8</v>
      </c>
      <c r="J5" s="5" t="s">
        <v>5</v>
      </c>
    </row>
    <row r="6" spans="1:10" ht="19.5" customHeight="1" x14ac:dyDescent="0.4">
      <c r="A6" s="11">
        <v>2</v>
      </c>
      <c r="B6" s="12">
        <v>352241</v>
      </c>
      <c r="C6" s="13">
        <v>47253924</v>
      </c>
      <c r="D6" s="2"/>
      <c r="E6" s="94" t="s">
        <v>9</v>
      </c>
      <c r="F6" s="95"/>
      <c r="G6" s="64">
        <v>19351818</v>
      </c>
      <c r="H6" s="65">
        <v>760292864</v>
      </c>
      <c r="I6" s="64">
        <f>'[2]２月'!I6+'[2]３月'!G6</f>
        <v>29707606</v>
      </c>
      <c r="J6" s="64">
        <f>'[2]２月'!J6+'[2]３月'!H6</f>
        <v>2511940596</v>
      </c>
    </row>
    <row r="7" spans="1:10" ht="19.5" customHeight="1" x14ac:dyDescent="0.4">
      <c r="A7" s="11">
        <v>3</v>
      </c>
      <c r="B7" s="12">
        <v>287175</v>
      </c>
      <c r="C7" s="13">
        <v>82179053</v>
      </c>
      <c r="D7" s="2"/>
      <c r="E7" s="20"/>
      <c r="F7" s="21" t="s">
        <v>10</v>
      </c>
      <c r="G7" s="66">
        <v>9713411</v>
      </c>
      <c r="H7" s="67">
        <v>651436328</v>
      </c>
      <c r="I7" s="66">
        <f>'[2]２月'!I7+'[2]３月'!G7</f>
        <v>20964544</v>
      </c>
      <c r="J7" s="66">
        <f>'[2]２月'!J7+'[2]３月'!H7</f>
        <v>1964499846</v>
      </c>
    </row>
    <row r="8" spans="1:10" ht="19.5" customHeight="1" x14ac:dyDescent="0.4">
      <c r="A8" s="11">
        <v>4</v>
      </c>
      <c r="B8" s="12">
        <v>279481</v>
      </c>
      <c r="C8" s="13">
        <v>62620798</v>
      </c>
      <c r="D8" s="2"/>
      <c r="E8" s="94" t="s">
        <v>11</v>
      </c>
      <c r="F8" s="95"/>
      <c r="G8" s="68">
        <v>34522</v>
      </c>
      <c r="H8" s="69">
        <v>28697412</v>
      </c>
      <c r="I8" s="64">
        <f>'[2]２月'!I8+'[2]３月'!G8</f>
        <v>79214</v>
      </c>
      <c r="J8" s="64">
        <f>'[2]２月'!J8+'[2]３月'!H8</f>
        <v>67818572</v>
      </c>
    </row>
    <row r="9" spans="1:10" ht="19.5" customHeight="1" x14ac:dyDescent="0.4">
      <c r="A9" s="11">
        <v>5</v>
      </c>
      <c r="B9" s="12">
        <v>1477769</v>
      </c>
      <c r="C9" s="13">
        <v>84049199</v>
      </c>
      <c r="D9" s="2"/>
      <c r="E9" s="20"/>
      <c r="F9" s="21" t="s">
        <v>10</v>
      </c>
      <c r="G9" s="70">
        <v>17051</v>
      </c>
      <c r="H9" s="70">
        <v>12462443</v>
      </c>
      <c r="I9" s="66">
        <f>'[2]２月'!I9+'[2]３月'!G9</f>
        <v>163642</v>
      </c>
      <c r="J9" s="66">
        <f>'[2]２月'!J9+'[2]３月'!H9</f>
        <v>129514282</v>
      </c>
    </row>
    <row r="10" spans="1:10" ht="19.5" customHeight="1" x14ac:dyDescent="0.4">
      <c r="A10" s="11">
        <v>6</v>
      </c>
      <c r="B10" s="12">
        <v>0</v>
      </c>
      <c r="C10" s="13">
        <v>0</v>
      </c>
      <c r="D10" s="2"/>
      <c r="E10" s="94" t="s">
        <v>12</v>
      </c>
      <c r="F10" s="95"/>
      <c r="G10" s="64">
        <v>551740</v>
      </c>
      <c r="H10" s="65">
        <v>351277236</v>
      </c>
      <c r="I10" s="64">
        <f>'[2]２月'!I10+'[2]３月'!G10</f>
        <v>1399176</v>
      </c>
      <c r="J10" s="64">
        <f>'[2]２月'!J10+'[2]３月'!H10</f>
        <v>936911557</v>
      </c>
    </row>
    <row r="11" spans="1:10" ht="19.5" customHeight="1" x14ac:dyDescent="0.4">
      <c r="A11" s="11">
        <v>7</v>
      </c>
      <c r="B11" s="12">
        <v>13317</v>
      </c>
      <c r="C11" s="13">
        <v>17327449</v>
      </c>
      <c r="D11" s="2"/>
      <c r="E11" s="20"/>
      <c r="F11" s="21" t="s">
        <v>10</v>
      </c>
      <c r="G11" s="66">
        <v>607400</v>
      </c>
      <c r="H11" s="66">
        <v>239789690</v>
      </c>
      <c r="I11" s="66">
        <f>'[2]２月'!I11+'[2]３月'!G11</f>
        <v>1544953</v>
      </c>
      <c r="J11" s="66">
        <f>'[2]２月'!J11+'[2]３月'!H11</f>
        <v>668126114</v>
      </c>
    </row>
    <row r="12" spans="1:10" ht="19.5" customHeight="1" x14ac:dyDescent="0.4">
      <c r="A12" s="11">
        <v>8</v>
      </c>
      <c r="B12" s="12">
        <v>45713</v>
      </c>
      <c r="C12" s="13">
        <v>13803308</v>
      </c>
      <c r="D12" s="2"/>
      <c r="E12" s="94" t="s">
        <v>13</v>
      </c>
      <c r="F12" s="95"/>
      <c r="G12" s="68">
        <v>4265</v>
      </c>
      <c r="H12" s="69">
        <v>5183131</v>
      </c>
      <c r="I12" s="64">
        <f>'[2]２月'!I12+'[2]３月'!G12</f>
        <v>9916</v>
      </c>
      <c r="J12" s="64">
        <f>'[2]２月'!J12+'[2]３月'!H12</f>
        <v>12219834</v>
      </c>
    </row>
    <row r="13" spans="1:10" ht="19.5" customHeight="1" x14ac:dyDescent="0.4">
      <c r="A13" s="11">
        <v>9</v>
      </c>
      <c r="B13" s="12">
        <v>1712807</v>
      </c>
      <c r="C13" s="13">
        <v>79432462</v>
      </c>
      <c r="D13" s="2"/>
      <c r="E13" s="20"/>
      <c r="F13" s="21" t="s">
        <v>10</v>
      </c>
      <c r="G13" s="70">
        <v>3763</v>
      </c>
      <c r="H13" s="70">
        <v>4573439</v>
      </c>
      <c r="I13" s="66">
        <f>'[2]２月'!I13+'[2]３月'!G13</f>
        <v>9705</v>
      </c>
      <c r="J13" s="66">
        <f>'[2]２月'!J13+'[2]３月'!H13</f>
        <v>11502616</v>
      </c>
    </row>
    <row r="14" spans="1:10" ht="19.5" customHeight="1" x14ac:dyDescent="0.4">
      <c r="A14" s="11">
        <v>10</v>
      </c>
      <c r="B14" s="62">
        <v>1701071</v>
      </c>
      <c r="C14" s="13">
        <v>100533699</v>
      </c>
      <c r="D14" s="2"/>
      <c r="E14" s="96" t="s">
        <v>14</v>
      </c>
      <c r="F14" s="97"/>
      <c r="G14" s="64"/>
      <c r="H14" s="71"/>
      <c r="I14" s="64">
        <f>'[2]２月'!I14+'[2]３月'!G14</f>
        <v>0</v>
      </c>
      <c r="J14" s="64">
        <f>'[2]２月'!J14+'[2]３月'!H14</f>
        <v>0</v>
      </c>
    </row>
    <row r="15" spans="1:10" ht="19.5" customHeight="1" x14ac:dyDescent="0.4">
      <c r="A15" s="11">
        <v>11</v>
      </c>
      <c r="B15" s="12">
        <v>1679255</v>
      </c>
      <c r="C15" s="13">
        <v>96287482</v>
      </c>
      <c r="D15" s="2"/>
      <c r="E15" s="20"/>
      <c r="F15" s="21" t="s">
        <v>10</v>
      </c>
      <c r="G15" s="66">
        <v>0</v>
      </c>
      <c r="H15" s="72">
        <v>0</v>
      </c>
      <c r="I15" s="66">
        <f>'[2]２月'!I15+'[2]３月'!G15</f>
        <v>0</v>
      </c>
      <c r="J15" s="66">
        <f>'[2]２月'!J15+'[2]３月'!H15</f>
        <v>0</v>
      </c>
    </row>
    <row r="16" spans="1:10" ht="19.5" customHeight="1" x14ac:dyDescent="0.4">
      <c r="A16" s="11">
        <v>12</v>
      </c>
      <c r="B16" s="12">
        <v>296257</v>
      </c>
      <c r="C16" s="13">
        <v>67927436</v>
      </c>
      <c r="D16" s="2"/>
      <c r="E16" s="94" t="s">
        <v>15</v>
      </c>
      <c r="F16" s="95"/>
      <c r="G16" s="64"/>
      <c r="H16" s="64"/>
      <c r="I16" s="64">
        <f>'[2]２月'!I16+'[2]３月'!G16</f>
        <v>0</v>
      </c>
      <c r="J16" s="64">
        <f>'[2]２月'!J16+'[2]３月'!H16</f>
        <v>0</v>
      </c>
    </row>
    <row r="17" spans="1:10" ht="19.5" customHeight="1" x14ac:dyDescent="0.4">
      <c r="A17" s="11">
        <v>13</v>
      </c>
      <c r="B17" s="12">
        <v>0</v>
      </c>
      <c r="C17" s="13">
        <v>0</v>
      </c>
      <c r="D17" s="2"/>
      <c r="E17" s="20"/>
      <c r="F17" s="21" t="s">
        <v>10</v>
      </c>
      <c r="G17" s="73">
        <v>0</v>
      </c>
      <c r="H17" s="73">
        <v>0</v>
      </c>
      <c r="I17" s="66">
        <f>'[2]２月'!I17+'[2]３月'!G17</f>
        <v>0</v>
      </c>
      <c r="J17" s="66">
        <f>'[2]２月'!J17+'[2]３月'!H17</f>
        <v>0</v>
      </c>
    </row>
    <row r="18" spans="1:10" ht="19.5" customHeight="1" x14ac:dyDescent="0.4">
      <c r="A18" s="11">
        <v>14</v>
      </c>
      <c r="B18" s="12">
        <v>89182</v>
      </c>
      <c r="C18" s="13">
        <v>63960327</v>
      </c>
      <c r="D18" s="2"/>
      <c r="E18" s="98" t="s">
        <v>16</v>
      </c>
      <c r="F18" s="99"/>
      <c r="G18" s="68">
        <v>356665</v>
      </c>
      <c r="H18" s="69">
        <v>291083692</v>
      </c>
      <c r="I18" s="64">
        <f>'[2]２月'!I18+'[2]３月'!G18</f>
        <v>1148136</v>
      </c>
      <c r="J18" s="64">
        <f>'[2]２月'!J18+'[2]３月'!H18</f>
        <v>1012330011</v>
      </c>
    </row>
    <row r="19" spans="1:10" ht="19.5" customHeight="1" x14ac:dyDescent="0.4">
      <c r="A19" s="11">
        <v>15</v>
      </c>
      <c r="B19" s="12">
        <v>486901</v>
      </c>
      <c r="C19" s="13">
        <v>45634498</v>
      </c>
      <c r="D19" s="2"/>
      <c r="E19" s="20"/>
      <c r="F19" s="21" t="s">
        <v>10</v>
      </c>
      <c r="G19" s="70">
        <v>508997</v>
      </c>
      <c r="H19" s="70">
        <v>355417994</v>
      </c>
      <c r="I19" s="66">
        <f>'[2]２月'!I19+'[2]３月'!G19</f>
        <v>1365886</v>
      </c>
      <c r="J19" s="66">
        <f>'[2]２月'!J19+'[2]３月'!H19</f>
        <v>1069577800</v>
      </c>
    </row>
    <row r="20" spans="1:10" ht="19.5" customHeight="1" x14ac:dyDescent="0.4">
      <c r="A20" s="11">
        <v>16</v>
      </c>
      <c r="B20" s="12">
        <v>548181</v>
      </c>
      <c r="C20" s="13">
        <v>68561246</v>
      </c>
      <c r="D20" s="2"/>
      <c r="E20" s="94" t="s">
        <v>17</v>
      </c>
      <c r="F20" s="95"/>
      <c r="G20" s="64">
        <v>7756</v>
      </c>
      <c r="H20" s="65">
        <v>4066527</v>
      </c>
      <c r="I20" s="64">
        <f>'[2]２月'!I20+'[2]３月'!G20</f>
        <v>18511</v>
      </c>
      <c r="J20" s="64">
        <f>'[2]２月'!J20+'[2]３月'!H20</f>
        <v>8691070</v>
      </c>
    </row>
    <row r="21" spans="1:10" ht="19.5" customHeight="1" x14ac:dyDescent="0.4">
      <c r="A21" s="11">
        <v>17</v>
      </c>
      <c r="B21" s="12">
        <v>2145170</v>
      </c>
      <c r="C21" s="13">
        <v>120623153</v>
      </c>
      <c r="D21" s="2"/>
      <c r="E21" s="20"/>
      <c r="F21" s="21" t="s">
        <v>10</v>
      </c>
      <c r="G21" s="66">
        <v>6863</v>
      </c>
      <c r="H21" s="66">
        <v>3456745</v>
      </c>
      <c r="I21" s="66">
        <f>'[2]２月'!I21+'[2]３月'!G21</f>
        <v>15560</v>
      </c>
      <c r="J21" s="66">
        <f>'[2]２月'!J21+'[2]３月'!H21</f>
        <v>8396949</v>
      </c>
    </row>
    <row r="22" spans="1:10" ht="19.5" customHeight="1" x14ac:dyDescent="0.4">
      <c r="A22" s="11">
        <v>18</v>
      </c>
      <c r="B22" s="12">
        <v>1702364</v>
      </c>
      <c r="C22" s="13">
        <v>114382972</v>
      </c>
      <c r="D22" s="2"/>
      <c r="E22" s="94" t="s">
        <v>18</v>
      </c>
      <c r="F22" s="95"/>
      <c r="G22" s="68">
        <v>462000</v>
      </c>
      <c r="H22" s="69">
        <v>219479175</v>
      </c>
      <c r="I22" s="64">
        <f>'[2]２月'!I22+'[2]３月'!G22</f>
        <v>1092540</v>
      </c>
      <c r="J22" s="64">
        <f>'[2]２月'!J22+'[2]３月'!H22</f>
        <v>694878754</v>
      </c>
    </row>
    <row r="23" spans="1:10" ht="19.5" customHeight="1" thickBot="1" x14ac:dyDescent="0.45">
      <c r="A23" s="11">
        <v>19</v>
      </c>
      <c r="B23" s="12">
        <v>21278</v>
      </c>
      <c r="C23" s="13">
        <v>19639159</v>
      </c>
      <c r="D23" s="2"/>
      <c r="E23" s="30"/>
      <c r="F23" s="31" t="s">
        <v>10</v>
      </c>
      <c r="G23" s="74">
        <v>403576</v>
      </c>
      <c r="H23" s="75">
        <v>261202749</v>
      </c>
      <c r="I23" s="66">
        <f>'[2]２月'!I23+'[2]３月'!G23</f>
        <v>1054424</v>
      </c>
      <c r="J23" s="66">
        <f>'[2]２月'!J23+'[2]３月'!H23</f>
        <v>777430754</v>
      </c>
    </row>
    <row r="24" spans="1:10" ht="19.5" customHeight="1" thickBot="1" x14ac:dyDescent="0.45">
      <c r="A24" s="11">
        <v>20</v>
      </c>
      <c r="B24" s="12">
        <v>0</v>
      </c>
      <c r="C24" s="13">
        <v>0</v>
      </c>
      <c r="D24" s="2"/>
      <c r="E24" s="100" t="s">
        <v>19</v>
      </c>
      <c r="F24" s="101"/>
      <c r="G24" s="76">
        <f t="shared" ref="G24:J25" si="0">G6+G8+G10+G12+G14+G16+G18+G20+G22</f>
        <v>20768766</v>
      </c>
      <c r="H24" s="77">
        <f t="shared" si="0"/>
        <v>1660080037</v>
      </c>
      <c r="I24" s="35">
        <f t="shared" si="0"/>
        <v>33455099</v>
      </c>
      <c r="J24" s="34">
        <f t="shared" si="0"/>
        <v>5244790394</v>
      </c>
    </row>
    <row r="25" spans="1:10" ht="19.5" customHeight="1" x14ac:dyDescent="0.4">
      <c r="A25" s="11">
        <v>21</v>
      </c>
      <c r="B25" s="12">
        <v>0</v>
      </c>
      <c r="C25" s="13">
        <v>0</v>
      </c>
      <c r="D25" s="2"/>
      <c r="E25" s="36"/>
      <c r="F25" s="37" t="s">
        <v>20</v>
      </c>
      <c r="G25" s="78">
        <f>G7+G9+G11+G13+G15+G17+G19+G21+G23</f>
        <v>11261061</v>
      </c>
      <c r="H25" s="78">
        <f t="shared" si="0"/>
        <v>1528339388</v>
      </c>
      <c r="I25" s="38">
        <f t="shared" si="0"/>
        <v>25118714</v>
      </c>
      <c r="J25" s="38">
        <f>J7+J9+J11+J13+J15+J17+J19+J21+J23</f>
        <v>4629048361</v>
      </c>
    </row>
    <row r="26" spans="1:10" ht="19.5" customHeight="1" x14ac:dyDescent="0.4">
      <c r="A26" s="11">
        <v>22</v>
      </c>
      <c r="B26" s="12">
        <v>287166</v>
      </c>
      <c r="C26" s="13">
        <v>45194531</v>
      </c>
      <c r="D26" s="2"/>
      <c r="E26" s="91" t="s">
        <v>21</v>
      </c>
      <c r="F26" s="92"/>
      <c r="G26" s="40">
        <f>G24/G25</f>
        <v>1.8442992183418596</v>
      </c>
      <c r="H26" s="40">
        <f>H24/H25</f>
        <v>1.0861985564426218</v>
      </c>
      <c r="I26" s="40">
        <f>I24/I25</f>
        <v>1.3318794505164555</v>
      </c>
      <c r="J26" s="40">
        <f>J24/J25</f>
        <v>1.1330169799450924</v>
      </c>
    </row>
    <row r="27" spans="1:10" ht="19.5" customHeight="1" x14ac:dyDescent="0.4">
      <c r="A27" s="11">
        <v>23</v>
      </c>
      <c r="B27" s="12">
        <v>1394134</v>
      </c>
      <c r="C27" s="13">
        <v>65430029</v>
      </c>
      <c r="D27" s="2"/>
      <c r="E27" s="41"/>
      <c r="F27" s="42"/>
      <c r="G27" s="42"/>
      <c r="H27" s="42"/>
      <c r="I27" s="42"/>
      <c r="J27" s="42"/>
    </row>
    <row r="28" spans="1:10" ht="19.5" customHeight="1" x14ac:dyDescent="0.4">
      <c r="A28" s="11">
        <v>24</v>
      </c>
      <c r="B28" s="12">
        <v>787362</v>
      </c>
      <c r="C28" s="13">
        <v>50468460</v>
      </c>
      <c r="D28" s="2"/>
      <c r="E28" s="2"/>
      <c r="F28" s="43"/>
      <c r="G28" s="43"/>
      <c r="H28" s="43"/>
      <c r="I28" s="43"/>
      <c r="J28" s="43"/>
    </row>
    <row r="29" spans="1:10" ht="19.5" customHeight="1" x14ac:dyDescent="0.4">
      <c r="A29" s="11">
        <v>25</v>
      </c>
      <c r="B29" s="12">
        <v>1033002</v>
      </c>
      <c r="C29" s="13">
        <v>87650748</v>
      </c>
      <c r="D29" s="2"/>
      <c r="E29" s="2"/>
      <c r="F29" s="43"/>
      <c r="G29" s="43"/>
      <c r="H29" s="43"/>
      <c r="I29" s="43"/>
      <c r="J29" s="43"/>
    </row>
    <row r="30" spans="1:10" ht="19.5" customHeight="1" x14ac:dyDescent="0.4">
      <c r="A30" s="11">
        <v>26</v>
      </c>
      <c r="B30" s="12">
        <v>1731700</v>
      </c>
      <c r="C30" s="13">
        <v>76583026</v>
      </c>
      <c r="D30" s="2"/>
      <c r="E30" s="2"/>
      <c r="F30" s="43"/>
      <c r="G30" s="43"/>
      <c r="H30" s="43"/>
      <c r="I30" s="43"/>
      <c r="J30" s="43"/>
    </row>
    <row r="31" spans="1:10" ht="19.5" customHeight="1" x14ac:dyDescent="0.4">
      <c r="A31" s="11">
        <v>27</v>
      </c>
      <c r="B31" s="12">
        <v>0</v>
      </c>
      <c r="C31" s="13">
        <v>0</v>
      </c>
      <c r="D31" s="2"/>
      <c r="E31" s="2"/>
      <c r="F31" s="43"/>
      <c r="G31" s="43"/>
      <c r="H31" s="43"/>
      <c r="I31" s="44"/>
      <c r="J31" s="43"/>
    </row>
    <row r="32" spans="1:10" ht="19.5" customHeight="1" x14ac:dyDescent="0.4">
      <c r="A32" s="11">
        <v>28</v>
      </c>
      <c r="B32" s="12">
        <v>142385</v>
      </c>
      <c r="C32" s="13">
        <v>37594498</v>
      </c>
      <c r="D32" s="2"/>
      <c r="E32" s="2"/>
      <c r="F32" s="2"/>
      <c r="G32" s="2"/>
      <c r="H32" s="2"/>
      <c r="I32" s="2"/>
      <c r="J32" s="2"/>
    </row>
    <row r="33" spans="1:10" ht="19.5" customHeight="1" x14ac:dyDescent="0.4">
      <c r="A33" s="11">
        <v>29</v>
      </c>
      <c r="B33" s="12">
        <v>775649</v>
      </c>
      <c r="C33" s="13">
        <v>39579600</v>
      </c>
      <c r="D33" s="2"/>
      <c r="E33" s="2"/>
      <c r="F33" s="45"/>
      <c r="G33" s="45"/>
      <c r="H33" s="45"/>
      <c r="I33" s="2"/>
      <c r="J33" s="2"/>
    </row>
    <row r="34" spans="1:10" ht="19.5" customHeight="1" x14ac:dyDescent="0.4">
      <c r="A34" s="11">
        <v>30</v>
      </c>
      <c r="B34" s="12">
        <v>720081</v>
      </c>
      <c r="C34" s="13">
        <v>62453935</v>
      </c>
      <c r="D34" s="2"/>
      <c r="E34" s="2"/>
      <c r="F34" s="45"/>
      <c r="G34" s="45"/>
      <c r="H34" s="45"/>
      <c r="I34" s="2"/>
      <c r="J34" s="2"/>
    </row>
    <row r="35" spans="1:10" ht="19.5" customHeight="1" thickBot="1" x14ac:dyDescent="0.45">
      <c r="A35" s="11">
        <v>31</v>
      </c>
      <c r="B35" s="12">
        <v>935657</v>
      </c>
      <c r="C35" s="13">
        <v>60319511</v>
      </c>
      <c r="D35" s="2"/>
      <c r="E35" s="2"/>
      <c r="F35" s="2"/>
      <c r="G35" s="2"/>
      <c r="H35" s="2"/>
      <c r="I35" s="2"/>
      <c r="J35" s="2"/>
    </row>
    <row r="36" spans="1:10" ht="19.5" customHeight="1" thickBot="1" x14ac:dyDescent="0.45">
      <c r="A36" s="46" t="s">
        <v>19</v>
      </c>
      <c r="B36" s="47">
        <f>SUM(B5:B35)</f>
        <v>20768766</v>
      </c>
      <c r="C36" s="47">
        <f>SUM(C5:C35)</f>
        <v>1660080037</v>
      </c>
      <c r="D36" s="2"/>
      <c r="E36" s="2"/>
      <c r="F36" s="48"/>
      <c r="G36" s="2"/>
      <c r="H36" s="2"/>
      <c r="I36" s="2"/>
      <c r="J36" s="2"/>
    </row>
    <row r="37" spans="1:10" ht="19.5" customHeight="1" x14ac:dyDescent="0.4">
      <c r="A37" s="49" t="s">
        <v>20</v>
      </c>
      <c r="B37" s="58">
        <v>11261061</v>
      </c>
      <c r="C37" s="58">
        <v>1528339388</v>
      </c>
      <c r="D37" s="2"/>
      <c r="E37" s="2"/>
      <c r="F37" s="2"/>
      <c r="G37" s="52"/>
      <c r="H37" s="2"/>
      <c r="I37" s="2"/>
      <c r="J37" s="2"/>
    </row>
    <row r="38" spans="1:10" ht="19.5" customHeight="1" thickBot="1" x14ac:dyDescent="0.45">
      <c r="A38" s="53" t="s">
        <v>22</v>
      </c>
      <c r="B38" s="63">
        <f>B36/B37</f>
        <v>1.8442992183418596</v>
      </c>
      <c r="C38" s="63">
        <f>C36/C37</f>
        <v>1.0861985564426218</v>
      </c>
      <c r="D38" s="2"/>
      <c r="E38" s="54"/>
      <c r="F38" s="2"/>
      <c r="G38" s="2"/>
      <c r="H38" s="2"/>
      <c r="I38" s="2"/>
      <c r="J38" s="2"/>
    </row>
    <row r="39" spans="1:10" ht="19.5" customHeight="1" thickBot="1" x14ac:dyDescent="0.45">
      <c r="A39" s="55" t="s">
        <v>23</v>
      </c>
      <c r="B39" s="47">
        <f>'[2]２月'!B39+'[2]３月'!B36</f>
        <v>33455099</v>
      </c>
      <c r="C39" s="47">
        <f>'[2]２月'!C39+'[2]３月'!C36</f>
        <v>5244790394</v>
      </c>
      <c r="D39" s="2">
        <v>5886778368</v>
      </c>
      <c r="E39" s="2"/>
      <c r="F39" s="2"/>
      <c r="G39" s="52"/>
      <c r="H39" s="2"/>
      <c r="I39" s="2"/>
      <c r="J39" s="2"/>
    </row>
    <row r="40" spans="1:10" ht="19.5" customHeight="1" x14ac:dyDescent="0.4">
      <c r="A40" s="56" t="s">
        <v>24</v>
      </c>
      <c r="B40" s="50">
        <f>'[2]２月'!B40+'[2]３月'!B37</f>
        <v>25118714</v>
      </c>
      <c r="C40" s="50">
        <f>'[2]２月'!C40+'[2]３月'!C37</f>
        <v>4629048361</v>
      </c>
      <c r="D40" s="2">
        <v>6504490169</v>
      </c>
      <c r="E40" s="2"/>
      <c r="F40" s="2"/>
      <c r="G40" s="52"/>
      <c r="H40" s="2"/>
      <c r="I40" s="2"/>
      <c r="J40" s="2"/>
    </row>
    <row r="41" spans="1:10" ht="19.5" customHeight="1" x14ac:dyDescent="0.4">
      <c r="A41" s="57" t="s">
        <v>25</v>
      </c>
      <c r="B41" s="39">
        <f>B39/B40</f>
        <v>1.3318794505164555</v>
      </c>
      <c r="C41" s="39">
        <f>C39/C40</f>
        <v>1.1330169799450924</v>
      </c>
      <c r="D41" s="2"/>
      <c r="E41" s="2"/>
      <c r="F41" s="2"/>
      <c r="G41" s="2"/>
      <c r="H41" s="2"/>
      <c r="I41" s="2"/>
      <c r="J41" s="2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" right="0.7" top="0.75" bottom="0.75" header="0.3" footer="0.3"/>
  <pageSetup paperSize="9" scale="77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1"/>
  <sheetViews>
    <sheetView workbookViewId="0">
      <selection activeCell="M3" sqref="M3"/>
    </sheetView>
  </sheetViews>
  <sheetFormatPr defaultRowHeight="18.75" x14ac:dyDescent="0.4"/>
  <cols>
    <col min="1" max="1" width="9.125" customWidth="1"/>
    <col min="2" max="2" width="12.375" customWidth="1"/>
    <col min="3" max="3" width="15.375" customWidth="1"/>
    <col min="4" max="4" width="0.5" customWidth="1"/>
    <col min="5" max="5" width="2.875" customWidth="1"/>
    <col min="6" max="6" width="12.125" customWidth="1"/>
    <col min="7" max="7" width="11.25" customWidth="1"/>
    <col min="8" max="10" width="13.625" customWidth="1"/>
  </cols>
  <sheetData>
    <row r="1" spans="1:10" ht="24.75" customHeight="1" x14ac:dyDescent="0.4">
      <c r="A1" s="1" t="s">
        <v>31</v>
      </c>
      <c r="B1" s="2"/>
      <c r="C1" s="2"/>
      <c r="D1" s="2"/>
      <c r="E1" s="2"/>
      <c r="F1" s="2"/>
      <c r="G1" s="2"/>
      <c r="H1" s="2"/>
      <c r="I1" s="2"/>
      <c r="J1" s="2"/>
    </row>
    <row r="2" spans="1:10" ht="24.75" customHeight="1" x14ac:dyDescent="0.4">
      <c r="A2" s="2"/>
      <c r="B2" s="2"/>
      <c r="C2" s="2"/>
      <c r="D2" s="2"/>
      <c r="E2" s="2"/>
      <c r="F2" s="2"/>
      <c r="G2" s="2"/>
      <c r="H2" s="2"/>
      <c r="I2" s="3" t="s">
        <v>0</v>
      </c>
      <c r="J2" s="2"/>
    </row>
    <row r="3" spans="1:10" x14ac:dyDescent="0.4">
      <c r="A3" s="4" t="s">
        <v>1</v>
      </c>
      <c r="B3" s="2"/>
      <c r="C3" s="2"/>
      <c r="D3" s="2"/>
      <c r="E3" s="93" t="s">
        <v>2</v>
      </c>
      <c r="F3" s="93"/>
      <c r="G3" s="93"/>
      <c r="H3" s="2"/>
      <c r="I3" s="2"/>
      <c r="J3" s="2"/>
    </row>
    <row r="4" spans="1:10" ht="19.5" customHeight="1" x14ac:dyDescent="0.4">
      <c r="A4" s="5" t="s">
        <v>3</v>
      </c>
      <c r="B4" s="5" t="s">
        <v>4</v>
      </c>
      <c r="C4" s="5" t="s">
        <v>5</v>
      </c>
      <c r="D4" s="2"/>
      <c r="E4" s="6"/>
      <c r="F4" s="7"/>
      <c r="G4" s="8"/>
      <c r="H4" s="9" t="s">
        <v>34</v>
      </c>
      <c r="I4" s="8" t="s">
        <v>7</v>
      </c>
      <c r="J4" s="10"/>
    </row>
    <row r="5" spans="1:10" ht="19.5" customHeight="1" x14ac:dyDescent="0.4">
      <c r="A5" s="11">
        <v>1</v>
      </c>
      <c r="B5" s="12">
        <v>1065881</v>
      </c>
      <c r="C5" s="13">
        <v>56903173</v>
      </c>
      <c r="D5" s="2"/>
      <c r="E5" s="14"/>
      <c r="F5" s="15"/>
      <c r="G5" s="16" t="s">
        <v>8</v>
      </c>
      <c r="H5" s="11" t="s">
        <v>5</v>
      </c>
      <c r="I5" s="16" t="s">
        <v>8</v>
      </c>
      <c r="J5" s="5" t="s">
        <v>5</v>
      </c>
    </row>
    <row r="6" spans="1:10" ht="19.5" customHeight="1" x14ac:dyDescent="0.4">
      <c r="A6" s="11">
        <v>2</v>
      </c>
      <c r="B6" s="12">
        <v>644543</v>
      </c>
      <c r="C6" s="13">
        <v>51158879</v>
      </c>
      <c r="D6" s="2"/>
      <c r="E6" s="94" t="s">
        <v>9</v>
      </c>
      <c r="F6" s="95"/>
      <c r="G6" s="19">
        <v>13168192</v>
      </c>
      <c r="H6" s="25">
        <v>780326181</v>
      </c>
      <c r="I6" s="64">
        <f>'[2]３月'!I6+'[2]４月'!G6</f>
        <v>42875798</v>
      </c>
      <c r="J6" s="64">
        <f>'[2]３月'!J6+'[2]４月'!H6</f>
        <v>3292266777</v>
      </c>
    </row>
    <row r="7" spans="1:10" ht="19.5" customHeight="1" x14ac:dyDescent="0.4">
      <c r="A7" s="11">
        <v>3</v>
      </c>
      <c r="B7" s="12">
        <v>0</v>
      </c>
      <c r="C7" s="13">
        <v>0</v>
      </c>
      <c r="D7" s="2"/>
      <c r="E7" s="20"/>
      <c r="F7" s="21" t="s">
        <v>10</v>
      </c>
      <c r="G7" s="28">
        <v>8846536</v>
      </c>
      <c r="H7" s="61">
        <v>522159444</v>
      </c>
      <c r="I7" s="66">
        <f>'[2]３月'!I7+'[2]４月'!G7</f>
        <v>29811080</v>
      </c>
      <c r="J7" s="66">
        <f>'[2]３月'!J7+'[2]４月'!H7</f>
        <v>2486659290</v>
      </c>
    </row>
    <row r="8" spans="1:10" ht="19.5" customHeight="1" x14ac:dyDescent="0.4">
      <c r="A8" s="11">
        <v>4</v>
      </c>
      <c r="B8" s="12">
        <v>644355</v>
      </c>
      <c r="C8" s="13">
        <v>55228674</v>
      </c>
      <c r="D8" s="2"/>
      <c r="E8" s="94" t="s">
        <v>11</v>
      </c>
      <c r="F8" s="95"/>
      <c r="G8" s="19">
        <v>53448</v>
      </c>
      <c r="H8" s="25">
        <v>40684044</v>
      </c>
      <c r="I8" s="64">
        <f>'[2]３月'!I8+'[2]４月'!G8</f>
        <v>132662</v>
      </c>
      <c r="J8" s="64">
        <f>'[2]３月'!J8+'[2]４月'!H8</f>
        <v>108502616</v>
      </c>
    </row>
    <row r="9" spans="1:10" ht="19.5" customHeight="1" x14ac:dyDescent="0.4">
      <c r="A9" s="11">
        <v>5</v>
      </c>
      <c r="B9" s="12">
        <v>891349</v>
      </c>
      <c r="C9" s="13">
        <v>102320749</v>
      </c>
      <c r="D9" s="2"/>
      <c r="E9" s="20"/>
      <c r="F9" s="21" t="s">
        <v>10</v>
      </c>
      <c r="G9" s="26">
        <v>6109</v>
      </c>
      <c r="H9" s="79">
        <v>4637682</v>
      </c>
      <c r="I9" s="66">
        <f>'[2]３月'!I9+'[2]４月'!G9</f>
        <v>169751</v>
      </c>
      <c r="J9" s="66">
        <f>'[2]３月'!J9+'[2]４月'!H9</f>
        <v>134151964</v>
      </c>
    </row>
    <row r="10" spans="1:10" ht="19.5" customHeight="1" x14ac:dyDescent="0.4">
      <c r="A10" s="11">
        <v>6</v>
      </c>
      <c r="B10" s="12">
        <v>515718</v>
      </c>
      <c r="C10" s="13">
        <v>54106155</v>
      </c>
      <c r="D10" s="2"/>
      <c r="E10" s="94" t="s">
        <v>12</v>
      </c>
      <c r="F10" s="95"/>
      <c r="G10" s="19">
        <v>508350</v>
      </c>
      <c r="H10" s="25">
        <v>289390212</v>
      </c>
      <c r="I10" s="64">
        <f>'[2]３月'!I10+'[2]４月'!G10</f>
        <v>1907526</v>
      </c>
      <c r="J10" s="64">
        <f>'[2]３月'!J10+'[2]４月'!H10</f>
        <v>1226301769</v>
      </c>
    </row>
    <row r="11" spans="1:10" ht="19.5" customHeight="1" x14ac:dyDescent="0.4">
      <c r="A11" s="11">
        <v>7</v>
      </c>
      <c r="B11" s="12">
        <v>572364</v>
      </c>
      <c r="C11" s="13">
        <v>73626058</v>
      </c>
      <c r="D11" s="2"/>
      <c r="E11" s="20"/>
      <c r="F11" s="21" t="s">
        <v>10</v>
      </c>
      <c r="G11" s="28">
        <v>603020</v>
      </c>
      <c r="H11" s="61">
        <v>157447649</v>
      </c>
      <c r="I11" s="66">
        <f>'[2]３月'!I11+'[2]４月'!G11</f>
        <v>2147973</v>
      </c>
      <c r="J11" s="66">
        <f>'[2]３月'!J11+'[2]４月'!H11</f>
        <v>825573763</v>
      </c>
    </row>
    <row r="12" spans="1:10" ht="19.5" customHeight="1" x14ac:dyDescent="0.4">
      <c r="A12" s="11">
        <v>8</v>
      </c>
      <c r="B12" s="12">
        <v>968389</v>
      </c>
      <c r="C12" s="13">
        <v>57696523</v>
      </c>
      <c r="D12" s="2"/>
      <c r="E12" s="94" t="s">
        <v>13</v>
      </c>
      <c r="F12" s="95"/>
      <c r="G12" s="19">
        <v>4692</v>
      </c>
      <c r="H12" s="25">
        <v>5600306</v>
      </c>
      <c r="I12" s="64">
        <f>'[2]３月'!I12+'[2]４月'!G12</f>
        <v>14608</v>
      </c>
      <c r="J12" s="64">
        <f>'[2]３月'!J12+'[2]４月'!H12</f>
        <v>17820140</v>
      </c>
    </row>
    <row r="13" spans="1:10" ht="19.5" customHeight="1" x14ac:dyDescent="0.4">
      <c r="A13" s="11">
        <v>9</v>
      </c>
      <c r="B13" s="12">
        <v>489585</v>
      </c>
      <c r="C13" s="13">
        <v>42278387</v>
      </c>
      <c r="D13" s="2"/>
      <c r="E13" s="20"/>
      <c r="F13" s="21" t="s">
        <v>10</v>
      </c>
      <c r="G13" s="26">
        <v>4257</v>
      </c>
      <c r="H13" s="79">
        <v>3087828</v>
      </c>
      <c r="I13" s="66">
        <f>'[2]３月'!I13+'[2]４月'!G13</f>
        <v>13962</v>
      </c>
      <c r="J13" s="66">
        <f>'[2]３月'!J13+'[2]４月'!H13</f>
        <v>14590444</v>
      </c>
    </row>
    <row r="14" spans="1:10" ht="19.5" customHeight="1" x14ac:dyDescent="0.4">
      <c r="A14" s="11">
        <v>10</v>
      </c>
      <c r="B14" s="12">
        <v>0</v>
      </c>
      <c r="C14" s="13">
        <v>0</v>
      </c>
      <c r="D14" s="2"/>
      <c r="E14" s="96" t="s">
        <v>14</v>
      </c>
      <c r="F14" s="97"/>
      <c r="G14" s="17"/>
      <c r="H14" s="80"/>
      <c r="I14" s="64">
        <f>'[2]３月'!I14+'[2]４月'!G14</f>
        <v>0</v>
      </c>
      <c r="J14" s="64">
        <f>'[2]３月'!J14+'[2]４月'!H14</f>
        <v>0</v>
      </c>
    </row>
    <row r="15" spans="1:10" ht="19.5" customHeight="1" x14ac:dyDescent="0.4">
      <c r="A15" s="11">
        <v>11</v>
      </c>
      <c r="B15" s="12">
        <v>480117</v>
      </c>
      <c r="C15" s="13">
        <v>66187444</v>
      </c>
      <c r="D15" s="2"/>
      <c r="E15" s="20"/>
      <c r="F15" s="21" t="s">
        <v>10</v>
      </c>
      <c r="G15" s="22"/>
      <c r="H15" s="60"/>
      <c r="I15" s="66">
        <f>'[2]３月'!I15+'[2]４月'!G15</f>
        <v>0</v>
      </c>
      <c r="J15" s="66">
        <f>'[2]３月'!J15+'[2]４月'!H15</f>
        <v>0</v>
      </c>
    </row>
    <row r="16" spans="1:10" ht="19.5" customHeight="1" x14ac:dyDescent="0.4">
      <c r="A16" s="11">
        <v>12</v>
      </c>
      <c r="B16" s="12">
        <v>778821</v>
      </c>
      <c r="C16" s="13">
        <v>74526053</v>
      </c>
      <c r="D16" s="2"/>
      <c r="E16" s="94" t="s">
        <v>15</v>
      </c>
      <c r="F16" s="95"/>
      <c r="G16" s="17"/>
      <c r="H16" s="17"/>
      <c r="I16" s="64">
        <f>'[2]３月'!I16+'[2]４月'!G16</f>
        <v>0</v>
      </c>
      <c r="J16" s="64">
        <f>'[2]３月'!J16+'[2]４月'!H16</f>
        <v>0</v>
      </c>
    </row>
    <row r="17" spans="1:10" ht="19.5" customHeight="1" x14ac:dyDescent="0.4">
      <c r="A17" s="11">
        <v>13</v>
      </c>
      <c r="B17" s="12">
        <v>484717</v>
      </c>
      <c r="C17" s="13">
        <v>64819895</v>
      </c>
      <c r="D17" s="2"/>
      <c r="E17" s="20"/>
      <c r="F17" s="21" t="s">
        <v>10</v>
      </c>
      <c r="G17" s="24"/>
      <c r="H17" s="24"/>
      <c r="I17" s="66">
        <f>'[2]３月'!I17+'[2]４月'!G17</f>
        <v>0</v>
      </c>
      <c r="J17" s="66">
        <f>'[2]３月'!J17+'[2]４月'!H17</f>
        <v>0</v>
      </c>
    </row>
    <row r="18" spans="1:10" ht="19.5" customHeight="1" x14ac:dyDescent="0.4">
      <c r="A18" s="11">
        <v>14</v>
      </c>
      <c r="B18" s="12">
        <v>105795</v>
      </c>
      <c r="C18" s="13">
        <v>33762233</v>
      </c>
      <c r="D18" s="2"/>
      <c r="E18" s="98" t="s">
        <v>16</v>
      </c>
      <c r="F18" s="99"/>
      <c r="G18" s="19">
        <v>447020</v>
      </c>
      <c r="H18" s="25">
        <v>186577029</v>
      </c>
      <c r="I18" s="64">
        <f>'[2]３月'!I18+'[2]４月'!G18</f>
        <v>1595156</v>
      </c>
      <c r="J18" s="64">
        <f>'[2]３月'!J18+'[2]４月'!H18</f>
        <v>1198907040</v>
      </c>
    </row>
    <row r="19" spans="1:10" ht="19.5" customHeight="1" x14ac:dyDescent="0.4">
      <c r="A19" s="11">
        <v>15</v>
      </c>
      <c r="B19" s="12">
        <v>149132</v>
      </c>
      <c r="C19" s="13">
        <v>33363586</v>
      </c>
      <c r="D19" s="2"/>
      <c r="E19" s="20"/>
      <c r="F19" s="21" t="s">
        <v>10</v>
      </c>
      <c r="G19" s="26">
        <v>514247</v>
      </c>
      <c r="H19" s="79">
        <v>206331558</v>
      </c>
      <c r="I19" s="66">
        <f>'[2]３月'!I19+'[2]４月'!G19</f>
        <v>1880133</v>
      </c>
      <c r="J19" s="66">
        <f>'[2]３月'!J19+'[2]４月'!H19</f>
        <v>1275909358</v>
      </c>
    </row>
    <row r="20" spans="1:10" ht="19.5" customHeight="1" x14ac:dyDescent="0.4">
      <c r="A20" s="11">
        <v>16</v>
      </c>
      <c r="B20" s="12">
        <v>25778</v>
      </c>
      <c r="C20" s="13">
        <v>12549696</v>
      </c>
      <c r="D20" s="2"/>
      <c r="E20" s="94" t="s">
        <v>17</v>
      </c>
      <c r="F20" s="95"/>
      <c r="G20" s="19">
        <v>4625</v>
      </c>
      <c r="H20" s="25">
        <v>2326655</v>
      </c>
      <c r="I20" s="64">
        <f>'[2]３月'!I20+'[2]４月'!G20</f>
        <v>23136</v>
      </c>
      <c r="J20" s="64">
        <f>'[2]３月'!J20+'[2]４月'!H20</f>
        <v>11017725</v>
      </c>
    </row>
    <row r="21" spans="1:10" ht="19.5" customHeight="1" x14ac:dyDescent="0.4">
      <c r="A21" s="11">
        <v>17</v>
      </c>
      <c r="B21" s="12">
        <v>0</v>
      </c>
      <c r="C21" s="13">
        <v>0</v>
      </c>
      <c r="D21" s="2"/>
      <c r="E21" s="20"/>
      <c r="F21" s="21" t="s">
        <v>10</v>
      </c>
      <c r="G21" s="26">
        <v>7860</v>
      </c>
      <c r="H21" s="79">
        <v>4653480</v>
      </c>
      <c r="I21" s="66">
        <f>'[2]３月'!I21+'[2]４月'!G21</f>
        <v>23420</v>
      </c>
      <c r="J21" s="66">
        <f>'[2]３月'!J21+'[2]４月'!H21</f>
        <v>13050429</v>
      </c>
    </row>
    <row r="22" spans="1:10" ht="19.5" customHeight="1" x14ac:dyDescent="0.4">
      <c r="A22" s="11">
        <v>18</v>
      </c>
      <c r="B22" s="12">
        <v>553948</v>
      </c>
      <c r="C22" s="13">
        <v>84526486</v>
      </c>
      <c r="D22" s="2"/>
      <c r="E22" s="94" t="s">
        <v>18</v>
      </c>
      <c r="F22" s="95"/>
      <c r="G22" s="19">
        <v>888117</v>
      </c>
      <c r="H22" s="25">
        <v>278981984</v>
      </c>
      <c r="I22" s="64">
        <f>'[2]３月'!I22+'[2]４月'!G22</f>
        <v>1980657</v>
      </c>
      <c r="J22" s="64">
        <f>'[2]３月'!J22+'[2]４月'!H22</f>
        <v>973860738</v>
      </c>
    </row>
    <row r="23" spans="1:10" ht="19.5" customHeight="1" thickBot="1" x14ac:dyDescent="0.45">
      <c r="A23" s="11">
        <v>19</v>
      </c>
      <c r="B23" s="12">
        <v>664842</v>
      </c>
      <c r="C23" s="13">
        <v>82926515</v>
      </c>
      <c r="D23" s="2"/>
      <c r="E23" s="30"/>
      <c r="F23" s="31" t="s">
        <v>10</v>
      </c>
      <c r="G23" s="26">
        <v>427066</v>
      </c>
      <c r="H23" s="79">
        <v>193492820</v>
      </c>
      <c r="I23" s="66">
        <f>'[2]３月'!I23+'[2]４月'!G23</f>
        <v>1481490</v>
      </c>
      <c r="J23" s="66">
        <f>'[2]３月'!J23+'[2]４月'!H23</f>
        <v>970923574</v>
      </c>
    </row>
    <row r="24" spans="1:10" ht="19.5" customHeight="1" thickBot="1" x14ac:dyDescent="0.45">
      <c r="A24" s="11">
        <v>20</v>
      </c>
      <c r="B24" s="12">
        <v>492039</v>
      </c>
      <c r="C24" s="13">
        <v>61708691</v>
      </c>
      <c r="D24" s="2"/>
      <c r="E24" s="100" t="s">
        <v>19</v>
      </c>
      <c r="F24" s="101"/>
      <c r="G24" s="33">
        <f t="shared" ref="G24:J25" si="0">G6+G8+G10+G12+G14+G16+G18+G20+G22</f>
        <v>15074444</v>
      </c>
      <c r="H24" s="34">
        <f t="shared" si="0"/>
        <v>1583886411</v>
      </c>
      <c r="I24" s="35">
        <f>I6+I8+I10+I12+I14+I16+I18+I20+I22</f>
        <v>48529543</v>
      </c>
      <c r="J24" s="34">
        <f>J6+J8+J10+J12+J14+J16+J18+J20+J22</f>
        <v>6828676805</v>
      </c>
    </row>
    <row r="25" spans="1:10" ht="19.5" customHeight="1" x14ac:dyDescent="0.4">
      <c r="A25" s="11">
        <v>21</v>
      </c>
      <c r="B25" s="12">
        <v>782443</v>
      </c>
      <c r="C25" s="13">
        <v>70675394</v>
      </c>
      <c r="D25" s="2"/>
      <c r="E25" s="36"/>
      <c r="F25" s="37" t="s">
        <v>20</v>
      </c>
      <c r="G25" s="38">
        <f t="shared" si="0"/>
        <v>10409095</v>
      </c>
      <c r="H25" s="38">
        <f t="shared" si="0"/>
        <v>1091810461</v>
      </c>
      <c r="I25" s="38">
        <f t="shared" si="0"/>
        <v>35527809</v>
      </c>
      <c r="J25" s="38">
        <f t="shared" si="0"/>
        <v>5720858822</v>
      </c>
    </row>
    <row r="26" spans="1:10" ht="19.5" customHeight="1" x14ac:dyDescent="0.4">
      <c r="A26" s="11">
        <v>22</v>
      </c>
      <c r="B26" s="12">
        <v>766693</v>
      </c>
      <c r="C26" s="13">
        <v>82675403</v>
      </c>
      <c r="D26" s="2"/>
      <c r="E26" s="91" t="s">
        <v>21</v>
      </c>
      <c r="F26" s="92"/>
      <c r="G26" s="40">
        <f>G24/G25</f>
        <v>1.4481992911007153</v>
      </c>
      <c r="H26" s="40">
        <f>H24/H25</f>
        <v>1.450697229580767</v>
      </c>
      <c r="I26" s="40">
        <f>I24/I25</f>
        <v>1.365959353136581</v>
      </c>
      <c r="J26" s="40">
        <f>J24/J25</f>
        <v>1.1936453979146979</v>
      </c>
    </row>
    <row r="27" spans="1:10" ht="19.5" customHeight="1" x14ac:dyDescent="0.4">
      <c r="A27" s="11">
        <v>23</v>
      </c>
      <c r="B27" s="12">
        <v>1093377</v>
      </c>
      <c r="C27" s="13">
        <v>76880572</v>
      </c>
      <c r="D27" s="2"/>
      <c r="E27" s="41"/>
      <c r="F27" s="42"/>
      <c r="G27" s="42"/>
      <c r="H27" s="42"/>
      <c r="I27" s="42"/>
      <c r="J27" s="42"/>
    </row>
    <row r="28" spans="1:10" ht="19.5" customHeight="1" x14ac:dyDescent="0.4">
      <c r="A28" s="11">
        <v>24</v>
      </c>
      <c r="B28" s="12">
        <v>0</v>
      </c>
      <c r="C28" s="13">
        <v>0</v>
      </c>
      <c r="D28" s="2"/>
      <c r="E28" s="2"/>
      <c r="F28" s="43"/>
      <c r="G28" s="43"/>
      <c r="H28" s="43"/>
      <c r="I28" s="43"/>
      <c r="J28" s="43"/>
    </row>
    <row r="29" spans="1:10" ht="19.5" customHeight="1" x14ac:dyDescent="0.4">
      <c r="A29" s="11">
        <v>25</v>
      </c>
      <c r="B29" s="12">
        <v>689123</v>
      </c>
      <c r="C29" s="13">
        <v>71171015</v>
      </c>
      <c r="D29" s="2"/>
      <c r="E29" s="2"/>
      <c r="F29" s="43"/>
      <c r="G29" s="43"/>
      <c r="H29" s="43"/>
      <c r="I29" s="43"/>
      <c r="J29" s="43"/>
    </row>
    <row r="30" spans="1:10" ht="19.5" customHeight="1" x14ac:dyDescent="0.4">
      <c r="A30" s="11">
        <v>26</v>
      </c>
      <c r="B30" s="12">
        <v>1495249</v>
      </c>
      <c r="C30" s="13">
        <v>124946562</v>
      </c>
      <c r="D30" s="2"/>
      <c r="E30" s="2"/>
      <c r="F30" s="43"/>
      <c r="G30" s="43"/>
      <c r="H30" s="43"/>
      <c r="I30" s="43"/>
      <c r="J30" s="43"/>
    </row>
    <row r="31" spans="1:10" ht="19.5" customHeight="1" x14ac:dyDescent="0.4">
      <c r="A31" s="11">
        <v>27</v>
      </c>
      <c r="B31" s="12">
        <v>224192</v>
      </c>
      <c r="C31" s="13">
        <v>47649445</v>
      </c>
      <c r="D31" s="2"/>
      <c r="E31" s="2"/>
      <c r="F31" s="43"/>
      <c r="G31" s="43"/>
      <c r="H31" s="43"/>
      <c r="I31" s="44"/>
      <c r="J31" s="43"/>
    </row>
    <row r="32" spans="1:10" ht="19.5" customHeight="1" x14ac:dyDescent="0.4">
      <c r="A32" s="11">
        <v>28</v>
      </c>
      <c r="B32" s="12">
        <v>422730</v>
      </c>
      <c r="C32" s="13">
        <v>55723263</v>
      </c>
      <c r="D32" s="2"/>
      <c r="E32" s="2"/>
      <c r="F32" s="2"/>
      <c r="G32" s="2"/>
      <c r="H32" s="2"/>
      <c r="I32" s="2"/>
      <c r="J32" s="2"/>
    </row>
    <row r="33" spans="1:10" ht="19.5" customHeight="1" x14ac:dyDescent="0.4">
      <c r="A33" s="11">
        <v>29</v>
      </c>
      <c r="B33" s="12">
        <v>49725</v>
      </c>
      <c r="C33" s="13">
        <v>27706477</v>
      </c>
      <c r="D33" s="2"/>
      <c r="E33" s="2"/>
      <c r="F33" s="45"/>
      <c r="G33" s="45"/>
      <c r="H33" s="45"/>
      <c r="I33" s="2"/>
      <c r="J33" s="2"/>
    </row>
    <row r="34" spans="1:10" ht="19.5" customHeight="1" x14ac:dyDescent="0.4">
      <c r="A34" s="11">
        <v>30</v>
      </c>
      <c r="B34" s="12">
        <v>23539</v>
      </c>
      <c r="C34" s="13">
        <v>18769083</v>
      </c>
      <c r="D34" s="2"/>
      <c r="E34" s="2"/>
      <c r="F34" s="45"/>
      <c r="G34" s="45"/>
      <c r="H34" s="45"/>
      <c r="I34" s="2"/>
      <c r="J34" s="2"/>
    </row>
    <row r="35" spans="1:10" ht="19.5" customHeight="1" thickBot="1" x14ac:dyDescent="0.45">
      <c r="A35" s="11"/>
      <c r="B35" s="12">
        <v>0</v>
      </c>
      <c r="C35" s="13">
        <v>0</v>
      </c>
      <c r="D35" s="2"/>
      <c r="E35" s="2"/>
      <c r="F35" s="2"/>
      <c r="G35" s="2"/>
      <c r="H35" s="2"/>
      <c r="I35" s="2"/>
      <c r="J35" s="2"/>
    </row>
    <row r="36" spans="1:10" ht="19.5" customHeight="1" thickBot="1" x14ac:dyDescent="0.45">
      <c r="A36" s="46" t="s">
        <v>19</v>
      </c>
      <c r="B36" s="47">
        <f>SUM(B5:B35)</f>
        <v>15074444</v>
      </c>
      <c r="C36" s="47">
        <f>SUM(C5:C35)</f>
        <v>1583886411</v>
      </c>
      <c r="D36" s="2"/>
      <c r="E36" s="2"/>
      <c r="F36" s="48"/>
      <c r="G36" s="2"/>
      <c r="H36" s="2"/>
      <c r="I36" s="2"/>
      <c r="J36" s="2"/>
    </row>
    <row r="37" spans="1:10" ht="19.5" customHeight="1" x14ac:dyDescent="0.4">
      <c r="A37" s="49" t="s">
        <v>20</v>
      </c>
      <c r="B37" s="58">
        <v>10409095</v>
      </c>
      <c r="C37" s="58">
        <v>1091810461</v>
      </c>
      <c r="D37" s="2"/>
      <c r="E37" s="2"/>
      <c r="F37" s="2"/>
      <c r="G37" s="52"/>
      <c r="H37" s="2"/>
      <c r="I37" s="2"/>
      <c r="J37" s="2"/>
    </row>
    <row r="38" spans="1:10" ht="19.5" customHeight="1" thickBot="1" x14ac:dyDescent="0.45">
      <c r="A38" s="53" t="s">
        <v>22</v>
      </c>
      <c r="B38" s="63">
        <f>B36/B37</f>
        <v>1.4481992911007153</v>
      </c>
      <c r="C38" s="63">
        <f>C36/C37</f>
        <v>1.450697229580767</v>
      </c>
      <c r="D38" s="2"/>
      <c r="E38" s="54"/>
      <c r="F38" s="2"/>
      <c r="G38" s="2"/>
      <c r="H38" s="2"/>
      <c r="I38" s="2"/>
      <c r="J38" s="2"/>
    </row>
    <row r="39" spans="1:10" ht="19.5" customHeight="1" thickBot="1" x14ac:dyDescent="0.45">
      <c r="A39" s="55" t="s">
        <v>23</v>
      </c>
      <c r="B39" s="47">
        <f>'[2]３月'!B39+'[2]４月'!B36</f>
        <v>48529543</v>
      </c>
      <c r="C39" s="47">
        <f>'[2]３月'!C39+'[2]４月'!C36</f>
        <v>6828676805</v>
      </c>
      <c r="D39" s="2">
        <v>5886778368</v>
      </c>
      <c r="E39" s="2"/>
      <c r="F39" s="2"/>
      <c r="G39" s="52"/>
      <c r="H39" s="2"/>
      <c r="I39" s="2"/>
      <c r="J39" s="2"/>
    </row>
    <row r="40" spans="1:10" ht="19.5" customHeight="1" x14ac:dyDescent="0.4">
      <c r="A40" s="56" t="s">
        <v>24</v>
      </c>
      <c r="B40" s="50">
        <f>'[2]３月'!B40+'[2]４月'!B37</f>
        <v>35527809</v>
      </c>
      <c r="C40" s="50">
        <f>'[2]３月'!C40+'[2]４月'!C37</f>
        <v>5720858822</v>
      </c>
      <c r="D40" s="2">
        <v>6504490169</v>
      </c>
      <c r="E40" s="2"/>
      <c r="F40" s="2"/>
      <c r="G40" s="52"/>
      <c r="H40" s="2"/>
      <c r="I40" s="2"/>
      <c r="J40" s="2"/>
    </row>
    <row r="41" spans="1:10" ht="19.5" customHeight="1" x14ac:dyDescent="0.4">
      <c r="A41" s="57" t="s">
        <v>25</v>
      </c>
      <c r="B41" s="39">
        <f>B39/B40</f>
        <v>1.365959353136581</v>
      </c>
      <c r="C41" s="39">
        <f>C39/C40</f>
        <v>1.1936453979146979</v>
      </c>
      <c r="D41" s="2"/>
      <c r="E41" s="2"/>
      <c r="F41" s="2"/>
      <c r="G41" s="2"/>
      <c r="H41" s="2"/>
      <c r="I41" s="2"/>
      <c r="J41" s="2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workbookViewId="0">
      <selection activeCell="L23" sqref="L23"/>
    </sheetView>
  </sheetViews>
  <sheetFormatPr defaultRowHeight="18.75" x14ac:dyDescent="0.4"/>
  <cols>
    <col min="1" max="1" width="9.125" customWidth="1"/>
    <col min="2" max="2" width="12.375" customWidth="1"/>
    <col min="3" max="3" width="15.375" customWidth="1"/>
    <col min="4" max="4" width="0.5" customWidth="1"/>
    <col min="5" max="5" width="2.875" customWidth="1"/>
    <col min="6" max="6" width="12.125" customWidth="1"/>
    <col min="7" max="7" width="11.25" customWidth="1"/>
    <col min="8" max="8" width="13.75" customWidth="1"/>
    <col min="9" max="10" width="13.625" customWidth="1"/>
  </cols>
  <sheetData>
    <row r="1" spans="1:10" ht="24.75" customHeight="1" x14ac:dyDescent="0.4">
      <c r="A1" s="1" t="s">
        <v>32</v>
      </c>
      <c r="B1" s="2"/>
      <c r="C1" s="2"/>
      <c r="D1" s="2"/>
      <c r="E1" s="2"/>
      <c r="F1" s="2"/>
      <c r="G1" s="2"/>
      <c r="H1" s="2"/>
      <c r="I1" s="2"/>
      <c r="J1" s="2"/>
    </row>
    <row r="2" spans="1:10" ht="24.75" customHeight="1" x14ac:dyDescent="0.4">
      <c r="A2" s="2"/>
      <c r="B2" s="2"/>
      <c r="C2" s="2"/>
      <c r="D2" s="2"/>
      <c r="E2" s="2"/>
      <c r="F2" s="2"/>
      <c r="G2" s="2"/>
      <c r="H2" s="2"/>
      <c r="I2" s="3" t="s">
        <v>0</v>
      </c>
      <c r="J2" s="2"/>
    </row>
    <row r="3" spans="1:10" x14ac:dyDescent="0.4">
      <c r="A3" s="4" t="s">
        <v>1</v>
      </c>
      <c r="B3" s="2"/>
      <c r="C3" s="2"/>
      <c r="D3" s="2"/>
      <c r="E3" s="93" t="s">
        <v>2</v>
      </c>
      <c r="F3" s="93"/>
      <c r="G3" s="93"/>
      <c r="H3" s="2"/>
      <c r="I3" s="2"/>
      <c r="J3" s="2"/>
    </row>
    <row r="4" spans="1:10" ht="19.5" customHeight="1" x14ac:dyDescent="0.4">
      <c r="A4" s="5" t="s">
        <v>3</v>
      </c>
      <c r="B4" s="5" t="s">
        <v>4</v>
      </c>
      <c r="C4" s="5" t="s">
        <v>5</v>
      </c>
      <c r="D4" s="2"/>
      <c r="E4" s="6"/>
      <c r="F4" s="7"/>
      <c r="G4" s="8"/>
      <c r="H4" s="9" t="s">
        <v>33</v>
      </c>
      <c r="I4" s="8" t="s">
        <v>7</v>
      </c>
      <c r="J4" s="10"/>
    </row>
    <row r="5" spans="1:10" ht="19.5" customHeight="1" x14ac:dyDescent="0.4">
      <c r="A5" s="11">
        <v>1</v>
      </c>
      <c r="B5" s="12">
        <v>0</v>
      </c>
      <c r="C5" s="13">
        <v>0</v>
      </c>
      <c r="D5" s="2"/>
      <c r="E5" s="14"/>
      <c r="F5" s="15"/>
      <c r="G5" s="16" t="s">
        <v>8</v>
      </c>
      <c r="H5" s="11" t="s">
        <v>5</v>
      </c>
      <c r="I5" s="16" t="s">
        <v>8</v>
      </c>
      <c r="J5" s="5" t="s">
        <v>5</v>
      </c>
    </row>
    <row r="6" spans="1:10" ht="19.5" customHeight="1" x14ac:dyDescent="0.4">
      <c r="A6" s="11">
        <v>2</v>
      </c>
      <c r="B6" s="12">
        <v>60727</v>
      </c>
      <c r="C6" s="13">
        <v>43609855</v>
      </c>
      <c r="D6" s="2"/>
      <c r="E6" s="94" t="s">
        <v>9</v>
      </c>
      <c r="F6" s="95"/>
      <c r="G6" s="19">
        <v>14440183</v>
      </c>
      <c r="H6" s="25">
        <v>1152119992</v>
      </c>
      <c r="I6" s="17">
        <f>'[2]４月'!I6+'[2]５月'!G6</f>
        <v>57315981</v>
      </c>
      <c r="J6" s="17">
        <f>'[2]４月'!J6+'[2]５月'!H6</f>
        <v>4444386769</v>
      </c>
    </row>
    <row r="7" spans="1:10" ht="19.5" customHeight="1" x14ac:dyDescent="0.4">
      <c r="A7" s="11">
        <v>3</v>
      </c>
      <c r="B7" s="12">
        <v>0</v>
      </c>
      <c r="C7" s="13">
        <v>0</v>
      </c>
      <c r="D7" s="2"/>
      <c r="E7" s="20"/>
      <c r="F7" s="21" t="s">
        <v>10</v>
      </c>
      <c r="G7" s="26">
        <v>5151521</v>
      </c>
      <c r="H7" s="79">
        <v>439695870</v>
      </c>
      <c r="I7" s="22">
        <f>'[2]４月'!I7+'[2]５月'!G7</f>
        <v>34962601</v>
      </c>
      <c r="J7" s="22">
        <f>'[2]４月'!J7+'[2]５月'!H7</f>
        <v>2926355160</v>
      </c>
    </row>
    <row r="8" spans="1:10" ht="19.5" customHeight="1" x14ac:dyDescent="0.4">
      <c r="A8" s="11">
        <v>4</v>
      </c>
      <c r="B8" s="12">
        <v>0</v>
      </c>
      <c r="C8" s="13">
        <v>0</v>
      </c>
      <c r="D8" s="2"/>
      <c r="E8" s="94" t="s">
        <v>11</v>
      </c>
      <c r="F8" s="95"/>
      <c r="G8" s="19">
        <v>20070</v>
      </c>
      <c r="H8" s="25">
        <v>15826028</v>
      </c>
      <c r="I8" s="17">
        <f>'[2]４月'!I8+'[2]５月'!G8</f>
        <v>152732</v>
      </c>
      <c r="J8" s="17">
        <f>'[2]４月'!J8+'[2]５月'!H8</f>
        <v>124328644</v>
      </c>
    </row>
    <row r="9" spans="1:10" ht="19.5" customHeight="1" x14ac:dyDescent="0.4">
      <c r="A9" s="11">
        <v>5</v>
      </c>
      <c r="B9" s="12">
        <v>0</v>
      </c>
      <c r="C9" s="13">
        <v>0</v>
      </c>
      <c r="D9" s="2"/>
      <c r="E9" s="20"/>
      <c r="F9" s="21" t="s">
        <v>10</v>
      </c>
      <c r="G9" s="26">
        <v>3213</v>
      </c>
      <c r="H9" s="79">
        <v>2163791</v>
      </c>
      <c r="I9" s="22">
        <f>'[2]４月'!I9+'[2]５月'!G9</f>
        <v>172964</v>
      </c>
      <c r="J9" s="22">
        <f>'[2]４月'!J9+'[2]５月'!H9</f>
        <v>136315755</v>
      </c>
    </row>
    <row r="10" spans="1:10" ht="19.5" customHeight="1" x14ac:dyDescent="0.4">
      <c r="A10" s="11">
        <v>6</v>
      </c>
      <c r="B10" s="12">
        <v>61006</v>
      </c>
      <c r="C10" s="13">
        <v>27314133</v>
      </c>
      <c r="D10" s="2"/>
      <c r="E10" s="94" t="s">
        <v>12</v>
      </c>
      <c r="F10" s="95"/>
      <c r="G10" s="19">
        <v>400540</v>
      </c>
      <c r="H10" s="25">
        <v>274698864</v>
      </c>
      <c r="I10" s="17">
        <f>'[2]４月'!I10+'[2]５月'!G10</f>
        <v>2308066</v>
      </c>
      <c r="J10" s="17">
        <f>'[2]４月'!J10+'[2]５月'!H10</f>
        <v>1501000633</v>
      </c>
    </row>
    <row r="11" spans="1:10" ht="19.5" customHeight="1" x14ac:dyDescent="0.4">
      <c r="A11" s="11">
        <v>7</v>
      </c>
      <c r="B11" s="12">
        <v>50247</v>
      </c>
      <c r="C11" s="13">
        <v>22658056</v>
      </c>
      <c r="D11" s="2"/>
      <c r="E11" s="20"/>
      <c r="F11" s="21" t="s">
        <v>10</v>
      </c>
      <c r="G11" s="26">
        <v>470200</v>
      </c>
      <c r="H11" s="79">
        <v>172340028</v>
      </c>
      <c r="I11" s="22">
        <f>'[2]４月'!I11+'[2]５月'!G11</f>
        <v>2618173</v>
      </c>
      <c r="J11" s="22">
        <f>'[2]４月'!J11+'[2]５月'!H11</f>
        <v>997913791</v>
      </c>
    </row>
    <row r="12" spans="1:10" ht="19.5" customHeight="1" x14ac:dyDescent="0.4">
      <c r="A12" s="11">
        <v>8</v>
      </c>
      <c r="B12" s="12">
        <v>0</v>
      </c>
      <c r="C12" s="13">
        <v>0</v>
      </c>
      <c r="D12" s="2"/>
      <c r="E12" s="94" t="s">
        <v>13</v>
      </c>
      <c r="F12" s="95"/>
      <c r="G12" s="19">
        <v>3195</v>
      </c>
      <c r="H12" s="25">
        <v>4778145</v>
      </c>
      <c r="I12" s="17">
        <f>'[2]４月'!I12+'[2]５月'!G12</f>
        <v>17803</v>
      </c>
      <c r="J12" s="17">
        <f>'[2]４月'!J12+'[2]５月'!H12</f>
        <v>22598285</v>
      </c>
    </row>
    <row r="13" spans="1:10" ht="19.5" customHeight="1" x14ac:dyDescent="0.4">
      <c r="A13" s="11">
        <v>9</v>
      </c>
      <c r="B13" s="12">
        <v>1504843</v>
      </c>
      <c r="C13" s="13">
        <v>112953044</v>
      </c>
      <c r="D13" s="2"/>
      <c r="E13" s="20"/>
      <c r="F13" s="21" t="s">
        <v>10</v>
      </c>
      <c r="G13" s="26">
        <v>2817</v>
      </c>
      <c r="H13" s="79">
        <v>3508912</v>
      </c>
      <c r="I13" s="22">
        <f>'[2]４月'!I13+'[2]５月'!G13</f>
        <v>16779</v>
      </c>
      <c r="J13" s="22">
        <f>'[2]４月'!J13+'[2]５月'!H13</f>
        <v>18099356</v>
      </c>
    </row>
    <row r="14" spans="1:10" ht="19.5" customHeight="1" x14ac:dyDescent="0.4">
      <c r="A14" s="11">
        <v>10</v>
      </c>
      <c r="B14" s="12">
        <v>246557</v>
      </c>
      <c r="C14" s="13">
        <v>52951596</v>
      </c>
      <c r="D14" s="2"/>
      <c r="E14" s="96" t="s">
        <v>14</v>
      </c>
      <c r="F14" s="97"/>
      <c r="G14" s="17"/>
      <c r="H14" s="59"/>
      <c r="I14" s="17">
        <f>'[2]４月'!I14+'[2]５月'!G14</f>
        <v>0</v>
      </c>
      <c r="J14" s="17">
        <f>'[2]４月'!J14+'[2]５月'!H14</f>
        <v>0</v>
      </c>
    </row>
    <row r="15" spans="1:10" ht="19.5" customHeight="1" x14ac:dyDescent="0.4">
      <c r="A15" s="11">
        <v>11</v>
      </c>
      <c r="B15" s="12">
        <v>1695431</v>
      </c>
      <c r="C15" s="13">
        <v>119340323</v>
      </c>
      <c r="D15" s="2"/>
      <c r="E15" s="20"/>
      <c r="F15" s="21" t="s">
        <v>10</v>
      </c>
      <c r="G15" s="22"/>
      <c r="H15" s="60"/>
      <c r="I15" s="22">
        <f>'[2]４月'!I15+'[2]５月'!G15</f>
        <v>0</v>
      </c>
      <c r="J15" s="22">
        <f>'[2]４月'!J15+'[2]５月'!H15</f>
        <v>0</v>
      </c>
    </row>
    <row r="16" spans="1:10" ht="19.5" customHeight="1" x14ac:dyDescent="0.4">
      <c r="A16" s="11">
        <v>12</v>
      </c>
      <c r="B16" s="12">
        <v>1322319</v>
      </c>
      <c r="C16" s="13">
        <v>121100206</v>
      </c>
      <c r="D16" s="2"/>
      <c r="E16" s="94" t="s">
        <v>15</v>
      </c>
      <c r="F16" s="95"/>
      <c r="G16" s="19"/>
      <c r="H16" s="17"/>
      <c r="I16" s="17">
        <f>'[2]４月'!I16+'[2]５月'!G16</f>
        <v>0</v>
      </c>
      <c r="J16" s="17">
        <f>'[2]４月'!J16+'[2]５月'!H16</f>
        <v>0</v>
      </c>
    </row>
    <row r="17" spans="1:10" ht="19.5" customHeight="1" x14ac:dyDescent="0.4">
      <c r="A17" s="11">
        <v>13</v>
      </c>
      <c r="B17" s="12">
        <v>1393288</v>
      </c>
      <c r="C17" s="13">
        <v>96552715</v>
      </c>
      <c r="D17" s="2"/>
      <c r="E17" s="20"/>
      <c r="F17" s="21" t="s">
        <v>10</v>
      </c>
      <c r="G17" s="28"/>
      <c r="H17" s="24"/>
      <c r="I17" s="22">
        <f>'[2]４月'!I17+'[2]５月'!G17</f>
        <v>0</v>
      </c>
      <c r="J17" s="22">
        <f>'[2]４月'!J17+'[2]５月'!H17</f>
        <v>0</v>
      </c>
    </row>
    <row r="18" spans="1:10" ht="19.5" customHeight="1" x14ac:dyDescent="0.4">
      <c r="A18" s="11">
        <v>14</v>
      </c>
      <c r="B18" s="12">
        <v>575096</v>
      </c>
      <c r="C18" s="13">
        <v>41974337</v>
      </c>
      <c r="D18" s="2"/>
      <c r="E18" s="98" t="s">
        <v>16</v>
      </c>
      <c r="F18" s="99"/>
      <c r="G18" s="19">
        <v>570617</v>
      </c>
      <c r="H18" s="25">
        <v>227808390</v>
      </c>
      <c r="I18" s="17">
        <f>'[2]４月'!I18+'[2]５月'!G18</f>
        <v>2165773</v>
      </c>
      <c r="J18" s="17">
        <f>'[2]４月'!J18+'[2]５月'!H18</f>
        <v>1426715430</v>
      </c>
    </row>
    <row r="19" spans="1:10" ht="19.5" customHeight="1" x14ac:dyDescent="0.4">
      <c r="A19" s="11">
        <v>15</v>
      </c>
      <c r="B19" s="12">
        <v>0</v>
      </c>
      <c r="C19" s="13">
        <v>0</v>
      </c>
      <c r="D19" s="2"/>
      <c r="E19" s="20"/>
      <c r="F19" s="21" t="s">
        <v>10</v>
      </c>
      <c r="G19" s="26">
        <v>486307</v>
      </c>
      <c r="H19" s="79">
        <v>183747587</v>
      </c>
      <c r="I19" s="22">
        <f>'[2]４月'!I19+'[2]５月'!G19</f>
        <v>2366440</v>
      </c>
      <c r="J19" s="22">
        <f>'[2]４月'!J19+'[2]５月'!H19</f>
        <v>1459656945</v>
      </c>
    </row>
    <row r="20" spans="1:10" ht="19.5" customHeight="1" x14ac:dyDescent="0.4">
      <c r="A20" s="11">
        <v>16</v>
      </c>
      <c r="B20" s="12">
        <v>791119</v>
      </c>
      <c r="C20" s="13">
        <v>81241658</v>
      </c>
      <c r="D20" s="2"/>
      <c r="E20" s="94" t="s">
        <v>17</v>
      </c>
      <c r="F20" s="95"/>
      <c r="G20" s="19">
        <v>2640</v>
      </c>
      <c r="H20" s="25">
        <v>1606175</v>
      </c>
      <c r="I20" s="17">
        <f>'[2]４月'!I20+'[2]５月'!G20</f>
        <v>25776</v>
      </c>
      <c r="J20" s="17">
        <f>'[2]４月'!J20+'[2]５月'!H20</f>
        <v>12623900</v>
      </c>
    </row>
    <row r="21" spans="1:10" ht="19.5" customHeight="1" x14ac:dyDescent="0.4">
      <c r="A21" s="11">
        <v>17</v>
      </c>
      <c r="B21" s="12">
        <v>1193868</v>
      </c>
      <c r="C21" s="13">
        <v>90662561</v>
      </c>
      <c r="D21" s="2"/>
      <c r="E21" s="20"/>
      <c r="F21" s="21" t="s">
        <v>10</v>
      </c>
      <c r="G21" s="26">
        <v>2958</v>
      </c>
      <c r="H21" s="79">
        <v>1282765</v>
      </c>
      <c r="I21" s="22">
        <f>'[2]４月'!I21+'[2]５月'!G21</f>
        <v>26378</v>
      </c>
      <c r="J21" s="22">
        <f>'[2]４月'!J21+'[2]５月'!H21</f>
        <v>14333194</v>
      </c>
    </row>
    <row r="22" spans="1:10" ht="19.5" customHeight="1" x14ac:dyDescent="0.4">
      <c r="A22" s="11">
        <v>18</v>
      </c>
      <c r="B22" s="12">
        <v>1220797</v>
      </c>
      <c r="C22" s="13">
        <v>97331491</v>
      </c>
      <c r="D22" s="2"/>
      <c r="E22" s="94" t="s">
        <v>18</v>
      </c>
      <c r="F22" s="95"/>
      <c r="G22" s="19">
        <v>546703</v>
      </c>
      <c r="H22" s="25">
        <v>240231322</v>
      </c>
      <c r="I22" s="17">
        <f>'[2]４月'!I22+'[2]５月'!G22</f>
        <v>2527360</v>
      </c>
      <c r="J22" s="17">
        <f>'[2]４月'!J22+'[2]５月'!H22</f>
        <v>1214092060</v>
      </c>
    </row>
    <row r="23" spans="1:10" ht="19.5" customHeight="1" thickBot="1" x14ac:dyDescent="0.45">
      <c r="A23" s="11">
        <v>19</v>
      </c>
      <c r="B23" s="12">
        <v>867395</v>
      </c>
      <c r="C23" s="13">
        <v>72813713</v>
      </c>
      <c r="D23" s="2"/>
      <c r="E23" s="30"/>
      <c r="F23" s="31" t="s">
        <v>10</v>
      </c>
      <c r="G23" s="26">
        <v>449674</v>
      </c>
      <c r="H23" s="79">
        <v>149092306</v>
      </c>
      <c r="I23" s="22">
        <f>'[2]４月'!I23+'[2]５月'!G23</f>
        <v>1931164</v>
      </c>
      <c r="J23" s="22">
        <f>'[2]４月'!J23+'[2]５月'!H23</f>
        <v>1120015880</v>
      </c>
    </row>
    <row r="24" spans="1:10" ht="19.5" customHeight="1" thickBot="1" x14ac:dyDescent="0.45">
      <c r="A24" s="11">
        <v>20</v>
      </c>
      <c r="B24" s="12">
        <v>55849</v>
      </c>
      <c r="C24" s="13">
        <v>19594281</v>
      </c>
      <c r="D24" s="2"/>
      <c r="E24" s="100" t="s">
        <v>19</v>
      </c>
      <c r="F24" s="101"/>
      <c r="G24" s="33">
        <f>G6+G8+G10+G12+G14+G16+G18+G20+G22</f>
        <v>15983948</v>
      </c>
      <c r="H24" s="34">
        <f t="shared" ref="G24:J25" si="0">H6+H8+H10+H12+H14+H16+H18+H20+H22</f>
        <v>1917068916</v>
      </c>
      <c r="I24" s="35">
        <f t="shared" si="0"/>
        <v>64513491</v>
      </c>
      <c r="J24" s="82">
        <f>J6+J8+J10+J12+J14+J16+J18+J20+J22</f>
        <v>8745745721</v>
      </c>
    </row>
    <row r="25" spans="1:10" ht="19.5" customHeight="1" x14ac:dyDescent="0.4">
      <c r="A25" s="11">
        <v>21</v>
      </c>
      <c r="B25" s="12">
        <v>20424</v>
      </c>
      <c r="C25" s="13">
        <v>10005798</v>
      </c>
      <c r="D25" s="2"/>
      <c r="E25" s="36"/>
      <c r="F25" s="37" t="s">
        <v>20</v>
      </c>
      <c r="G25" s="38">
        <f t="shared" si="0"/>
        <v>6566690</v>
      </c>
      <c r="H25" s="38">
        <f t="shared" si="0"/>
        <v>951831259</v>
      </c>
      <c r="I25" s="38">
        <f t="shared" si="0"/>
        <v>42094499</v>
      </c>
      <c r="J25" s="38">
        <f t="shared" si="0"/>
        <v>6672690081</v>
      </c>
    </row>
    <row r="26" spans="1:10" ht="19.5" customHeight="1" x14ac:dyDescent="0.4">
      <c r="A26" s="11">
        <v>22</v>
      </c>
      <c r="B26" s="12">
        <v>0</v>
      </c>
      <c r="C26" s="13">
        <v>0</v>
      </c>
      <c r="D26" s="2"/>
      <c r="E26" s="91" t="s">
        <v>21</v>
      </c>
      <c r="F26" s="92"/>
      <c r="G26" s="40">
        <f>G24/G25</f>
        <v>2.4340951072762684</v>
      </c>
      <c r="H26" s="40">
        <f>H24/H25</f>
        <v>2.0140848473647366</v>
      </c>
      <c r="I26" s="40">
        <f>I24/I25</f>
        <v>1.5325872152558462</v>
      </c>
      <c r="J26" s="40">
        <f>J24/J25</f>
        <v>1.3106776449730335</v>
      </c>
    </row>
    <row r="27" spans="1:10" ht="19.5" customHeight="1" x14ac:dyDescent="0.4">
      <c r="A27" s="11">
        <v>23</v>
      </c>
      <c r="B27" s="12">
        <v>706966</v>
      </c>
      <c r="C27" s="13">
        <v>105017859</v>
      </c>
      <c r="D27" s="2"/>
      <c r="E27" s="41"/>
      <c r="F27" s="42"/>
      <c r="G27" s="42"/>
      <c r="H27" s="42"/>
      <c r="I27" s="42"/>
      <c r="J27" s="42"/>
    </row>
    <row r="28" spans="1:10" ht="19.5" customHeight="1" x14ac:dyDescent="0.4">
      <c r="A28" s="11">
        <v>24</v>
      </c>
      <c r="B28" s="12">
        <v>677555</v>
      </c>
      <c r="C28" s="13">
        <v>105691880</v>
      </c>
      <c r="D28" s="2"/>
      <c r="E28" s="2"/>
      <c r="F28" s="43"/>
      <c r="G28" s="43"/>
      <c r="H28" s="43"/>
      <c r="I28" s="43"/>
      <c r="J28" s="43"/>
    </row>
    <row r="29" spans="1:10" ht="19.5" customHeight="1" x14ac:dyDescent="0.4">
      <c r="A29" s="11">
        <v>25</v>
      </c>
      <c r="B29" s="12">
        <v>1064093</v>
      </c>
      <c r="C29" s="13">
        <v>114572648</v>
      </c>
      <c r="D29" s="2"/>
      <c r="E29" s="2"/>
      <c r="F29" s="43"/>
      <c r="G29" s="43"/>
      <c r="H29" s="43"/>
      <c r="I29" s="43"/>
      <c r="J29" s="43"/>
    </row>
    <row r="30" spans="1:10" ht="19.5" customHeight="1" x14ac:dyDescent="0.4">
      <c r="A30" s="11">
        <v>26</v>
      </c>
      <c r="B30" s="12">
        <v>453122</v>
      </c>
      <c r="C30" s="13">
        <v>66412574</v>
      </c>
      <c r="D30" s="2"/>
      <c r="E30" s="2"/>
      <c r="F30" s="43"/>
      <c r="G30" s="43"/>
      <c r="H30" s="43"/>
      <c r="I30" s="43"/>
      <c r="J30" s="43"/>
    </row>
    <row r="31" spans="1:10" ht="19.5" customHeight="1" x14ac:dyDescent="0.4">
      <c r="A31" s="11">
        <v>27</v>
      </c>
      <c r="B31" s="12">
        <v>473011</v>
      </c>
      <c r="C31" s="13">
        <v>62515931</v>
      </c>
      <c r="D31" s="2"/>
      <c r="E31" s="2"/>
      <c r="F31" s="43"/>
      <c r="G31" s="43"/>
      <c r="H31" s="43"/>
      <c r="I31" s="44"/>
      <c r="J31" s="43"/>
    </row>
    <row r="32" spans="1:10" ht="19.5" customHeight="1" x14ac:dyDescent="0.4">
      <c r="A32" s="11">
        <v>28</v>
      </c>
      <c r="B32" s="12">
        <v>51977</v>
      </c>
      <c r="C32" s="13">
        <v>18941365</v>
      </c>
      <c r="D32" s="2"/>
      <c r="E32" s="2"/>
      <c r="F32" s="2"/>
      <c r="G32" s="2"/>
      <c r="H32" s="2"/>
      <c r="I32" s="2"/>
      <c r="J32" s="2"/>
    </row>
    <row r="33" spans="1:10" ht="19.5" customHeight="1" x14ac:dyDescent="0.4">
      <c r="A33" s="11">
        <v>29</v>
      </c>
      <c r="B33" s="12">
        <v>0</v>
      </c>
      <c r="C33" s="13">
        <v>0</v>
      </c>
      <c r="D33" s="2"/>
      <c r="E33" s="2"/>
      <c r="F33" s="45"/>
      <c r="G33" s="45"/>
      <c r="H33" s="45"/>
      <c r="I33" s="2"/>
      <c r="J33" s="2"/>
    </row>
    <row r="34" spans="1:10" ht="19.5" customHeight="1" x14ac:dyDescent="0.4">
      <c r="A34" s="11">
        <v>30</v>
      </c>
      <c r="B34" s="12">
        <v>477589</v>
      </c>
      <c r="C34" s="13">
        <v>89722662</v>
      </c>
      <c r="D34" s="2"/>
      <c r="E34" s="2"/>
      <c r="F34" s="45"/>
      <c r="G34" s="45"/>
      <c r="H34" s="45"/>
      <c r="I34" s="2"/>
      <c r="J34" s="2"/>
    </row>
    <row r="35" spans="1:10" ht="19.5" customHeight="1" thickBot="1" x14ac:dyDescent="0.45">
      <c r="A35" s="11">
        <v>31</v>
      </c>
      <c r="B35" s="12">
        <v>1020669</v>
      </c>
      <c r="C35" s="13">
        <v>344090230</v>
      </c>
      <c r="D35" s="2"/>
      <c r="E35" s="2"/>
      <c r="F35" s="2"/>
      <c r="G35" s="2"/>
      <c r="H35" s="2"/>
      <c r="I35" s="2"/>
      <c r="J35" s="2"/>
    </row>
    <row r="36" spans="1:10" ht="19.5" customHeight="1" thickBot="1" x14ac:dyDescent="0.45">
      <c r="A36" s="46" t="s">
        <v>19</v>
      </c>
      <c r="B36" s="47">
        <f>SUM(B5:B35)</f>
        <v>15983948</v>
      </c>
      <c r="C36" s="47">
        <f>SUM(C5:C35)</f>
        <v>1917068916</v>
      </c>
      <c r="D36" s="2"/>
      <c r="E36" s="2"/>
      <c r="F36" s="48"/>
      <c r="G36" s="2"/>
      <c r="H36" s="2"/>
      <c r="I36" s="2"/>
      <c r="J36" s="2"/>
    </row>
    <row r="37" spans="1:10" ht="19.5" customHeight="1" x14ac:dyDescent="0.4">
      <c r="A37" s="49" t="s">
        <v>20</v>
      </c>
      <c r="B37" s="58">
        <v>6566690</v>
      </c>
      <c r="C37" s="58">
        <v>951831259</v>
      </c>
      <c r="D37" s="2"/>
      <c r="E37" s="2"/>
      <c r="F37" s="2"/>
      <c r="G37" s="52"/>
      <c r="H37" s="2"/>
      <c r="I37" s="2"/>
      <c r="J37" s="2"/>
    </row>
    <row r="38" spans="1:10" ht="19.5" customHeight="1" thickBot="1" x14ac:dyDescent="0.45">
      <c r="A38" s="53" t="s">
        <v>22</v>
      </c>
      <c r="B38" s="40">
        <f>B36/B37</f>
        <v>2.4340951072762684</v>
      </c>
      <c r="C38" s="40">
        <f>C36/C37</f>
        <v>2.0140848473647366</v>
      </c>
      <c r="D38" s="2"/>
      <c r="E38" s="54"/>
      <c r="F38" s="2"/>
      <c r="G38" s="2"/>
      <c r="H38" s="2"/>
      <c r="I38" s="2"/>
      <c r="J38" s="2"/>
    </row>
    <row r="39" spans="1:10" ht="19.5" customHeight="1" thickBot="1" x14ac:dyDescent="0.45">
      <c r="A39" s="55" t="s">
        <v>23</v>
      </c>
      <c r="B39" s="47">
        <f>'[2]４月'!B39+'[2]５月'!B36</f>
        <v>64513491</v>
      </c>
      <c r="C39" s="81">
        <f>'[2]４月'!C39+'[2]５月'!C36</f>
        <v>8745745721</v>
      </c>
      <c r="D39" s="2">
        <v>5886778368</v>
      </c>
      <c r="E39" s="2"/>
      <c r="F39" s="2"/>
      <c r="G39" s="52"/>
      <c r="H39" s="2"/>
      <c r="I39" s="2"/>
      <c r="J39" s="2"/>
    </row>
    <row r="40" spans="1:10" ht="19.5" customHeight="1" x14ac:dyDescent="0.4">
      <c r="A40" s="56" t="s">
        <v>24</v>
      </c>
      <c r="B40" s="50">
        <f>'[2]４月'!B40+'[2]５月'!B37</f>
        <v>42094499</v>
      </c>
      <c r="C40" s="50">
        <f>'[2]４月'!C40+'[2]５月'!C37</f>
        <v>6672690081</v>
      </c>
      <c r="D40" s="2">
        <v>6504490169</v>
      </c>
      <c r="E40" s="2"/>
      <c r="F40" s="2"/>
      <c r="G40" s="52"/>
      <c r="H40" s="2"/>
      <c r="I40" s="2"/>
      <c r="J40" s="2"/>
    </row>
    <row r="41" spans="1:10" ht="19.5" customHeight="1" x14ac:dyDescent="0.4">
      <c r="A41" s="57" t="s">
        <v>25</v>
      </c>
      <c r="B41" s="39">
        <f>B39/B40</f>
        <v>1.5325872152558462</v>
      </c>
      <c r="C41" s="39">
        <f>C39/C40</f>
        <v>1.3106776449730335</v>
      </c>
      <c r="D41" s="2"/>
      <c r="E41" s="2"/>
      <c r="F41" s="2"/>
      <c r="G41" s="2"/>
      <c r="H41" s="2"/>
      <c r="I41" s="2"/>
      <c r="J41" s="2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" right="0.7" top="0.75" bottom="0.75" header="0.3" footer="0.3"/>
  <pageSetup paperSize="9" scale="77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1"/>
  <sheetViews>
    <sheetView workbookViewId="0">
      <selection activeCell="N7" sqref="N7"/>
    </sheetView>
  </sheetViews>
  <sheetFormatPr defaultRowHeight="18.75" x14ac:dyDescent="0.4"/>
  <cols>
    <col min="1" max="1" width="9.125" customWidth="1"/>
    <col min="2" max="2" width="12.375" customWidth="1"/>
    <col min="3" max="3" width="15.375" customWidth="1"/>
    <col min="4" max="4" width="0.5" customWidth="1"/>
    <col min="5" max="5" width="2.875" customWidth="1"/>
    <col min="6" max="6" width="12.125" customWidth="1"/>
    <col min="7" max="7" width="11.25" customWidth="1"/>
    <col min="8" max="9" width="13.625" customWidth="1"/>
    <col min="10" max="10" width="14.75" customWidth="1"/>
  </cols>
  <sheetData>
    <row r="1" spans="1:10" ht="24.75" customHeight="1" x14ac:dyDescent="0.4">
      <c r="A1" s="1" t="s">
        <v>35</v>
      </c>
      <c r="B1" s="2"/>
      <c r="C1" s="2"/>
      <c r="D1" s="2"/>
      <c r="E1" s="2"/>
      <c r="F1" s="2"/>
      <c r="G1" s="2"/>
      <c r="H1" s="2"/>
      <c r="I1" s="2"/>
      <c r="J1" s="2"/>
    </row>
    <row r="2" spans="1:10" ht="24.75" customHeight="1" x14ac:dyDescent="0.4">
      <c r="A2" s="2"/>
      <c r="B2" s="2"/>
      <c r="C2" s="2"/>
      <c r="D2" s="2"/>
      <c r="E2" s="2"/>
      <c r="F2" s="2"/>
      <c r="G2" s="2"/>
      <c r="H2" s="2"/>
      <c r="I2" s="3" t="s">
        <v>0</v>
      </c>
      <c r="J2" s="2"/>
    </row>
    <row r="3" spans="1:10" x14ac:dyDescent="0.4">
      <c r="A3" s="4" t="s">
        <v>1</v>
      </c>
      <c r="B3" s="2"/>
      <c r="C3" s="2"/>
      <c r="D3" s="2"/>
      <c r="E3" s="93" t="s">
        <v>2</v>
      </c>
      <c r="F3" s="93"/>
      <c r="G3" s="93"/>
      <c r="H3" s="2"/>
      <c r="I3" s="2"/>
      <c r="J3" s="2"/>
    </row>
    <row r="4" spans="1:10" ht="19.5" customHeight="1" x14ac:dyDescent="0.4">
      <c r="A4" s="5" t="s">
        <v>3</v>
      </c>
      <c r="B4" s="5" t="s">
        <v>4</v>
      </c>
      <c r="C4" s="5" t="s">
        <v>5</v>
      </c>
      <c r="D4" s="2"/>
      <c r="E4" s="6"/>
      <c r="F4" s="7"/>
      <c r="G4" s="8"/>
      <c r="H4" s="9" t="s">
        <v>36</v>
      </c>
      <c r="I4" s="8" t="s">
        <v>7</v>
      </c>
      <c r="J4" s="10"/>
    </row>
    <row r="5" spans="1:10" ht="19.5" customHeight="1" x14ac:dyDescent="0.4">
      <c r="A5" s="11">
        <v>1</v>
      </c>
      <c r="B5" s="12">
        <v>824802</v>
      </c>
      <c r="C5" s="13">
        <v>98225005</v>
      </c>
      <c r="D5" s="2"/>
      <c r="E5" s="14"/>
      <c r="F5" s="15"/>
      <c r="G5" s="16" t="s">
        <v>8</v>
      </c>
      <c r="H5" s="11" t="s">
        <v>5</v>
      </c>
      <c r="I5" s="16" t="s">
        <v>8</v>
      </c>
      <c r="J5" s="5" t="s">
        <v>5</v>
      </c>
    </row>
    <row r="6" spans="1:10" ht="19.5" customHeight="1" x14ac:dyDescent="0.4">
      <c r="A6" s="11">
        <v>2</v>
      </c>
      <c r="B6" s="12">
        <v>586816</v>
      </c>
      <c r="C6" s="13">
        <v>228571830</v>
      </c>
      <c r="D6" s="2"/>
      <c r="E6" s="94" t="s">
        <v>9</v>
      </c>
      <c r="F6" s="95"/>
      <c r="G6" s="19">
        <v>6991743</v>
      </c>
      <c r="H6" s="25">
        <v>2256912853</v>
      </c>
      <c r="I6" s="17">
        <f>'[2]５月'!I6+'[2]６月'!G6</f>
        <v>64307724</v>
      </c>
      <c r="J6" s="17">
        <f>'[2]５月'!J6+'[2]６月'!H6</f>
        <v>6701299622</v>
      </c>
    </row>
    <row r="7" spans="1:10" ht="19.5" customHeight="1" x14ac:dyDescent="0.4">
      <c r="A7" s="11">
        <v>3</v>
      </c>
      <c r="B7" s="12">
        <v>332170</v>
      </c>
      <c r="C7" s="13">
        <v>118279329</v>
      </c>
      <c r="D7" s="2"/>
      <c r="E7" s="20"/>
      <c r="F7" s="21" t="s">
        <v>10</v>
      </c>
      <c r="G7" s="26">
        <v>12677475</v>
      </c>
      <c r="H7" s="79">
        <v>1569118683</v>
      </c>
      <c r="I7" s="22">
        <f>'[2]５月'!I7+'[2]６月'!G7</f>
        <v>47640076</v>
      </c>
      <c r="J7" s="22">
        <f>'[2]５月'!J7+'[2]６月'!H7</f>
        <v>4495473843</v>
      </c>
    </row>
    <row r="8" spans="1:10" ht="19.5" customHeight="1" x14ac:dyDescent="0.4">
      <c r="A8" s="11">
        <v>4</v>
      </c>
      <c r="B8" s="12">
        <v>516909</v>
      </c>
      <c r="C8" s="13">
        <v>61124708</v>
      </c>
      <c r="D8" s="2"/>
      <c r="E8" s="94" t="s">
        <v>11</v>
      </c>
      <c r="F8" s="95"/>
      <c r="G8" s="19">
        <v>3192</v>
      </c>
      <c r="H8" s="19">
        <v>5551470</v>
      </c>
      <c r="I8" s="17">
        <f>'[2]５月'!I8+'[2]６月'!G8</f>
        <v>155924</v>
      </c>
      <c r="J8" s="17">
        <f>'[2]５月'!J8+'[2]６月'!H8</f>
        <v>129880114</v>
      </c>
    </row>
    <row r="9" spans="1:10" ht="19.5" customHeight="1" x14ac:dyDescent="0.4">
      <c r="A9" s="11">
        <v>5</v>
      </c>
      <c r="B9" s="12">
        <v>0</v>
      </c>
      <c r="C9" s="13">
        <v>0</v>
      </c>
      <c r="D9" s="2"/>
      <c r="E9" s="20"/>
      <c r="F9" s="21" t="s">
        <v>10</v>
      </c>
      <c r="G9" s="26">
        <v>1898</v>
      </c>
      <c r="H9" s="26">
        <v>1392908</v>
      </c>
      <c r="I9" s="22">
        <f>'[2]５月'!I9+'[2]６月'!G9</f>
        <v>174862</v>
      </c>
      <c r="J9" s="22">
        <f>'[2]５月'!J9+'[2]６月'!H9</f>
        <v>137708663</v>
      </c>
    </row>
    <row r="10" spans="1:10" ht="19.5" customHeight="1" x14ac:dyDescent="0.4">
      <c r="A10" s="11">
        <v>6</v>
      </c>
      <c r="B10" s="12">
        <v>65863</v>
      </c>
      <c r="C10" s="13">
        <v>86084609</v>
      </c>
      <c r="D10" s="2"/>
      <c r="E10" s="94" t="s">
        <v>12</v>
      </c>
      <c r="F10" s="95"/>
      <c r="G10" s="19">
        <v>475120</v>
      </c>
      <c r="H10" s="19">
        <v>377258364</v>
      </c>
      <c r="I10" s="17">
        <f>'[2]５月'!I10+'[2]６月'!G10</f>
        <v>2783186</v>
      </c>
      <c r="J10" s="17">
        <f>'[2]５月'!J10+'[2]６月'!H10</f>
        <v>1878258997</v>
      </c>
    </row>
    <row r="11" spans="1:10" ht="19.5" customHeight="1" x14ac:dyDescent="0.4">
      <c r="A11" s="11">
        <v>7</v>
      </c>
      <c r="B11" s="12">
        <v>39391</v>
      </c>
      <c r="C11" s="13">
        <v>23895388</v>
      </c>
      <c r="D11" s="2"/>
      <c r="E11" s="20"/>
      <c r="F11" s="21" t="s">
        <v>10</v>
      </c>
      <c r="G11" s="26">
        <v>568440</v>
      </c>
      <c r="H11" s="26">
        <v>207143536</v>
      </c>
      <c r="I11" s="22">
        <f>'[2]５月'!I11+'[2]６月'!G11</f>
        <v>3186613</v>
      </c>
      <c r="J11" s="22">
        <f>'[2]５月'!J11+'[2]６月'!H11</f>
        <v>1205057327</v>
      </c>
    </row>
    <row r="12" spans="1:10" ht="19.5" customHeight="1" x14ac:dyDescent="0.4">
      <c r="A12" s="11">
        <v>8</v>
      </c>
      <c r="B12" s="12">
        <v>34630</v>
      </c>
      <c r="C12" s="13">
        <v>22596669</v>
      </c>
      <c r="D12" s="2"/>
      <c r="E12" s="94" t="s">
        <v>13</v>
      </c>
      <c r="F12" s="95"/>
      <c r="G12" s="19">
        <v>4291</v>
      </c>
      <c r="H12" s="19">
        <v>6371165</v>
      </c>
      <c r="I12" s="17">
        <f>'[2]５月'!I12+'[2]６月'!G12</f>
        <v>22094</v>
      </c>
      <c r="J12" s="17">
        <f>'[2]５月'!J12+'[2]６月'!H12</f>
        <v>28969450</v>
      </c>
    </row>
    <row r="13" spans="1:10" ht="19.5" customHeight="1" x14ac:dyDescent="0.4">
      <c r="A13" s="11">
        <v>9</v>
      </c>
      <c r="B13" s="12">
        <v>32371</v>
      </c>
      <c r="C13" s="13">
        <v>25991792</v>
      </c>
      <c r="D13" s="2"/>
      <c r="E13" s="20"/>
      <c r="F13" s="21" t="s">
        <v>10</v>
      </c>
      <c r="G13" s="26">
        <v>3184</v>
      </c>
      <c r="H13" s="26">
        <v>3739337</v>
      </c>
      <c r="I13" s="22">
        <f>'[2]５月'!I13+'[2]６月'!G13</f>
        <v>19963</v>
      </c>
      <c r="J13" s="22">
        <f>'[2]５月'!J13+'[2]６月'!H13</f>
        <v>21838693</v>
      </c>
    </row>
    <row r="14" spans="1:10" ht="19.5" customHeight="1" x14ac:dyDescent="0.4">
      <c r="A14" s="11">
        <v>10</v>
      </c>
      <c r="B14" s="12">
        <v>71678</v>
      </c>
      <c r="C14" s="13">
        <v>130077340</v>
      </c>
      <c r="D14" s="2"/>
      <c r="E14" s="96" t="s">
        <v>14</v>
      </c>
      <c r="F14" s="97"/>
      <c r="G14" s="17"/>
      <c r="H14" s="59"/>
      <c r="I14" s="17">
        <f>'[2]５月'!I14+'[2]６月'!G14</f>
        <v>0</v>
      </c>
      <c r="J14" s="17">
        <f>'[2]５月'!J14+'[2]６月'!H14</f>
        <v>0</v>
      </c>
    </row>
    <row r="15" spans="1:10" ht="19.5" customHeight="1" x14ac:dyDescent="0.4">
      <c r="A15" s="11">
        <v>11</v>
      </c>
      <c r="B15" s="12">
        <v>140405</v>
      </c>
      <c r="C15" s="13">
        <v>189520192</v>
      </c>
      <c r="D15" s="2"/>
      <c r="E15" s="20"/>
      <c r="F15" s="21" t="s">
        <v>10</v>
      </c>
      <c r="G15" s="22"/>
      <c r="H15" s="60"/>
      <c r="I15" s="22">
        <f>'[2]５月'!I15+'[2]６月'!G15</f>
        <v>0</v>
      </c>
      <c r="J15" s="22">
        <f>'[2]５月'!J15+'[2]６月'!H15</f>
        <v>0</v>
      </c>
    </row>
    <row r="16" spans="1:10" ht="19.5" customHeight="1" x14ac:dyDescent="0.4">
      <c r="A16" s="11">
        <v>12</v>
      </c>
      <c r="B16" s="12">
        <v>0</v>
      </c>
      <c r="C16" s="13">
        <v>0</v>
      </c>
      <c r="D16" s="2"/>
      <c r="E16" s="94" t="s">
        <v>15</v>
      </c>
      <c r="F16" s="95"/>
      <c r="G16" s="17"/>
      <c r="H16" s="17"/>
      <c r="I16" s="17">
        <f>'[2]５月'!I16+'[2]６月'!G16</f>
        <v>0</v>
      </c>
      <c r="J16" s="17">
        <f>'[2]５月'!J16+'[2]６月'!H16</f>
        <v>0</v>
      </c>
    </row>
    <row r="17" spans="1:10" ht="19.5" customHeight="1" x14ac:dyDescent="0.4">
      <c r="A17" s="11">
        <v>13</v>
      </c>
      <c r="B17" s="12">
        <v>407608</v>
      </c>
      <c r="C17" s="13">
        <v>165172531</v>
      </c>
      <c r="D17" s="2"/>
      <c r="E17" s="20"/>
      <c r="F17" s="21" t="s">
        <v>10</v>
      </c>
      <c r="G17" s="24"/>
      <c r="H17" s="24"/>
      <c r="I17" s="22">
        <f>'[2]５月'!I17+'[2]６月'!G17</f>
        <v>0</v>
      </c>
      <c r="J17" s="22">
        <f>'[2]５月'!J17+'[2]６月'!H17</f>
        <v>0</v>
      </c>
    </row>
    <row r="18" spans="1:10" ht="19.5" customHeight="1" x14ac:dyDescent="0.4">
      <c r="A18" s="11">
        <v>14</v>
      </c>
      <c r="B18" s="12">
        <v>240310</v>
      </c>
      <c r="C18" s="13">
        <v>144587185</v>
      </c>
      <c r="D18" s="2"/>
      <c r="E18" s="98" t="s">
        <v>16</v>
      </c>
      <c r="F18" s="99"/>
      <c r="G18" s="19"/>
      <c r="H18" s="19"/>
      <c r="I18" s="17">
        <f>'[2]５月'!I18+'[2]６月'!G18</f>
        <v>2165773</v>
      </c>
      <c r="J18" s="17">
        <f>'[2]５月'!J18+'[2]６月'!H18</f>
        <v>1426715430</v>
      </c>
    </row>
    <row r="19" spans="1:10" ht="19.5" customHeight="1" x14ac:dyDescent="0.4">
      <c r="A19" s="11">
        <v>15</v>
      </c>
      <c r="B19" s="12">
        <v>141790</v>
      </c>
      <c r="C19" s="13">
        <v>88854112</v>
      </c>
      <c r="D19" s="2"/>
      <c r="E19" s="20"/>
      <c r="F19" s="21" t="s">
        <v>10</v>
      </c>
      <c r="G19" s="26"/>
      <c r="H19" s="26"/>
      <c r="I19" s="22">
        <f>'[2]５月'!I19+'[2]６月'!G19</f>
        <v>2366440</v>
      </c>
      <c r="J19" s="22">
        <f>'[2]５月'!J19+'[2]６月'!H19</f>
        <v>1459656945</v>
      </c>
    </row>
    <row r="20" spans="1:10" ht="19.5" customHeight="1" x14ac:dyDescent="0.4">
      <c r="A20" s="11">
        <v>16</v>
      </c>
      <c r="B20" s="12">
        <v>287332</v>
      </c>
      <c r="C20" s="13">
        <v>59228132</v>
      </c>
      <c r="D20" s="2"/>
      <c r="E20" s="94" t="s">
        <v>17</v>
      </c>
      <c r="F20" s="95"/>
      <c r="G20" s="19">
        <v>8593</v>
      </c>
      <c r="H20" s="19">
        <v>5319427</v>
      </c>
      <c r="I20" s="17">
        <f>'[2]５月'!I20+'[2]６月'!G20</f>
        <v>34369</v>
      </c>
      <c r="J20" s="17">
        <f>'[2]５月'!J20+'[2]６月'!H20</f>
        <v>17943327</v>
      </c>
    </row>
    <row r="21" spans="1:10" ht="19.5" customHeight="1" x14ac:dyDescent="0.4">
      <c r="A21" s="11">
        <v>17</v>
      </c>
      <c r="B21" s="12">
        <v>577656</v>
      </c>
      <c r="C21" s="13">
        <v>199016538</v>
      </c>
      <c r="D21" s="2"/>
      <c r="E21" s="20"/>
      <c r="F21" s="21" t="s">
        <v>10</v>
      </c>
      <c r="G21" s="26">
        <v>12109</v>
      </c>
      <c r="H21" s="26">
        <v>6629476</v>
      </c>
      <c r="I21" s="22">
        <f>'[2]５月'!I21+'[2]６月'!G21</f>
        <v>38487</v>
      </c>
      <c r="J21" s="22">
        <f>'[2]５月'!J21+'[2]６月'!H21</f>
        <v>20962670</v>
      </c>
    </row>
    <row r="22" spans="1:10" ht="19.5" customHeight="1" x14ac:dyDescent="0.4">
      <c r="A22" s="11">
        <v>18</v>
      </c>
      <c r="B22" s="12">
        <v>525951</v>
      </c>
      <c r="C22" s="13">
        <v>190203391</v>
      </c>
      <c r="D22" s="2"/>
      <c r="E22" s="94" t="s">
        <v>18</v>
      </c>
      <c r="F22" s="95"/>
      <c r="G22" s="19">
        <v>533724</v>
      </c>
      <c r="H22" s="27">
        <v>287110850</v>
      </c>
      <c r="I22" s="17">
        <f>'[2]５月'!I22+'[2]６月'!G22</f>
        <v>3061084</v>
      </c>
      <c r="J22" s="17">
        <f>'[2]５月'!J22+'[2]６月'!H22</f>
        <v>1501202910</v>
      </c>
    </row>
    <row r="23" spans="1:10" ht="19.5" customHeight="1" thickBot="1" x14ac:dyDescent="0.45">
      <c r="A23" s="11">
        <v>19</v>
      </c>
      <c r="B23" s="12">
        <v>0</v>
      </c>
      <c r="C23" s="13">
        <v>0</v>
      </c>
      <c r="D23" s="2"/>
      <c r="E23" s="30"/>
      <c r="F23" s="31" t="s">
        <v>10</v>
      </c>
      <c r="G23" s="26">
        <v>676443</v>
      </c>
      <c r="H23" s="83">
        <v>334922860</v>
      </c>
      <c r="I23" s="22">
        <f>'[2]５月'!I23+'[2]６月'!G23</f>
        <v>2607607</v>
      </c>
      <c r="J23" s="22">
        <f>'[2]５月'!J23+'[2]６月'!H23</f>
        <v>1454938740</v>
      </c>
    </row>
    <row r="24" spans="1:10" ht="19.5" customHeight="1" thickBot="1" x14ac:dyDescent="0.45">
      <c r="A24" s="11">
        <v>20</v>
      </c>
      <c r="B24" s="12">
        <v>282414</v>
      </c>
      <c r="C24" s="13">
        <v>61131253</v>
      </c>
      <c r="D24" s="2"/>
      <c r="E24" s="100" t="s">
        <v>19</v>
      </c>
      <c r="F24" s="101"/>
      <c r="G24" s="33">
        <f t="shared" ref="G24:J25" si="0">G6+G8+G10+G12+G14+G16+G18+G20+G22</f>
        <v>8016663</v>
      </c>
      <c r="H24" s="34">
        <f t="shared" si="0"/>
        <v>2938524129</v>
      </c>
      <c r="I24" s="35">
        <f t="shared" si="0"/>
        <v>72530154</v>
      </c>
      <c r="J24" s="34">
        <f t="shared" si="0"/>
        <v>11684269850</v>
      </c>
    </row>
    <row r="25" spans="1:10" ht="19.5" customHeight="1" x14ac:dyDescent="0.4">
      <c r="A25" s="11">
        <v>21</v>
      </c>
      <c r="B25" s="12">
        <v>268446</v>
      </c>
      <c r="C25" s="13">
        <v>178909671</v>
      </c>
      <c r="D25" s="2"/>
      <c r="E25" s="36"/>
      <c r="F25" s="37" t="s">
        <v>20</v>
      </c>
      <c r="G25" s="38">
        <f t="shared" si="0"/>
        <v>13939549</v>
      </c>
      <c r="H25" s="38">
        <f t="shared" si="0"/>
        <v>2122946800</v>
      </c>
      <c r="I25" s="38">
        <f t="shared" si="0"/>
        <v>56034048</v>
      </c>
      <c r="J25" s="38">
        <f t="shared" si="0"/>
        <v>8795636881</v>
      </c>
    </row>
    <row r="26" spans="1:10" ht="19.5" customHeight="1" x14ac:dyDescent="0.4">
      <c r="A26" s="11">
        <v>22</v>
      </c>
      <c r="B26" s="12">
        <v>789832</v>
      </c>
      <c r="C26" s="13">
        <v>165239890</v>
      </c>
      <c r="D26" s="2"/>
      <c r="E26" s="91" t="s">
        <v>21</v>
      </c>
      <c r="F26" s="92"/>
      <c r="G26" s="40">
        <f>G24/G25</f>
        <v>0.57510203522366465</v>
      </c>
      <c r="H26" s="40">
        <f>H24/H25</f>
        <v>1.3841722877841309</v>
      </c>
      <c r="I26" s="40">
        <f>I24/I25</f>
        <v>1.2943943296761284</v>
      </c>
      <c r="J26" s="40">
        <f>J24/J25</f>
        <v>1.3284165783651114</v>
      </c>
    </row>
    <row r="27" spans="1:10" ht="19.5" customHeight="1" x14ac:dyDescent="0.4">
      <c r="A27" s="11">
        <v>23</v>
      </c>
      <c r="B27" s="12">
        <v>514716</v>
      </c>
      <c r="C27" s="13">
        <v>124834227</v>
      </c>
      <c r="D27" s="2"/>
      <c r="E27" s="41"/>
      <c r="F27" s="42"/>
      <c r="G27" s="42"/>
      <c r="H27" s="42"/>
      <c r="I27" s="42"/>
      <c r="J27" s="42"/>
    </row>
    <row r="28" spans="1:10" ht="19.5" customHeight="1" x14ac:dyDescent="0.4">
      <c r="A28" s="11">
        <v>24</v>
      </c>
      <c r="B28" s="12">
        <v>70135</v>
      </c>
      <c r="C28" s="13">
        <v>89889589</v>
      </c>
      <c r="D28" s="2"/>
      <c r="E28" s="2"/>
      <c r="F28" s="43"/>
      <c r="G28" s="43"/>
      <c r="H28" s="43"/>
      <c r="I28" s="43"/>
      <c r="J28" s="43"/>
    </row>
    <row r="29" spans="1:10" ht="19.5" customHeight="1" x14ac:dyDescent="0.4">
      <c r="A29" s="11">
        <v>25</v>
      </c>
      <c r="B29" s="12">
        <v>78034</v>
      </c>
      <c r="C29" s="13">
        <v>126681821</v>
      </c>
      <c r="D29" s="2"/>
      <c r="E29" s="2"/>
      <c r="F29" s="43"/>
      <c r="G29" s="43"/>
      <c r="H29" s="43"/>
      <c r="I29" s="43"/>
      <c r="J29" s="43"/>
    </row>
    <row r="30" spans="1:10" ht="19.5" customHeight="1" x14ac:dyDescent="0.4">
      <c r="A30" s="11">
        <v>26</v>
      </c>
      <c r="B30" s="12">
        <v>0</v>
      </c>
      <c r="C30" s="13">
        <v>0</v>
      </c>
      <c r="D30" s="2"/>
      <c r="E30" s="2"/>
      <c r="F30" s="43"/>
      <c r="G30" s="43"/>
      <c r="H30" s="43"/>
      <c r="I30" s="43"/>
      <c r="J30" s="43"/>
    </row>
    <row r="31" spans="1:10" ht="19.5" customHeight="1" x14ac:dyDescent="0.4">
      <c r="A31" s="11">
        <v>27</v>
      </c>
      <c r="B31" s="12">
        <v>94583</v>
      </c>
      <c r="C31" s="13">
        <v>127896068</v>
      </c>
      <c r="D31" s="2"/>
      <c r="E31" s="2"/>
      <c r="F31" s="43"/>
      <c r="G31" s="43"/>
      <c r="H31" s="43"/>
      <c r="I31" s="44"/>
      <c r="J31" s="43"/>
    </row>
    <row r="32" spans="1:10" ht="19.5" customHeight="1" x14ac:dyDescent="0.4">
      <c r="A32" s="11">
        <v>28</v>
      </c>
      <c r="B32" s="12">
        <v>405806</v>
      </c>
      <c r="C32" s="13">
        <v>80714081</v>
      </c>
      <c r="D32" s="2"/>
      <c r="E32" s="2"/>
      <c r="F32" s="2"/>
      <c r="G32" s="2"/>
      <c r="H32" s="2"/>
      <c r="I32" s="2"/>
      <c r="J32" s="2"/>
    </row>
    <row r="33" spans="1:10" ht="19.5" customHeight="1" x14ac:dyDescent="0.4">
      <c r="A33" s="11">
        <v>29</v>
      </c>
      <c r="B33" s="12">
        <v>608637</v>
      </c>
      <c r="C33" s="13">
        <v>118632160</v>
      </c>
      <c r="D33" s="2"/>
      <c r="E33" s="2"/>
      <c r="F33" s="45"/>
      <c r="G33" s="45"/>
      <c r="H33" s="45"/>
      <c r="I33" s="2"/>
      <c r="J33" s="2"/>
    </row>
    <row r="34" spans="1:10" ht="19.5" customHeight="1" x14ac:dyDescent="0.4">
      <c r="A34" s="11">
        <v>30</v>
      </c>
      <c r="B34" s="12">
        <v>78378</v>
      </c>
      <c r="C34" s="13">
        <v>33166618</v>
      </c>
      <c r="D34" s="2"/>
      <c r="E34" s="2"/>
      <c r="F34" s="45"/>
      <c r="G34" s="45"/>
      <c r="H34" s="45"/>
      <c r="I34" s="2"/>
      <c r="J34" s="2"/>
    </row>
    <row r="35" spans="1:10" ht="19.5" customHeight="1" thickBot="1" x14ac:dyDescent="0.45">
      <c r="A35" s="11"/>
      <c r="B35" s="12">
        <v>0</v>
      </c>
      <c r="C35" s="13">
        <v>0</v>
      </c>
      <c r="D35" s="2"/>
      <c r="E35" s="2"/>
      <c r="F35" s="2"/>
      <c r="G35" s="2"/>
      <c r="H35" s="2"/>
      <c r="I35" s="2"/>
      <c r="J35" s="2"/>
    </row>
    <row r="36" spans="1:10" ht="19.5" customHeight="1" thickBot="1" x14ac:dyDescent="0.45">
      <c r="A36" s="46" t="s">
        <v>19</v>
      </c>
      <c r="B36" s="47">
        <f>SUM(B5:B35)</f>
        <v>8016663</v>
      </c>
      <c r="C36" s="47">
        <f>SUM(C5:C35)</f>
        <v>2938524129</v>
      </c>
      <c r="D36" s="2"/>
      <c r="E36" s="2"/>
      <c r="F36" s="48"/>
      <c r="G36" s="2"/>
      <c r="H36" s="2"/>
      <c r="I36" s="2"/>
      <c r="J36" s="2"/>
    </row>
    <row r="37" spans="1:10" ht="19.5" customHeight="1" x14ac:dyDescent="0.4">
      <c r="A37" s="49" t="s">
        <v>20</v>
      </c>
      <c r="B37" s="58">
        <v>13939549</v>
      </c>
      <c r="C37" s="58">
        <v>2122946800</v>
      </c>
      <c r="D37" s="2"/>
      <c r="E37" s="2"/>
      <c r="F37" s="2"/>
      <c r="G37" s="52"/>
      <c r="H37" s="2"/>
      <c r="I37" s="2"/>
      <c r="J37" s="2"/>
    </row>
    <row r="38" spans="1:10" ht="19.5" customHeight="1" thickBot="1" x14ac:dyDescent="0.45">
      <c r="A38" s="53" t="s">
        <v>22</v>
      </c>
      <c r="B38" s="40">
        <f>B36/B37</f>
        <v>0.57510203522366465</v>
      </c>
      <c r="C38" s="40">
        <f>C36/C37</f>
        <v>1.3841722877841309</v>
      </c>
      <c r="D38" s="2"/>
      <c r="E38" s="54"/>
      <c r="F38" s="2"/>
      <c r="G38" s="2"/>
      <c r="H38" s="2"/>
      <c r="I38" s="2"/>
      <c r="J38" s="2"/>
    </row>
    <row r="39" spans="1:10" ht="19.5" customHeight="1" thickBot="1" x14ac:dyDescent="0.45">
      <c r="A39" s="55" t="s">
        <v>23</v>
      </c>
      <c r="B39" s="47">
        <f>'[2]５月'!B39+'[2]６月'!B36</f>
        <v>72530154</v>
      </c>
      <c r="C39" s="47">
        <f>'[2]５月'!C39+'[2]６月'!C36</f>
        <v>11684269850</v>
      </c>
      <c r="D39" s="2">
        <v>5886778368</v>
      </c>
      <c r="E39" s="2"/>
      <c r="F39" s="2"/>
      <c r="G39" s="52"/>
      <c r="H39" s="2"/>
      <c r="I39" s="2"/>
      <c r="J39" s="2"/>
    </row>
    <row r="40" spans="1:10" ht="19.5" customHeight="1" x14ac:dyDescent="0.4">
      <c r="A40" s="56" t="s">
        <v>24</v>
      </c>
      <c r="B40" s="50">
        <f>'[2]５月'!B40+'[2]６月'!B37</f>
        <v>56034048</v>
      </c>
      <c r="C40" s="50">
        <f>'[2]５月'!C40+'[2]６月'!C37</f>
        <v>8795636881</v>
      </c>
      <c r="D40" s="2">
        <v>6504490169</v>
      </c>
      <c r="E40" s="2"/>
      <c r="F40" s="2"/>
      <c r="G40" s="52"/>
      <c r="H40" s="2"/>
      <c r="I40" s="2"/>
      <c r="J40" s="2"/>
    </row>
    <row r="41" spans="1:10" ht="19.5" customHeight="1" x14ac:dyDescent="0.4">
      <c r="A41" s="57" t="s">
        <v>25</v>
      </c>
      <c r="B41" s="39">
        <f>B39/B40</f>
        <v>1.2943943296761284</v>
      </c>
      <c r="C41" s="39">
        <f>C39/C40</f>
        <v>1.3284165783651114</v>
      </c>
      <c r="D41" s="2"/>
      <c r="E41" s="2"/>
      <c r="F41" s="2"/>
      <c r="G41" s="2"/>
      <c r="H41" s="2"/>
      <c r="I41" s="2"/>
      <c r="J41" s="2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1"/>
  <sheetViews>
    <sheetView workbookViewId="0">
      <selection activeCell="L6" sqref="L6"/>
    </sheetView>
  </sheetViews>
  <sheetFormatPr defaultRowHeight="18.75" x14ac:dyDescent="0.4"/>
  <cols>
    <col min="1" max="1" width="9.125" customWidth="1"/>
    <col min="2" max="2" width="12.375" customWidth="1"/>
    <col min="3" max="3" width="15.375" customWidth="1"/>
    <col min="4" max="4" width="0.5" customWidth="1"/>
    <col min="5" max="5" width="2.875" customWidth="1"/>
    <col min="6" max="6" width="12.125" customWidth="1"/>
    <col min="7" max="7" width="11.25" customWidth="1"/>
    <col min="8" max="9" width="13.625" customWidth="1"/>
    <col min="10" max="10" width="14.375" customWidth="1"/>
  </cols>
  <sheetData>
    <row r="1" spans="1:10" ht="24.75" customHeight="1" x14ac:dyDescent="0.4">
      <c r="A1" s="1" t="s">
        <v>37</v>
      </c>
      <c r="B1" s="2"/>
      <c r="C1" s="2"/>
      <c r="D1" s="2"/>
      <c r="E1" s="2"/>
      <c r="F1" s="2"/>
      <c r="G1" s="2"/>
      <c r="H1" s="2"/>
      <c r="I1" s="2"/>
      <c r="J1" s="2"/>
    </row>
    <row r="2" spans="1:10" ht="24.75" customHeight="1" x14ac:dyDescent="0.4">
      <c r="A2" s="2"/>
      <c r="B2" s="2"/>
      <c r="C2" s="2"/>
      <c r="D2" s="2"/>
      <c r="E2" s="2"/>
      <c r="F2" s="2"/>
      <c r="G2" s="2"/>
      <c r="H2" s="2"/>
      <c r="I2" s="3" t="s">
        <v>0</v>
      </c>
      <c r="J2" s="2"/>
    </row>
    <row r="3" spans="1:10" x14ac:dyDescent="0.4">
      <c r="A3" s="4" t="s">
        <v>1</v>
      </c>
      <c r="B3" s="2"/>
      <c r="C3" s="2"/>
      <c r="D3" s="2"/>
      <c r="E3" s="93" t="s">
        <v>2</v>
      </c>
      <c r="F3" s="93"/>
      <c r="G3" s="93"/>
      <c r="H3" s="2"/>
      <c r="I3" s="2"/>
      <c r="J3" s="2"/>
    </row>
    <row r="4" spans="1:10" ht="19.5" customHeight="1" x14ac:dyDescent="0.4">
      <c r="A4" s="5" t="s">
        <v>3</v>
      </c>
      <c r="B4" s="5" t="s">
        <v>4</v>
      </c>
      <c r="C4" s="5" t="s">
        <v>5</v>
      </c>
      <c r="D4" s="2"/>
      <c r="E4" s="6"/>
      <c r="F4" s="7"/>
      <c r="G4" s="8"/>
      <c r="H4" s="9" t="s">
        <v>38</v>
      </c>
      <c r="I4" s="8" t="s">
        <v>7</v>
      </c>
      <c r="J4" s="10"/>
    </row>
    <row r="5" spans="1:10" ht="19.5" customHeight="1" x14ac:dyDescent="0.4">
      <c r="A5" s="11">
        <v>1</v>
      </c>
      <c r="B5" s="12">
        <v>584110</v>
      </c>
      <c r="C5" s="13">
        <v>157263760</v>
      </c>
      <c r="D5" s="2"/>
      <c r="E5" s="14"/>
      <c r="F5" s="15"/>
      <c r="G5" s="16" t="s">
        <v>8</v>
      </c>
      <c r="H5" s="11" t="s">
        <v>5</v>
      </c>
      <c r="I5" s="16" t="s">
        <v>8</v>
      </c>
      <c r="J5" s="5" t="s">
        <v>5</v>
      </c>
    </row>
    <row r="6" spans="1:10" ht="19.5" customHeight="1" x14ac:dyDescent="0.4">
      <c r="A6" s="11">
        <v>2</v>
      </c>
      <c r="B6" s="12">
        <v>640032</v>
      </c>
      <c r="C6" s="13">
        <v>118183150</v>
      </c>
      <c r="D6" s="2"/>
      <c r="E6" s="94" t="s">
        <v>9</v>
      </c>
      <c r="F6" s="95"/>
      <c r="G6" s="19">
        <v>10460237</v>
      </c>
      <c r="H6" s="25">
        <v>1093673623</v>
      </c>
      <c r="I6" s="17">
        <f>'[2]６月'!I6+'[2]7月'!G6</f>
        <v>74767961</v>
      </c>
      <c r="J6" s="17">
        <f>'[2]６月'!J6+'[2]7月'!H6</f>
        <v>7794973245</v>
      </c>
    </row>
    <row r="7" spans="1:10" ht="19.5" customHeight="1" x14ac:dyDescent="0.4">
      <c r="A7" s="11">
        <v>3</v>
      </c>
      <c r="B7" s="12">
        <v>0</v>
      </c>
      <c r="C7" s="13">
        <v>0</v>
      </c>
      <c r="D7" s="2"/>
      <c r="E7" s="20"/>
      <c r="F7" s="21" t="s">
        <v>10</v>
      </c>
      <c r="G7" s="28">
        <v>6982312</v>
      </c>
      <c r="H7" s="61">
        <v>731582144</v>
      </c>
      <c r="I7" s="22">
        <f>'[2]６月'!I7+'[2]7月'!G7</f>
        <v>54622388</v>
      </c>
      <c r="J7" s="22">
        <f>'[2]６月'!J7+'[2]7月'!H7</f>
        <v>5227055987</v>
      </c>
    </row>
    <row r="8" spans="1:10" ht="19.5" customHeight="1" x14ac:dyDescent="0.4">
      <c r="A8" s="11">
        <v>4</v>
      </c>
      <c r="B8" s="12">
        <v>507607</v>
      </c>
      <c r="C8" s="13">
        <v>207087026</v>
      </c>
      <c r="D8" s="2"/>
      <c r="E8" s="94" t="s">
        <v>11</v>
      </c>
      <c r="F8" s="95"/>
      <c r="G8" s="17">
        <v>486</v>
      </c>
      <c r="H8" s="18">
        <v>399448</v>
      </c>
      <c r="I8" s="17">
        <f>'[2]６月'!I8+'[2]7月'!G8</f>
        <v>156410</v>
      </c>
      <c r="J8" s="17">
        <f>'[2]６月'!J8+'[2]7月'!H8</f>
        <v>130279562</v>
      </c>
    </row>
    <row r="9" spans="1:10" ht="19.5" customHeight="1" x14ac:dyDescent="0.4">
      <c r="A9" s="11">
        <v>5</v>
      </c>
      <c r="B9" s="12">
        <v>769680</v>
      </c>
      <c r="C9" s="13">
        <v>67536286</v>
      </c>
      <c r="D9" s="2"/>
      <c r="E9" s="20"/>
      <c r="F9" s="21" t="s">
        <v>10</v>
      </c>
      <c r="G9" s="24">
        <v>270</v>
      </c>
      <c r="H9" s="84">
        <v>248227</v>
      </c>
      <c r="I9" s="22">
        <f>'[2]６月'!I9+'[2]7月'!G9</f>
        <v>175132</v>
      </c>
      <c r="J9" s="22">
        <f>'[2]６月'!J9+'[2]7月'!H9</f>
        <v>137956890</v>
      </c>
    </row>
    <row r="10" spans="1:10" ht="19.5" customHeight="1" x14ac:dyDescent="0.4">
      <c r="A10" s="11">
        <v>6</v>
      </c>
      <c r="B10" s="12">
        <v>666434</v>
      </c>
      <c r="C10" s="13">
        <v>58289958</v>
      </c>
      <c r="D10" s="2"/>
      <c r="E10" s="94" t="s">
        <v>12</v>
      </c>
      <c r="F10" s="95"/>
      <c r="G10" s="17">
        <v>33640</v>
      </c>
      <c r="H10" s="18">
        <v>30056400</v>
      </c>
      <c r="I10" s="17">
        <f>'[2]６月'!I10+'[2]7月'!G10</f>
        <v>2816826</v>
      </c>
      <c r="J10" s="17">
        <f>'[2]６月'!J10+'[2]7月'!H10</f>
        <v>1908315397</v>
      </c>
    </row>
    <row r="11" spans="1:10" ht="19.5" customHeight="1" x14ac:dyDescent="0.4">
      <c r="A11" s="11">
        <v>7</v>
      </c>
      <c r="B11" s="12">
        <v>253608</v>
      </c>
      <c r="C11" s="13">
        <v>55800036</v>
      </c>
      <c r="D11" s="2"/>
      <c r="E11" s="20"/>
      <c r="F11" s="21" t="s">
        <v>10</v>
      </c>
      <c r="G11" s="24">
        <v>34260</v>
      </c>
      <c r="H11" s="84">
        <v>15185340</v>
      </c>
      <c r="I11" s="22">
        <f>'[2]６月'!I11+'[2]7月'!G11</f>
        <v>3220873</v>
      </c>
      <c r="J11" s="22">
        <f>'[2]６月'!J11+'[2]7月'!H11</f>
        <v>1220242667</v>
      </c>
    </row>
    <row r="12" spans="1:10" ht="19.5" customHeight="1" x14ac:dyDescent="0.4">
      <c r="A12" s="11">
        <v>8</v>
      </c>
      <c r="B12" s="12">
        <v>322042</v>
      </c>
      <c r="C12" s="13">
        <v>69659226</v>
      </c>
      <c r="D12" s="2"/>
      <c r="E12" s="94" t="s">
        <v>13</v>
      </c>
      <c r="F12" s="95"/>
      <c r="G12" s="17">
        <v>7453</v>
      </c>
      <c r="H12" s="18">
        <v>7632998</v>
      </c>
      <c r="I12" s="17">
        <f>'[2]６月'!I12+'[2]7月'!G12</f>
        <v>29547</v>
      </c>
      <c r="J12" s="17">
        <f>'[2]６月'!J12+'[2]7月'!H12</f>
        <v>36602448</v>
      </c>
    </row>
    <row r="13" spans="1:10" ht="19.5" customHeight="1" x14ac:dyDescent="0.4">
      <c r="A13" s="11">
        <v>9</v>
      </c>
      <c r="B13" s="12">
        <v>305041</v>
      </c>
      <c r="C13" s="13">
        <v>33546092</v>
      </c>
      <c r="D13" s="2"/>
      <c r="E13" s="20"/>
      <c r="F13" s="21" t="s">
        <v>10</v>
      </c>
      <c r="G13" s="24">
        <v>7597</v>
      </c>
      <c r="H13" s="84">
        <v>5554454</v>
      </c>
      <c r="I13" s="22">
        <f>'[2]６月'!I13+'[2]7月'!G13</f>
        <v>27560</v>
      </c>
      <c r="J13" s="22">
        <f>'[2]６月'!J13+'[2]7月'!H13</f>
        <v>27393147</v>
      </c>
    </row>
    <row r="14" spans="1:10" ht="19.5" customHeight="1" x14ac:dyDescent="0.4">
      <c r="A14" s="11">
        <v>10</v>
      </c>
      <c r="B14" s="12">
        <v>0</v>
      </c>
      <c r="C14" s="13">
        <v>0</v>
      </c>
      <c r="D14" s="2"/>
      <c r="E14" s="96" t="s">
        <v>14</v>
      </c>
      <c r="F14" s="97"/>
      <c r="G14" s="19"/>
      <c r="H14" s="27"/>
      <c r="I14" s="17">
        <f>'[2]６月'!I14+'[2]7月'!G14</f>
        <v>0</v>
      </c>
      <c r="J14" s="17">
        <f>'[2]６月'!J14+'[2]7月'!H14</f>
        <v>0</v>
      </c>
    </row>
    <row r="15" spans="1:10" ht="19.5" customHeight="1" x14ac:dyDescent="0.4">
      <c r="A15" s="11">
        <v>11</v>
      </c>
      <c r="B15" s="12">
        <v>327133</v>
      </c>
      <c r="C15" s="13">
        <v>45837195</v>
      </c>
      <c r="D15" s="2"/>
      <c r="E15" s="20"/>
      <c r="F15" s="21" t="s">
        <v>10</v>
      </c>
      <c r="G15" s="24"/>
      <c r="H15" s="85"/>
      <c r="I15" s="22">
        <f>'[2]６月'!I15+'[2]7月'!G15</f>
        <v>0</v>
      </c>
      <c r="J15" s="22">
        <f>'[2]６月'!J15+'[2]7月'!H15</f>
        <v>0</v>
      </c>
    </row>
    <row r="16" spans="1:10" ht="19.5" customHeight="1" x14ac:dyDescent="0.4">
      <c r="A16" s="11">
        <v>12</v>
      </c>
      <c r="B16" s="12">
        <v>557087</v>
      </c>
      <c r="C16" s="13">
        <v>45936516</v>
      </c>
      <c r="D16" s="2"/>
      <c r="E16" s="94" t="s">
        <v>15</v>
      </c>
      <c r="F16" s="95"/>
      <c r="G16" s="17"/>
      <c r="H16" s="17"/>
      <c r="I16" s="17">
        <f>'[2]６月'!I16+'[2]7月'!G16</f>
        <v>0</v>
      </c>
      <c r="J16" s="17">
        <f>'[2]６月'!J16+'[2]7月'!H16</f>
        <v>0</v>
      </c>
    </row>
    <row r="17" spans="1:10" ht="19.5" customHeight="1" x14ac:dyDescent="0.4">
      <c r="A17" s="11">
        <v>13</v>
      </c>
      <c r="B17" s="12">
        <v>682184</v>
      </c>
      <c r="C17" s="13">
        <v>55751526</v>
      </c>
      <c r="D17" s="2"/>
      <c r="E17" s="20"/>
      <c r="F17" s="21" t="s">
        <v>10</v>
      </c>
      <c r="G17" s="24"/>
      <c r="H17" s="24"/>
      <c r="I17" s="22">
        <f>'[2]６月'!I17+'[2]7月'!G17</f>
        <v>0</v>
      </c>
      <c r="J17" s="22">
        <f>'[2]６月'!J17+'[2]7月'!H17</f>
        <v>0</v>
      </c>
    </row>
    <row r="18" spans="1:10" ht="19.5" customHeight="1" x14ac:dyDescent="0.4">
      <c r="A18" s="11">
        <v>14</v>
      </c>
      <c r="B18" s="12">
        <v>325494</v>
      </c>
      <c r="C18" s="13">
        <v>37510095</v>
      </c>
      <c r="D18" s="2"/>
      <c r="E18" s="98" t="s">
        <v>16</v>
      </c>
      <c r="F18" s="99"/>
      <c r="G18" s="17"/>
      <c r="H18" s="17"/>
      <c r="I18" s="17">
        <f>'[2]６月'!I18+'[2]7月'!G18</f>
        <v>2165773</v>
      </c>
      <c r="J18" s="17">
        <f>'[2]６月'!J18+'[2]7月'!H18</f>
        <v>1426715430</v>
      </c>
    </row>
    <row r="19" spans="1:10" ht="19.5" customHeight="1" x14ac:dyDescent="0.4">
      <c r="A19" s="11">
        <v>15</v>
      </c>
      <c r="B19" s="12">
        <v>10231</v>
      </c>
      <c r="C19" s="13">
        <v>7173409</v>
      </c>
      <c r="D19" s="2"/>
      <c r="E19" s="20"/>
      <c r="F19" s="21" t="s">
        <v>10</v>
      </c>
      <c r="G19" s="24"/>
      <c r="H19" s="24"/>
      <c r="I19" s="22">
        <f>'[2]６月'!I19+'[2]7月'!G19</f>
        <v>2366440</v>
      </c>
      <c r="J19" s="22">
        <f>'[2]６月'!J19+'[2]7月'!H19</f>
        <v>1459656945</v>
      </c>
    </row>
    <row r="20" spans="1:10" ht="19.5" customHeight="1" x14ac:dyDescent="0.4">
      <c r="A20" s="11">
        <v>16</v>
      </c>
      <c r="B20" s="12">
        <v>178706</v>
      </c>
      <c r="C20" s="13">
        <v>23801921</v>
      </c>
      <c r="D20" s="2"/>
      <c r="E20" s="94" t="s">
        <v>17</v>
      </c>
      <c r="F20" s="95"/>
      <c r="G20" s="17">
        <v>2663</v>
      </c>
      <c r="H20" s="18">
        <v>1186080</v>
      </c>
      <c r="I20" s="17">
        <f>'[2]６月'!I20+'[2]7月'!G20</f>
        <v>37032</v>
      </c>
      <c r="J20" s="17">
        <f>'[2]６月'!J20+'[2]7月'!H20</f>
        <v>19129407</v>
      </c>
    </row>
    <row r="21" spans="1:10" ht="19.5" customHeight="1" x14ac:dyDescent="0.4">
      <c r="A21" s="11">
        <v>17</v>
      </c>
      <c r="B21" s="12">
        <v>0</v>
      </c>
      <c r="C21" s="13">
        <v>0</v>
      </c>
      <c r="D21" s="2"/>
      <c r="E21" s="20"/>
      <c r="F21" s="21" t="s">
        <v>10</v>
      </c>
      <c r="G21" s="24">
        <v>4784</v>
      </c>
      <c r="H21" s="84">
        <v>2126369</v>
      </c>
      <c r="I21" s="22">
        <f>'[2]６月'!I21+'[2]7月'!G21</f>
        <v>43271</v>
      </c>
      <c r="J21" s="22">
        <f>'[2]６月'!J21+'[2]7月'!H21</f>
        <v>23089039</v>
      </c>
    </row>
    <row r="22" spans="1:10" ht="19.5" customHeight="1" x14ac:dyDescent="0.4">
      <c r="A22" s="11">
        <v>18</v>
      </c>
      <c r="B22" s="12">
        <v>0</v>
      </c>
      <c r="C22" s="13">
        <v>0</v>
      </c>
      <c r="D22" s="2"/>
      <c r="E22" s="94" t="s">
        <v>18</v>
      </c>
      <c r="F22" s="95"/>
      <c r="G22" s="17">
        <v>421775</v>
      </c>
      <c r="H22" s="18">
        <v>274515575</v>
      </c>
      <c r="I22" s="17">
        <f>'[2]６月'!I22+'[2]7月'!G22</f>
        <v>3482859</v>
      </c>
      <c r="J22" s="17">
        <f>'[2]６月'!J22+'[2]7月'!H22</f>
        <v>1775718485</v>
      </c>
    </row>
    <row r="23" spans="1:10" ht="19.5" customHeight="1" thickBot="1" x14ac:dyDescent="0.45">
      <c r="A23" s="11">
        <v>19</v>
      </c>
      <c r="B23" s="12">
        <v>609422</v>
      </c>
      <c r="C23" s="13">
        <v>53307345</v>
      </c>
      <c r="D23" s="2"/>
      <c r="E23" s="30"/>
      <c r="F23" s="31" t="s">
        <v>10</v>
      </c>
      <c r="G23" s="86">
        <v>476224</v>
      </c>
      <c r="H23" s="87">
        <v>266435537</v>
      </c>
      <c r="I23" s="22">
        <f>'[2]６月'!I23+'[2]7月'!G23</f>
        <v>3083831</v>
      </c>
      <c r="J23" s="22">
        <f>'[2]６月'!J23+'[2]7月'!H23</f>
        <v>1721374277</v>
      </c>
    </row>
    <row r="24" spans="1:10" ht="19.5" customHeight="1" thickBot="1" x14ac:dyDescent="0.45">
      <c r="A24" s="11">
        <v>20</v>
      </c>
      <c r="B24" s="12">
        <v>324058</v>
      </c>
      <c r="C24" s="13">
        <v>27577348</v>
      </c>
      <c r="D24" s="2"/>
      <c r="E24" s="100" t="s">
        <v>19</v>
      </c>
      <c r="F24" s="101"/>
      <c r="G24" s="33">
        <f>G6+G8+G10+G12+G14+G16+G18+G20+G22</f>
        <v>10926254</v>
      </c>
      <c r="H24" s="34">
        <f t="shared" ref="G24:J25" si="0">H6+H8+H10+H12+H14+H16+H18+H20+H22</f>
        <v>1407464124</v>
      </c>
      <c r="I24" s="35">
        <f t="shared" si="0"/>
        <v>83456408</v>
      </c>
      <c r="J24" s="34">
        <f t="shared" si="0"/>
        <v>13091733974</v>
      </c>
    </row>
    <row r="25" spans="1:10" ht="19.5" customHeight="1" x14ac:dyDescent="0.4">
      <c r="A25" s="11">
        <v>21</v>
      </c>
      <c r="B25" s="12">
        <v>612974</v>
      </c>
      <c r="C25" s="13">
        <v>49915243</v>
      </c>
      <c r="D25" s="2"/>
      <c r="E25" s="36"/>
      <c r="F25" s="37" t="s">
        <v>20</v>
      </c>
      <c r="G25" s="38">
        <f t="shared" si="0"/>
        <v>7505447</v>
      </c>
      <c r="H25" s="38">
        <f t="shared" si="0"/>
        <v>1021132071</v>
      </c>
      <c r="I25" s="38">
        <f t="shared" si="0"/>
        <v>63539495</v>
      </c>
      <c r="J25" s="38">
        <f t="shared" si="0"/>
        <v>9816768952</v>
      </c>
    </row>
    <row r="26" spans="1:10" ht="19.5" customHeight="1" x14ac:dyDescent="0.4">
      <c r="A26" s="11">
        <v>22</v>
      </c>
      <c r="B26" s="12">
        <v>278156</v>
      </c>
      <c r="C26" s="13">
        <v>23540322</v>
      </c>
      <c r="D26" s="2"/>
      <c r="E26" s="91" t="s">
        <v>21</v>
      </c>
      <c r="F26" s="92"/>
      <c r="G26" s="40">
        <f>G24/G25</f>
        <v>1.4557765846591149</v>
      </c>
      <c r="H26" s="40">
        <f>H24/H25</f>
        <v>1.3783370084749791</v>
      </c>
      <c r="I26" s="40">
        <f>I24/I25</f>
        <v>1.3134572127147059</v>
      </c>
      <c r="J26" s="40">
        <f>J24/J25</f>
        <v>1.3336092596263847</v>
      </c>
    </row>
    <row r="27" spans="1:10" ht="19.5" customHeight="1" x14ac:dyDescent="0.4">
      <c r="A27" s="11">
        <v>23</v>
      </c>
      <c r="B27" s="12">
        <v>7663</v>
      </c>
      <c r="C27" s="13">
        <v>5453633</v>
      </c>
      <c r="D27" s="2"/>
      <c r="E27" s="41"/>
      <c r="F27" s="42"/>
      <c r="G27" s="42"/>
      <c r="H27" s="42"/>
      <c r="I27" s="42"/>
      <c r="J27" s="42"/>
    </row>
    <row r="28" spans="1:10" ht="19.5" customHeight="1" x14ac:dyDescent="0.4">
      <c r="A28" s="11">
        <v>24</v>
      </c>
      <c r="B28" s="12">
        <v>0</v>
      </c>
      <c r="C28" s="13">
        <v>0</v>
      </c>
      <c r="D28" s="2"/>
      <c r="E28" s="2"/>
      <c r="F28" s="43"/>
      <c r="G28" s="43"/>
      <c r="H28" s="43"/>
      <c r="I28" s="43"/>
      <c r="J28" s="43"/>
    </row>
    <row r="29" spans="1:10" ht="19.5" customHeight="1" x14ac:dyDescent="0.4">
      <c r="A29" s="11">
        <v>25</v>
      </c>
      <c r="B29" s="12">
        <v>303250</v>
      </c>
      <c r="C29" s="13">
        <v>38685117</v>
      </c>
      <c r="D29" s="2"/>
      <c r="E29" s="2"/>
      <c r="F29" s="43"/>
      <c r="G29" s="43"/>
      <c r="H29" s="43"/>
      <c r="I29" s="43"/>
      <c r="J29" s="43"/>
    </row>
    <row r="30" spans="1:10" ht="19.5" customHeight="1" x14ac:dyDescent="0.4">
      <c r="A30" s="11">
        <v>26</v>
      </c>
      <c r="B30" s="12">
        <v>420577</v>
      </c>
      <c r="C30" s="13">
        <v>36052601</v>
      </c>
      <c r="D30" s="2"/>
      <c r="E30" s="2"/>
      <c r="F30" s="43"/>
      <c r="G30" s="43"/>
      <c r="H30" s="43"/>
      <c r="I30" s="43"/>
      <c r="J30" s="43"/>
    </row>
    <row r="31" spans="1:10" ht="19.5" customHeight="1" x14ac:dyDescent="0.4">
      <c r="A31" s="11">
        <v>27</v>
      </c>
      <c r="B31" s="12">
        <v>379304</v>
      </c>
      <c r="C31" s="13">
        <v>34388251</v>
      </c>
      <c r="D31" s="2"/>
      <c r="E31" s="2"/>
      <c r="F31" s="43"/>
      <c r="G31" s="43"/>
      <c r="H31" s="43"/>
      <c r="I31" s="44"/>
      <c r="J31" s="43"/>
    </row>
    <row r="32" spans="1:10" ht="19.5" customHeight="1" x14ac:dyDescent="0.4">
      <c r="A32" s="11">
        <v>28</v>
      </c>
      <c r="B32" s="12">
        <v>377449</v>
      </c>
      <c r="C32" s="13">
        <v>48719530</v>
      </c>
      <c r="D32" s="2"/>
      <c r="E32" s="2"/>
      <c r="F32" s="2"/>
      <c r="G32" s="2"/>
      <c r="H32" s="2"/>
      <c r="I32" s="2"/>
      <c r="J32" s="2"/>
    </row>
    <row r="33" spans="1:10" ht="19.5" customHeight="1" x14ac:dyDescent="0.4">
      <c r="A33" s="11">
        <v>29</v>
      </c>
      <c r="B33" s="12">
        <v>689420</v>
      </c>
      <c r="C33" s="13">
        <v>48763402</v>
      </c>
      <c r="D33" s="2"/>
      <c r="E33" s="2"/>
      <c r="F33" s="45"/>
      <c r="G33" s="45"/>
      <c r="H33" s="45"/>
      <c r="I33" s="2"/>
      <c r="J33" s="2"/>
    </row>
    <row r="34" spans="1:10" ht="19.5" customHeight="1" x14ac:dyDescent="0.4">
      <c r="A34" s="11">
        <v>30</v>
      </c>
      <c r="B34" s="12">
        <v>794592</v>
      </c>
      <c r="C34" s="13">
        <v>57685136</v>
      </c>
      <c r="D34" s="2"/>
      <c r="E34" s="2"/>
      <c r="F34" s="45"/>
      <c r="G34" s="45"/>
      <c r="H34" s="45"/>
      <c r="I34" s="2"/>
      <c r="J34" s="2"/>
    </row>
    <row r="35" spans="1:10" ht="19.5" customHeight="1" thickBot="1" x14ac:dyDescent="0.45">
      <c r="A35" s="11">
        <v>31</v>
      </c>
      <c r="B35" s="12">
        <v>0</v>
      </c>
      <c r="C35" s="13">
        <v>0</v>
      </c>
      <c r="D35" s="2"/>
      <c r="E35" s="2"/>
      <c r="F35" s="2"/>
      <c r="G35" s="2"/>
      <c r="H35" s="2"/>
      <c r="I35" s="2"/>
      <c r="J35" s="2"/>
    </row>
    <row r="36" spans="1:10" ht="19.5" customHeight="1" thickBot="1" x14ac:dyDescent="0.45">
      <c r="A36" s="46" t="s">
        <v>19</v>
      </c>
      <c r="B36" s="47">
        <f>SUM(B5:B35)</f>
        <v>10926254</v>
      </c>
      <c r="C36" s="47">
        <f>SUM(C5:C35)</f>
        <v>1407464124</v>
      </c>
      <c r="D36" s="2"/>
      <c r="E36" s="2"/>
      <c r="F36" s="48"/>
      <c r="G36" s="2"/>
      <c r="H36" s="2"/>
      <c r="I36" s="2"/>
      <c r="J36" s="2"/>
    </row>
    <row r="37" spans="1:10" ht="19.5" customHeight="1" x14ac:dyDescent="0.4">
      <c r="A37" s="49" t="s">
        <v>20</v>
      </c>
      <c r="B37" s="58">
        <v>7505447</v>
      </c>
      <c r="C37" s="58">
        <v>1021132071</v>
      </c>
      <c r="D37" s="2"/>
      <c r="E37" s="2"/>
      <c r="F37" s="2"/>
      <c r="G37" s="52"/>
      <c r="H37" s="2"/>
      <c r="I37" s="2"/>
      <c r="J37" s="2"/>
    </row>
    <row r="38" spans="1:10" ht="19.5" customHeight="1" thickBot="1" x14ac:dyDescent="0.45">
      <c r="A38" s="53" t="s">
        <v>22</v>
      </c>
      <c r="B38" s="40">
        <f>B36/B37</f>
        <v>1.4557765846591149</v>
      </c>
      <c r="C38" s="40">
        <f>C36/C37</f>
        <v>1.3783370084749791</v>
      </c>
      <c r="D38" s="2"/>
      <c r="E38" s="54"/>
      <c r="F38" s="2"/>
      <c r="G38" s="2"/>
      <c r="H38" s="2"/>
      <c r="I38" s="2"/>
      <c r="J38" s="2"/>
    </row>
    <row r="39" spans="1:10" ht="19.5" customHeight="1" thickBot="1" x14ac:dyDescent="0.45">
      <c r="A39" s="55" t="s">
        <v>23</v>
      </c>
      <c r="B39" s="47">
        <f>'[2]６月'!B39+'[2]7月'!B36</f>
        <v>83456408</v>
      </c>
      <c r="C39" s="47">
        <f>'[2]６月'!C39+'[2]7月'!C36</f>
        <v>13091733974</v>
      </c>
      <c r="D39" s="2">
        <v>5886778368</v>
      </c>
      <c r="E39" s="2"/>
      <c r="F39" s="2"/>
      <c r="G39" s="52"/>
      <c r="H39" s="2"/>
      <c r="I39" s="2"/>
      <c r="J39" s="2"/>
    </row>
    <row r="40" spans="1:10" ht="19.5" customHeight="1" x14ac:dyDescent="0.4">
      <c r="A40" s="56" t="s">
        <v>24</v>
      </c>
      <c r="B40" s="50">
        <f>'[2]６月'!B40+'[2]7月'!B37</f>
        <v>63539495</v>
      </c>
      <c r="C40" s="50">
        <f>'[2]６月'!C40+'[2]7月'!C37</f>
        <v>9816768952</v>
      </c>
      <c r="D40" s="2">
        <v>6504490169</v>
      </c>
      <c r="E40" s="2"/>
      <c r="F40" s="2"/>
      <c r="G40" s="52"/>
      <c r="H40" s="2"/>
      <c r="I40" s="2"/>
      <c r="J40" s="2"/>
    </row>
    <row r="41" spans="1:10" ht="19.5" customHeight="1" x14ac:dyDescent="0.4">
      <c r="A41" s="57" t="s">
        <v>25</v>
      </c>
      <c r="B41" s="39">
        <f>B39/B40</f>
        <v>1.3134572127147059</v>
      </c>
      <c r="C41" s="39">
        <f>C39/C40</f>
        <v>1.3336092596263847</v>
      </c>
      <c r="D41" s="2"/>
      <c r="E41" s="2"/>
      <c r="F41" s="2"/>
      <c r="G41" s="2"/>
      <c r="H41" s="2"/>
      <c r="I41" s="2"/>
      <c r="J41" s="2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workbookViewId="0">
      <selection activeCell="L6" sqref="L6"/>
    </sheetView>
  </sheetViews>
  <sheetFormatPr defaultRowHeight="18.75" x14ac:dyDescent="0.4"/>
  <cols>
    <col min="1" max="1" width="9.125" customWidth="1"/>
    <col min="2" max="2" width="12.375" customWidth="1"/>
    <col min="3" max="3" width="15.375" customWidth="1"/>
    <col min="4" max="4" width="0.5" customWidth="1"/>
    <col min="5" max="5" width="2.875" customWidth="1"/>
    <col min="6" max="6" width="12.125" customWidth="1"/>
    <col min="7" max="7" width="11.25" customWidth="1"/>
    <col min="8" max="8" width="12.75" customWidth="1"/>
    <col min="9" max="9" width="13.625" customWidth="1"/>
    <col min="10" max="10" width="15.375" customWidth="1"/>
  </cols>
  <sheetData>
    <row r="1" spans="1:10" x14ac:dyDescent="0.4">
      <c r="A1" s="1" t="s">
        <v>39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4">
      <c r="A2" s="2"/>
      <c r="B2" s="2"/>
      <c r="C2" s="2"/>
      <c r="D2" s="2"/>
      <c r="E2" s="2"/>
      <c r="F2" s="2"/>
      <c r="G2" s="2"/>
      <c r="H2" s="2"/>
      <c r="I2" s="3" t="s">
        <v>0</v>
      </c>
      <c r="J2" s="2"/>
    </row>
    <row r="3" spans="1:10" x14ac:dyDescent="0.4">
      <c r="A3" s="4" t="s">
        <v>1</v>
      </c>
      <c r="B3" s="2"/>
      <c r="C3" s="2"/>
      <c r="D3" s="2"/>
      <c r="E3" s="93" t="s">
        <v>2</v>
      </c>
      <c r="F3" s="93"/>
      <c r="G3" s="93"/>
      <c r="H3" s="2"/>
      <c r="I3" s="2"/>
      <c r="J3" s="2"/>
    </row>
    <row r="4" spans="1:10" x14ac:dyDescent="0.4">
      <c r="A4" s="5" t="s">
        <v>3</v>
      </c>
      <c r="B4" s="5" t="s">
        <v>4</v>
      </c>
      <c r="C4" s="5" t="s">
        <v>5</v>
      </c>
      <c r="D4" s="2"/>
      <c r="E4" s="6"/>
      <c r="F4" s="7"/>
      <c r="G4" s="8"/>
      <c r="H4" s="9" t="s">
        <v>40</v>
      </c>
      <c r="I4" s="8" t="s">
        <v>7</v>
      </c>
      <c r="J4" s="10"/>
    </row>
    <row r="5" spans="1:10" x14ac:dyDescent="0.4">
      <c r="A5" s="11">
        <v>1</v>
      </c>
      <c r="B5" s="12">
        <v>150162</v>
      </c>
      <c r="C5" s="13">
        <v>25651433</v>
      </c>
      <c r="D5" s="2"/>
      <c r="E5" s="14"/>
      <c r="F5" s="15"/>
      <c r="G5" s="16" t="s">
        <v>8</v>
      </c>
      <c r="H5" s="11" t="s">
        <v>5</v>
      </c>
      <c r="I5" s="16" t="s">
        <v>8</v>
      </c>
      <c r="J5" s="5" t="s">
        <v>5</v>
      </c>
    </row>
    <row r="6" spans="1:10" x14ac:dyDescent="0.4">
      <c r="A6" s="11">
        <v>2</v>
      </c>
      <c r="B6" s="12">
        <v>207099</v>
      </c>
      <c r="C6" s="13">
        <v>40229166</v>
      </c>
      <c r="D6" s="2"/>
      <c r="E6" s="94" t="s">
        <v>9</v>
      </c>
      <c r="F6" s="95"/>
      <c r="G6" s="19">
        <v>3373840</v>
      </c>
      <c r="H6" s="25">
        <v>449777544</v>
      </c>
      <c r="I6" s="17">
        <f>'[3]7月'!I6+'[3]８月'!G6</f>
        <v>78141801</v>
      </c>
      <c r="J6" s="17">
        <f>'[3]7月'!J6+'[3]８月'!H6</f>
        <v>8244750789</v>
      </c>
    </row>
    <row r="7" spans="1:10" x14ac:dyDescent="0.4">
      <c r="A7" s="11">
        <v>3</v>
      </c>
      <c r="B7" s="12">
        <v>356779</v>
      </c>
      <c r="C7" s="13">
        <v>47886144</v>
      </c>
      <c r="D7" s="2"/>
      <c r="E7" s="20"/>
      <c r="F7" s="21" t="s">
        <v>10</v>
      </c>
      <c r="G7" s="28">
        <v>2686585</v>
      </c>
      <c r="H7" s="61">
        <v>352510415</v>
      </c>
      <c r="I7" s="22">
        <f>'[3]7月'!I7+'[3]８月'!G7</f>
        <v>57308973</v>
      </c>
      <c r="J7" s="22">
        <f>'[3]7月'!J7+'[3]８月'!H7</f>
        <v>5579566402</v>
      </c>
    </row>
    <row r="8" spans="1:10" x14ac:dyDescent="0.4">
      <c r="A8" s="11">
        <v>4</v>
      </c>
      <c r="B8" s="12">
        <v>17879</v>
      </c>
      <c r="C8" s="13">
        <v>10334218</v>
      </c>
      <c r="D8" s="2"/>
      <c r="E8" s="94" t="s">
        <v>11</v>
      </c>
      <c r="F8" s="95"/>
      <c r="G8" s="19">
        <v>1333</v>
      </c>
      <c r="H8" s="19">
        <v>2213611</v>
      </c>
      <c r="I8" s="17">
        <f>'[3]7月'!I8+'[3]８月'!G8</f>
        <v>157743</v>
      </c>
      <c r="J8" s="17">
        <f>'[3]7月'!J8+'[3]８月'!H8</f>
        <v>132493173</v>
      </c>
    </row>
    <row r="9" spans="1:10" x14ac:dyDescent="0.4">
      <c r="A9" s="11">
        <v>5</v>
      </c>
      <c r="B9" s="12">
        <v>81062</v>
      </c>
      <c r="C9" s="13">
        <v>14742435</v>
      </c>
      <c r="D9" s="2"/>
      <c r="E9" s="20"/>
      <c r="F9" s="21" t="s">
        <v>10</v>
      </c>
      <c r="G9" s="26">
        <v>34722</v>
      </c>
      <c r="H9" s="26">
        <v>34212920</v>
      </c>
      <c r="I9" s="22">
        <f>'[3]7月'!I9+'[3]８月'!G9</f>
        <v>209854</v>
      </c>
      <c r="J9" s="22">
        <f>'[3]7月'!J9+'[3]８月'!H9</f>
        <v>172169810</v>
      </c>
    </row>
    <row r="10" spans="1:10" x14ac:dyDescent="0.4">
      <c r="A10" s="11">
        <v>6</v>
      </c>
      <c r="B10" s="12">
        <v>324374</v>
      </c>
      <c r="C10" s="13">
        <v>49979084</v>
      </c>
      <c r="D10" s="2"/>
      <c r="E10" s="94" t="s">
        <v>12</v>
      </c>
      <c r="F10" s="95"/>
      <c r="G10" s="17"/>
      <c r="H10" s="88"/>
      <c r="I10" s="17">
        <f>'[3]7月'!I10+'[3]８月'!G10</f>
        <v>2816826</v>
      </c>
      <c r="J10" s="17">
        <f>'[3]7月'!J10+'[3]８月'!H10</f>
        <v>1908315397</v>
      </c>
    </row>
    <row r="11" spans="1:10" x14ac:dyDescent="0.4">
      <c r="A11" s="11">
        <v>7</v>
      </c>
      <c r="B11" s="12">
        <v>0</v>
      </c>
      <c r="C11" s="13">
        <v>0</v>
      </c>
      <c r="D11" s="2"/>
      <c r="E11" s="20"/>
      <c r="F11" s="21" t="s">
        <v>10</v>
      </c>
      <c r="G11" s="24">
        <v>0</v>
      </c>
      <c r="H11" s="89">
        <v>0</v>
      </c>
      <c r="I11" s="22">
        <f>'[3]7月'!I11+'[3]８月'!G11</f>
        <v>3220873</v>
      </c>
      <c r="J11" s="22">
        <f>'[3]7月'!J11+'[3]８月'!H11</f>
        <v>1220242667</v>
      </c>
    </row>
    <row r="12" spans="1:10" x14ac:dyDescent="0.4">
      <c r="A12" s="11">
        <v>8</v>
      </c>
      <c r="B12" s="12">
        <v>126203</v>
      </c>
      <c r="C12" s="13">
        <v>30233150</v>
      </c>
      <c r="D12" s="2"/>
      <c r="E12" s="94" t="s">
        <v>13</v>
      </c>
      <c r="F12" s="95"/>
      <c r="G12" s="19">
        <v>8206</v>
      </c>
      <c r="H12" s="19">
        <v>10417560</v>
      </c>
      <c r="I12" s="17">
        <f>'[3]7月'!I12+'[3]８月'!G12</f>
        <v>37753</v>
      </c>
      <c r="J12" s="17">
        <f>'[3]7月'!J12+'[3]８月'!H12</f>
        <v>47020008</v>
      </c>
    </row>
    <row r="13" spans="1:10" x14ac:dyDescent="0.4">
      <c r="A13" s="11">
        <v>9</v>
      </c>
      <c r="B13" s="12">
        <v>70969</v>
      </c>
      <c r="C13" s="13">
        <v>26077492</v>
      </c>
      <c r="D13" s="2"/>
      <c r="E13" s="20"/>
      <c r="F13" s="21" t="s">
        <v>10</v>
      </c>
      <c r="G13" s="28">
        <v>5241</v>
      </c>
      <c r="H13" s="90">
        <v>5641592</v>
      </c>
      <c r="I13" s="22">
        <f>'[3]7月'!I13+'[3]８月'!G13</f>
        <v>32801</v>
      </c>
      <c r="J13" s="22">
        <f>'[3]7月'!J13+'[3]８月'!H13</f>
        <v>33034739</v>
      </c>
    </row>
    <row r="14" spans="1:10" x14ac:dyDescent="0.4">
      <c r="A14" s="11">
        <v>10</v>
      </c>
      <c r="B14" s="12">
        <v>7821</v>
      </c>
      <c r="C14" s="13">
        <v>9640802</v>
      </c>
      <c r="D14" s="2"/>
      <c r="E14" s="96" t="s">
        <v>14</v>
      </c>
      <c r="F14" s="97"/>
      <c r="G14" s="19"/>
      <c r="H14" s="27"/>
      <c r="I14" s="17">
        <f>'[3]7月'!I14+'[3]８月'!G14</f>
        <v>0</v>
      </c>
      <c r="J14" s="17">
        <f>'[3]7月'!J14+'[3]８月'!H14</f>
        <v>0</v>
      </c>
    </row>
    <row r="15" spans="1:10" x14ac:dyDescent="0.4">
      <c r="A15" s="11">
        <v>11</v>
      </c>
      <c r="B15" s="12">
        <v>131384</v>
      </c>
      <c r="C15" s="13">
        <v>17320201</v>
      </c>
      <c r="D15" s="2"/>
      <c r="E15" s="20"/>
      <c r="F15" s="21" t="s">
        <v>10</v>
      </c>
      <c r="G15" s="26"/>
      <c r="H15" s="83"/>
      <c r="I15" s="22">
        <f>'[3]7月'!I15+'[3]８月'!G15</f>
        <v>0</v>
      </c>
      <c r="J15" s="22">
        <f>'[3]7月'!J15+'[3]８月'!H15</f>
        <v>0</v>
      </c>
    </row>
    <row r="16" spans="1:10" x14ac:dyDescent="0.4">
      <c r="A16" s="11">
        <v>12</v>
      </c>
      <c r="B16" s="12">
        <v>15340</v>
      </c>
      <c r="C16" s="13">
        <v>14791440</v>
      </c>
      <c r="D16" s="2"/>
      <c r="E16" s="94" t="s">
        <v>15</v>
      </c>
      <c r="F16" s="95"/>
      <c r="G16" s="17"/>
      <c r="H16" s="88"/>
      <c r="I16" s="17">
        <f>'[3]7月'!I16+'[3]８月'!G16</f>
        <v>0</v>
      </c>
      <c r="J16" s="17">
        <f>'[3]7月'!J16+'[3]８月'!H16</f>
        <v>0</v>
      </c>
    </row>
    <row r="17" spans="1:10" x14ac:dyDescent="0.4">
      <c r="A17" s="11">
        <v>13</v>
      </c>
      <c r="B17" s="12">
        <v>0</v>
      </c>
      <c r="C17" s="13">
        <v>0</v>
      </c>
      <c r="D17" s="2"/>
      <c r="E17" s="20"/>
      <c r="F17" s="21" t="s">
        <v>10</v>
      </c>
      <c r="G17" s="24"/>
      <c r="H17" s="89"/>
      <c r="I17" s="22">
        <f>'[3]7月'!I17+'[3]８月'!G17</f>
        <v>0</v>
      </c>
      <c r="J17" s="22">
        <f>'[3]7月'!J17+'[3]８月'!H17</f>
        <v>0</v>
      </c>
    </row>
    <row r="18" spans="1:10" x14ac:dyDescent="0.4">
      <c r="A18" s="11">
        <v>14</v>
      </c>
      <c r="B18" s="12">
        <v>0</v>
      </c>
      <c r="C18" s="13">
        <v>0</v>
      </c>
      <c r="D18" s="2"/>
      <c r="E18" s="98" t="s">
        <v>16</v>
      </c>
      <c r="F18" s="99"/>
      <c r="G18" s="17">
        <v>757</v>
      </c>
      <c r="H18" s="18">
        <v>384331</v>
      </c>
      <c r="I18" s="17">
        <f>'[3]7月'!I18+'[3]８月'!G18</f>
        <v>2166530</v>
      </c>
      <c r="J18" s="17">
        <f>'[3]7月'!J18+'[3]８月'!H18</f>
        <v>1427099761</v>
      </c>
    </row>
    <row r="19" spans="1:10" x14ac:dyDescent="0.4">
      <c r="A19" s="11">
        <v>15</v>
      </c>
      <c r="B19" s="12">
        <v>0</v>
      </c>
      <c r="C19" s="13">
        <v>0</v>
      </c>
      <c r="D19" s="2"/>
      <c r="E19" s="20"/>
      <c r="F19" s="21" t="s">
        <v>10</v>
      </c>
      <c r="G19" s="22">
        <v>0</v>
      </c>
      <c r="H19" s="22">
        <v>0</v>
      </c>
      <c r="I19" s="22">
        <f>'[3]7月'!I19+'[3]８月'!G19</f>
        <v>2366440</v>
      </c>
      <c r="J19" s="22">
        <f>'[3]7月'!J19+'[3]８月'!H19</f>
        <v>1459656945</v>
      </c>
    </row>
    <row r="20" spans="1:10" x14ac:dyDescent="0.4">
      <c r="A20" s="11">
        <v>16</v>
      </c>
      <c r="B20" s="12">
        <v>0</v>
      </c>
      <c r="C20" s="13">
        <v>0</v>
      </c>
      <c r="D20" s="2"/>
      <c r="E20" s="94" t="s">
        <v>17</v>
      </c>
      <c r="F20" s="95"/>
      <c r="G20" s="19">
        <v>1338</v>
      </c>
      <c r="H20" s="25">
        <v>571705</v>
      </c>
      <c r="I20" s="17">
        <f>'[3]7月'!I20+'[3]８月'!G20</f>
        <v>38370</v>
      </c>
      <c r="J20" s="17">
        <f>'[3]7月'!J20+'[3]８月'!H20</f>
        <v>19701112</v>
      </c>
    </row>
    <row r="21" spans="1:10" x14ac:dyDescent="0.4">
      <c r="A21" s="11">
        <v>17</v>
      </c>
      <c r="B21" s="12">
        <v>2342</v>
      </c>
      <c r="C21" s="13">
        <v>2894567</v>
      </c>
      <c r="D21" s="2"/>
      <c r="E21" s="20"/>
      <c r="F21" s="21" t="s">
        <v>10</v>
      </c>
      <c r="G21" s="26">
        <v>2874</v>
      </c>
      <c r="H21" s="79">
        <v>1303924</v>
      </c>
      <c r="I21" s="22">
        <f>'[3]7月'!I21+'[3]８月'!G21</f>
        <v>46145</v>
      </c>
      <c r="J21" s="22">
        <f>'[3]7月'!J21+'[3]８月'!H21</f>
        <v>24392963</v>
      </c>
    </row>
    <row r="22" spans="1:10" x14ac:dyDescent="0.4">
      <c r="A22" s="11">
        <v>18</v>
      </c>
      <c r="B22" s="12">
        <v>6609</v>
      </c>
      <c r="C22" s="13">
        <v>5916943</v>
      </c>
      <c r="D22" s="2"/>
      <c r="E22" s="94" t="s">
        <v>18</v>
      </c>
      <c r="F22" s="95"/>
      <c r="G22" s="19">
        <v>270807</v>
      </c>
      <c r="H22" s="25">
        <v>216685509</v>
      </c>
      <c r="I22" s="17">
        <f>'[3]7月'!I22+'[3]８月'!G22</f>
        <v>3753666</v>
      </c>
      <c r="J22" s="17">
        <f>'[3]7月'!J22+'[3]８月'!H22</f>
        <v>1992403994</v>
      </c>
    </row>
    <row r="23" spans="1:10" ht="19.5" thickBot="1" x14ac:dyDescent="0.45">
      <c r="A23" s="11">
        <v>19</v>
      </c>
      <c r="B23" s="12">
        <v>177564</v>
      </c>
      <c r="C23" s="13">
        <v>19076738</v>
      </c>
      <c r="D23" s="2"/>
      <c r="E23" s="30"/>
      <c r="F23" s="31" t="s">
        <v>10</v>
      </c>
      <c r="G23" s="28">
        <v>256168</v>
      </c>
      <c r="H23" s="61">
        <v>176525855</v>
      </c>
      <c r="I23" s="22">
        <f>'[3]7月'!I23+'[3]８月'!G23</f>
        <v>3339999</v>
      </c>
      <c r="J23" s="22">
        <f>'[3]7月'!J23+'[3]８月'!H23</f>
        <v>1897900132</v>
      </c>
    </row>
    <row r="24" spans="1:10" ht="19.5" thickBot="1" x14ac:dyDescent="0.45">
      <c r="A24" s="11">
        <v>20</v>
      </c>
      <c r="B24" s="12">
        <v>375505</v>
      </c>
      <c r="C24" s="13">
        <v>66831959</v>
      </c>
      <c r="D24" s="2"/>
      <c r="E24" s="100" t="s">
        <v>19</v>
      </c>
      <c r="F24" s="101"/>
      <c r="G24" s="33">
        <f t="shared" ref="G24:J25" si="0">G6+G8+G10+G12+G14+G16+G18+G20+G22</f>
        <v>3656281</v>
      </c>
      <c r="H24" s="34">
        <f t="shared" si="0"/>
        <v>680050260</v>
      </c>
      <c r="I24" s="35">
        <f t="shared" si="0"/>
        <v>87112689</v>
      </c>
      <c r="J24" s="34">
        <f t="shared" si="0"/>
        <v>13771784234</v>
      </c>
    </row>
    <row r="25" spans="1:10" x14ac:dyDescent="0.4">
      <c r="A25" s="11">
        <v>21</v>
      </c>
      <c r="B25" s="12">
        <v>0</v>
      </c>
      <c r="C25" s="13">
        <v>0</v>
      </c>
      <c r="D25" s="2"/>
      <c r="E25" s="36"/>
      <c r="F25" s="37" t="s">
        <v>20</v>
      </c>
      <c r="G25" s="38">
        <f>G7+G9+G11+G13+G15+G17+G19+G21+G23</f>
        <v>2985590</v>
      </c>
      <c r="H25" s="38">
        <f t="shared" si="0"/>
        <v>570194706</v>
      </c>
      <c r="I25" s="38">
        <f>I7+I9+I11+I13+I15+I17+I19+I21+I23</f>
        <v>66525085</v>
      </c>
      <c r="J25" s="38">
        <f t="shared" si="0"/>
        <v>10386963658</v>
      </c>
    </row>
    <row r="26" spans="1:10" x14ac:dyDescent="0.4">
      <c r="A26" s="11">
        <v>22</v>
      </c>
      <c r="B26" s="12">
        <v>35792</v>
      </c>
      <c r="C26" s="13">
        <v>20762518</v>
      </c>
      <c r="D26" s="2"/>
      <c r="E26" s="91" t="s">
        <v>21</v>
      </c>
      <c r="F26" s="92"/>
      <c r="G26" s="40">
        <f>G24/G25</f>
        <v>1.2246427004377693</v>
      </c>
      <c r="H26" s="40">
        <f>H24/H25</f>
        <v>1.1926632303738014</v>
      </c>
      <c r="I26" s="40">
        <f>I24/I25</f>
        <v>1.3094712919194316</v>
      </c>
      <c r="J26" s="40">
        <f>J24/J25</f>
        <v>1.325871995652264</v>
      </c>
    </row>
    <row r="27" spans="1:10" x14ac:dyDescent="0.4">
      <c r="A27" s="11">
        <v>23</v>
      </c>
      <c r="B27" s="12">
        <v>178368</v>
      </c>
      <c r="C27" s="13">
        <v>46282934</v>
      </c>
      <c r="D27" s="2"/>
      <c r="E27" s="41"/>
      <c r="F27" s="42"/>
      <c r="G27" s="42"/>
      <c r="H27" s="42"/>
      <c r="I27" s="42"/>
      <c r="J27" s="42"/>
    </row>
    <row r="28" spans="1:10" x14ac:dyDescent="0.4">
      <c r="A28" s="11">
        <v>24</v>
      </c>
      <c r="B28" s="12">
        <v>28276</v>
      </c>
      <c r="C28" s="13">
        <v>13188806</v>
      </c>
      <c r="D28" s="2"/>
      <c r="E28" s="2"/>
      <c r="F28" s="43"/>
      <c r="G28" s="43"/>
      <c r="H28" s="43"/>
      <c r="I28" s="43"/>
      <c r="J28" s="43"/>
    </row>
    <row r="29" spans="1:10" x14ac:dyDescent="0.4">
      <c r="A29" s="11">
        <v>25</v>
      </c>
      <c r="B29" s="12">
        <v>9892</v>
      </c>
      <c r="C29" s="13">
        <v>5711205</v>
      </c>
      <c r="D29" s="2"/>
      <c r="E29" s="2"/>
      <c r="F29" s="43"/>
      <c r="G29" s="43"/>
      <c r="H29" s="43"/>
      <c r="I29" s="43"/>
      <c r="J29" s="43"/>
    </row>
    <row r="30" spans="1:10" x14ac:dyDescent="0.4">
      <c r="A30" s="11">
        <v>26</v>
      </c>
      <c r="B30" s="12">
        <v>130939</v>
      </c>
      <c r="C30" s="13">
        <v>23300671</v>
      </c>
      <c r="D30" s="2"/>
      <c r="E30" s="2"/>
      <c r="F30" s="43"/>
      <c r="G30" s="43"/>
      <c r="H30" s="43"/>
      <c r="I30" s="43"/>
      <c r="J30" s="43"/>
    </row>
    <row r="31" spans="1:10" x14ac:dyDescent="0.4">
      <c r="A31" s="11">
        <v>27</v>
      </c>
      <c r="B31" s="12">
        <v>69349</v>
      </c>
      <c r="C31" s="13">
        <v>20502206</v>
      </c>
      <c r="D31" s="2"/>
      <c r="E31" s="2"/>
      <c r="F31" s="43"/>
      <c r="G31" s="43"/>
      <c r="H31" s="43"/>
      <c r="I31" s="44"/>
      <c r="J31" s="43"/>
    </row>
    <row r="32" spans="1:10" x14ac:dyDescent="0.4">
      <c r="A32" s="11">
        <v>28</v>
      </c>
      <c r="B32" s="12">
        <v>0</v>
      </c>
      <c r="C32" s="13">
        <v>0</v>
      </c>
      <c r="D32" s="2"/>
      <c r="E32" s="2"/>
      <c r="F32" s="2"/>
      <c r="G32" s="2"/>
      <c r="H32" s="2"/>
      <c r="I32" s="2"/>
      <c r="J32" s="2"/>
    </row>
    <row r="33" spans="1:10" x14ac:dyDescent="0.4">
      <c r="A33" s="11">
        <v>29</v>
      </c>
      <c r="B33" s="12">
        <v>582641</v>
      </c>
      <c r="C33" s="13">
        <v>77906021</v>
      </c>
      <c r="D33" s="2"/>
      <c r="E33" s="2"/>
      <c r="F33" s="45"/>
      <c r="G33" s="45"/>
      <c r="H33" s="45"/>
      <c r="I33" s="2"/>
      <c r="J33" s="2"/>
    </row>
    <row r="34" spans="1:10" x14ac:dyDescent="0.4">
      <c r="A34" s="11">
        <v>30</v>
      </c>
      <c r="B34" s="12">
        <v>264993</v>
      </c>
      <c r="C34" s="13">
        <v>27531181</v>
      </c>
      <c r="D34" s="2"/>
      <c r="E34" s="2"/>
      <c r="F34" s="45"/>
      <c r="G34" s="45"/>
      <c r="H34" s="45"/>
      <c r="I34" s="2"/>
      <c r="J34" s="2"/>
    </row>
    <row r="35" spans="1:10" ht="19.5" thickBot="1" x14ac:dyDescent="0.45">
      <c r="A35" s="11">
        <v>31</v>
      </c>
      <c r="B35" s="12">
        <v>304939</v>
      </c>
      <c r="C35" s="13">
        <v>63258946</v>
      </c>
      <c r="D35" s="2"/>
      <c r="E35" s="2"/>
      <c r="F35" s="2"/>
      <c r="G35" s="2"/>
      <c r="H35" s="2"/>
      <c r="I35" s="2"/>
      <c r="J35" s="2"/>
    </row>
    <row r="36" spans="1:10" ht="19.5" thickBot="1" x14ac:dyDescent="0.45">
      <c r="A36" s="46" t="s">
        <v>19</v>
      </c>
      <c r="B36" s="47">
        <f>SUM(B5:B35)</f>
        <v>3656281</v>
      </c>
      <c r="C36" s="47">
        <f>SUM(C5:C35)</f>
        <v>680050260</v>
      </c>
      <c r="D36" s="2"/>
      <c r="E36" s="2"/>
      <c r="F36" s="48"/>
      <c r="G36" s="2"/>
      <c r="H36" s="2"/>
      <c r="I36" s="2"/>
      <c r="J36" s="2"/>
    </row>
    <row r="37" spans="1:10" x14ac:dyDescent="0.4">
      <c r="A37" s="49" t="s">
        <v>20</v>
      </c>
      <c r="B37" s="58">
        <v>2985590</v>
      </c>
      <c r="C37" s="58">
        <v>570194706</v>
      </c>
      <c r="D37" s="2"/>
      <c r="E37" s="2"/>
      <c r="F37" s="2"/>
      <c r="G37" s="52"/>
      <c r="H37" s="2"/>
      <c r="I37" s="2"/>
      <c r="J37" s="2"/>
    </row>
    <row r="38" spans="1:10" ht="19.5" thickBot="1" x14ac:dyDescent="0.45">
      <c r="A38" s="53" t="s">
        <v>22</v>
      </c>
      <c r="B38" s="40">
        <f>B36/B37</f>
        <v>1.2246427004377693</v>
      </c>
      <c r="C38" s="40">
        <f>C36/C37</f>
        <v>1.1926632303738014</v>
      </c>
      <c r="D38" s="2"/>
      <c r="E38" s="54"/>
      <c r="F38" s="2"/>
      <c r="G38" s="2"/>
      <c r="H38" s="2"/>
      <c r="I38" s="2"/>
      <c r="J38" s="2"/>
    </row>
    <row r="39" spans="1:10" ht="19.5" thickBot="1" x14ac:dyDescent="0.45">
      <c r="A39" s="55" t="s">
        <v>23</v>
      </c>
      <c r="B39" s="47">
        <f>'[3]7月'!B39+'[3]８月'!B36</f>
        <v>87112689</v>
      </c>
      <c r="C39" s="47">
        <f>'[3]7月'!C39+'[3]８月'!C36</f>
        <v>13771784234</v>
      </c>
      <c r="D39" s="2">
        <v>5886778368</v>
      </c>
      <c r="E39" s="2"/>
      <c r="F39" s="2"/>
      <c r="G39" s="52"/>
      <c r="H39" s="2"/>
      <c r="I39" s="2"/>
      <c r="J39" s="2"/>
    </row>
    <row r="40" spans="1:10" x14ac:dyDescent="0.4">
      <c r="A40" s="56" t="s">
        <v>24</v>
      </c>
      <c r="B40" s="50">
        <f>'[3]7月'!B40+'[3]８月'!B37</f>
        <v>66525085</v>
      </c>
      <c r="C40" s="50">
        <f>'[3]7月'!C40+'[3]８月'!C37</f>
        <v>10386963658</v>
      </c>
      <c r="D40" s="2">
        <v>6504490169</v>
      </c>
      <c r="E40" s="2"/>
      <c r="F40" s="2"/>
      <c r="G40" s="52"/>
      <c r="H40" s="2"/>
      <c r="I40" s="2"/>
      <c r="J40" s="2"/>
    </row>
    <row r="41" spans="1:10" x14ac:dyDescent="0.4">
      <c r="A41" s="57" t="s">
        <v>25</v>
      </c>
      <c r="B41" s="39">
        <f>B39/B40</f>
        <v>1.3094712919194316</v>
      </c>
      <c r="C41" s="39">
        <f>C39/C40</f>
        <v>1.325871995652264</v>
      </c>
      <c r="D41" s="2"/>
      <c r="E41" s="2"/>
      <c r="F41" s="2"/>
      <c r="G41" s="2"/>
      <c r="H41" s="2"/>
      <c r="I41" s="2"/>
      <c r="J41" s="2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" right="0.7" top="0.75" bottom="0.75" header="0.3" footer="0.3"/>
  <pageSetup paperSize="9" scale="77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workbookViewId="0">
      <selection activeCell="M5" sqref="M5"/>
    </sheetView>
  </sheetViews>
  <sheetFormatPr defaultRowHeight="18.75" x14ac:dyDescent="0.4"/>
  <cols>
    <col min="1" max="1" width="9.125" customWidth="1"/>
    <col min="2" max="2" width="12.375" customWidth="1"/>
    <col min="3" max="3" width="15.375" customWidth="1"/>
    <col min="4" max="4" width="0.5" customWidth="1"/>
    <col min="5" max="5" width="2.875" customWidth="1"/>
    <col min="6" max="6" width="12.125" customWidth="1"/>
    <col min="7" max="7" width="11.25" customWidth="1"/>
    <col min="8" max="9" width="13.625" customWidth="1"/>
    <col min="10" max="10" width="14.875" customWidth="1"/>
  </cols>
  <sheetData>
    <row r="1" spans="1:10" ht="24.75" customHeight="1" x14ac:dyDescent="0.4">
      <c r="A1" s="1" t="s">
        <v>41</v>
      </c>
      <c r="B1" s="2"/>
      <c r="C1" s="2"/>
      <c r="D1" s="2"/>
      <c r="E1" s="2"/>
      <c r="F1" s="2"/>
      <c r="G1" s="2"/>
      <c r="H1" s="2"/>
      <c r="I1" s="2"/>
      <c r="J1" s="2"/>
    </row>
    <row r="2" spans="1:10" ht="24.75" customHeight="1" x14ac:dyDescent="0.4">
      <c r="A2" s="2"/>
      <c r="B2" s="2"/>
      <c r="C2" s="2"/>
      <c r="D2" s="2"/>
      <c r="E2" s="2"/>
      <c r="F2" s="2"/>
      <c r="G2" s="2"/>
      <c r="H2" s="2"/>
      <c r="I2" s="3" t="s">
        <v>0</v>
      </c>
      <c r="J2" s="2"/>
    </row>
    <row r="3" spans="1:10" x14ac:dyDescent="0.4">
      <c r="A3" s="4" t="s">
        <v>1</v>
      </c>
      <c r="B3" s="2"/>
      <c r="C3" s="2"/>
      <c r="D3" s="2"/>
      <c r="E3" s="93" t="s">
        <v>2</v>
      </c>
      <c r="F3" s="93"/>
      <c r="G3" s="93"/>
      <c r="H3" s="2"/>
      <c r="I3" s="2"/>
      <c r="J3" s="2"/>
    </row>
    <row r="4" spans="1:10" ht="19.5" customHeight="1" x14ac:dyDescent="0.4">
      <c r="A4" s="5" t="s">
        <v>3</v>
      </c>
      <c r="B4" s="5" t="s">
        <v>4</v>
      </c>
      <c r="C4" s="5" t="s">
        <v>5</v>
      </c>
      <c r="D4" s="2"/>
      <c r="E4" s="6"/>
      <c r="F4" s="7"/>
      <c r="G4" s="8"/>
      <c r="H4" s="9" t="s">
        <v>42</v>
      </c>
      <c r="I4" s="8" t="s">
        <v>7</v>
      </c>
      <c r="J4" s="10"/>
    </row>
    <row r="5" spans="1:10" ht="19.5" customHeight="1" x14ac:dyDescent="0.4">
      <c r="A5" s="11">
        <v>1</v>
      </c>
      <c r="B5" s="12">
        <v>61345</v>
      </c>
      <c r="C5" s="13">
        <v>17419142</v>
      </c>
      <c r="D5" s="2"/>
      <c r="E5" s="14"/>
      <c r="F5" s="15"/>
      <c r="G5" s="16" t="s">
        <v>8</v>
      </c>
      <c r="H5" s="11" t="s">
        <v>5</v>
      </c>
      <c r="I5" s="16" t="s">
        <v>8</v>
      </c>
      <c r="J5" s="5" t="s">
        <v>5</v>
      </c>
    </row>
    <row r="6" spans="1:10" ht="19.5" customHeight="1" x14ac:dyDescent="0.4">
      <c r="A6" s="11">
        <v>2</v>
      </c>
      <c r="B6" s="12">
        <v>48429</v>
      </c>
      <c r="C6" s="13">
        <v>33031942</v>
      </c>
      <c r="D6" s="2"/>
      <c r="E6" s="94" t="s">
        <v>9</v>
      </c>
      <c r="F6" s="95"/>
      <c r="G6" s="19">
        <v>1711643</v>
      </c>
      <c r="H6" s="25">
        <v>386236499</v>
      </c>
      <c r="I6" s="17">
        <f>'[2]８月'!I6+'[2]９月'!G6</f>
        <v>79853444</v>
      </c>
      <c r="J6" s="17">
        <f>'[2]８月'!J6+'[2]９月'!H6</f>
        <v>8630987288</v>
      </c>
    </row>
    <row r="7" spans="1:10" ht="19.5" customHeight="1" x14ac:dyDescent="0.4">
      <c r="A7" s="11">
        <v>3</v>
      </c>
      <c r="B7" s="12">
        <v>55174</v>
      </c>
      <c r="C7" s="13">
        <v>40187501</v>
      </c>
      <c r="D7" s="2"/>
      <c r="E7" s="20"/>
      <c r="F7" s="21" t="s">
        <v>10</v>
      </c>
      <c r="G7" s="28">
        <v>8612085</v>
      </c>
      <c r="H7" s="61">
        <v>682462141</v>
      </c>
      <c r="I7" s="22">
        <f>'[2]８月'!I7+'[2]９月'!G7</f>
        <v>65921058</v>
      </c>
      <c r="J7" s="22">
        <f>'[2]８月'!J7+'[2]９月'!H7</f>
        <v>6262028543</v>
      </c>
    </row>
    <row r="8" spans="1:10" ht="19.5" customHeight="1" x14ac:dyDescent="0.4">
      <c r="A8" s="11">
        <v>4</v>
      </c>
      <c r="B8" s="12">
        <v>0</v>
      </c>
      <c r="C8" s="13">
        <v>0</v>
      </c>
      <c r="D8" s="2"/>
      <c r="E8" s="94" t="s">
        <v>11</v>
      </c>
      <c r="F8" s="95"/>
      <c r="G8" s="19">
        <v>2167</v>
      </c>
      <c r="H8" s="25">
        <v>2483244</v>
      </c>
      <c r="I8" s="17">
        <f>'[2]８月'!I8+'[2]９月'!G8</f>
        <v>159910</v>
      </c>
      <c r="J8" s="17">
        <f>'[2]８月'!J8+'[2]９月'!H8</f>
        <v>134976417</v>
      </c>
    </row>
    <row r="9" spans="1:10" ht="19.5" customHeight="1" x14ac:dyDescent="0.4">
      <c r="A9" s="11">
        <v>5</v>
      </c>
      <c r="B9" s="12">
        <v>247980</v>
      </c>
      <c r="C9" s="13">
        <v>98675763</v>
      </c>
      <c r="D9" s="2"/>
      <c r="E9" s="20"/>
      <c r="F9" s="21" t="s">
        <v>10</v>
      </c>
      <c r="G9" s="26">
        <v>103278</v>
      </c>
      <c r="H9" s="79">
        <v>93026427</v>
      </c>
      <c r="I9" s="22">
        <f>'[2]８月'!I9+'[2]９月'!G9</f>
        <v>313132</v>
      </c>
      <c r="J9" s="22">
        <f>'[2]８月'!J9+'[2]９月'!H9</f>
        <v>265196237</v>
      </c>
    </row>
    <row r="10" spans="1:10" ht="19.5" customHeight="1" x14ac:dyDescent="0.4">
      <c r="A10" s="11">
        <v>6</v>
      </c>
      <c r="B10" s="12">
        <v>45466</v>
      </c>
      <c r="C10" s="13">
        <v>34074117</v>
      </c>
      <c r="D10" s="2"/>
      <c r="E10" s="94" t="s">
        <v>12</v>
      </c>
      <c r="F10" s="95"/>
      <c r="G10" s="19">
        <v>267520</v>
      </c>
      <c r="H10" s="25">
        <v>212885172</v>
      </c>
      <c r="I10" s="17">
        <f>'[2]８月'!I10+'[2]９月'!G10</f>
        <v>3084346</v>
      </c>
      <c r="J10" s="17">
        <f>'[2]８月'!J10+'[2]９月'!H10</f>
        <v>2121200569</v>
      </c>
    </row>
    <row r="11" spans="1:10" ht="19.5" customHeight="1" x14ac:dyDescent="0.4">
      <c r="A11" s="11">
        <v>7</v>
      </c>
      <c r="B11" s="12">
        <v>6307</v>
      </c>
      <c r="C11" s="13">
        <v>7480995</v>
      </c>
      <c r="D11" s="2"/>
      <c r="E11" s="20"/>
      <c r="F11" s="21" t="s">
        <v>10</v>
      </c>
      <c r="G11" s="28">
        <v>389020</v>
      </c>
      <c r="H11" s="61">
        <v>136415124</v>
      </c>
      <c r="I11" s="22">
        <f>'[2]８月'!I11+'[2]９月'!G11</f>
        <v>3609893</v>
      </c>
      <c r="J11" s="22">
        <f>'[2]８月'!J11+'[2]９月'!H11</f>
        <v>1356657791</v>
      </c>
    </row>
    <row r="12" spans="1:10" ht="19.5" customHeight="1" x14ac:dyDescent="0.4">
      <c r="A12" s="11">
        <v>8</v>
      </c>
      <c r="B12" s="12">
        <v>116308</v>
      </c>
      <c r="C12" s="13">
        <v>17034054</v>
      </c>
      <c r="D12" s="2"/>
      <c r="E12" s="94" t="s">
        <v>13</v>
      </c>
      <c r="F12" s="95"/>
      <c r="G12" s="19">
        <v>4544</v>
      </c>
      <c r="H12" s="25">
        <v>6708526</v>
      </c>
      <c r="I12" s="17">
        <f>'[2]８月'!I12+'[2]９月'!G12</f>
        <v>42297</v>
      </c>
      <c r="J12" s="17">
        <f>'[2]８月'!J12+'[2]９月'!H12</f>
        <v>53728534</v>
      </c>
    </row>
    <row r="13" spans="1:10" ht="19.5" customHeight="1" x14ac:dyDescent="0.4">
      <c r="A13" s="11">
        <v>9</v>
      </c>
      <c r="B13" s="12">
        <v>33544</v>
      </c>
      <c r="C13" s="13">
        <v>23938102</v>
      </c>
      <c r="D13" s="2"/>
      <c r="E13" s="20"/>
      <c r="F13" s="21" t="s">
        <v>10</v>
      </c>
      <c r="G13" s="26">
        <v>3881</v>
      </c>
      <c r="H13" s="79">
        <v>3875658</v>
      </c>
      <c r="I13" s="22">
        <f>'[2]８月'!I13+'[2]９月'!G13</f>
        <v>36682</v>
      </c>
      <c r="J13" s="22">
        <f>'[2]８月'!J13+'[2]９月'!H13</f>
        <v>36910397</v>
      </c>
    </row>
    <row r="14" spans="1:10" ht="19.5" customHeight="1" x14ac:dyDescent="0.4">
      <c r="A14" s="11">
        <v>10</v>
      </c>
      <c r="B14" s="12">
        <v>16061</v>
      </c>
      <c r="C14" s="13">
        <v>12758634</v>
      </c>
      <c r="D14" s="2"/>
      <c r="E14" s="96" t="s">
        <v>14</v>
      </c>
      <c r="F14" s="97"/>
      <c r="G14" s="17"/>
      <c r="H14" s="59"/>
      <c r="I14" s="17">
        <f>'[2]８月'!I14+'[2]９月'!G14</f>
        <v>0</v>
      </c>
      <c r="J14" s="17">
        <f>'[2]８月'!J14+'[2]９月'!H14</f>
        <v>0</v>
      </c>
    </row>
    <row r="15" spans="1:10" ht="19.5" customHeight="1" x14ac:dyDescent="0.4">
      <c r="A15" s="11">
        <v>11</v>
      </c>
      <c r="B15" s="12">
        <v>0</v>
      </c>
      <c r="C15" s="13">
        <v>0</v>
      </c>
      <c r="D15" s="2"/>
      <c r="E15" s="20"/>
      <c r="F15" s="21" t="s">
        <v>10</v>
      </c>
      <c r="G15" s="22"/>
      <c r="H15" s="60"/>
      <c r="I15" s="22">
        <f>'[2]８月'!I15+'[2]９月'!G15</f>
        <v>0</v>
      </c>
      <c r="J15" s="22">
        <f>'[2]８月'!J15+'[2]９月'!H15</f>
        <v>0</v>
      </c>
    </row>
    <row r="16" spans="1:10" ht="19.5" customHeight="1" x14ac:dyDescent="0.4">
      <c r="A16" s="11">
        <v>12</v>
      </c>
      <c r="B16" s="12">
        <v>270288</v>
      </c>
      <c r="C16" s="13">
        <v>74772757</v>
      </c>
      <c r="D16" s="2"/>
      <c r="E16" s="94" t="s">
        <v>15</v>
      </c>
      <c r="F16" s="95"/>
      <c r="G16" s="17"/>
      <c r="H16" s="17"/>
      <c r="I16" s="17">
        <f>'[2]８月'!I16+'[2]９月'!G16</f>
        <v>0</v>
      </c>
      <c r="J16" s="17">
        <f>'[2]８月'!J16+'[2]９月'!H16</f>
        <v>0</v>
      </c>
    </row>
    <row r="17" spans="1:10" ht="19.5" customHeight="1" x14ac:dyDescent="0.4">
      <c r="A17" s="11">
        <v>13</v>
      </c>
      <c r="B17" s="12">
        <v>140446</v>
      </c>
      <c r="C17" s="13">
        <v>57782216</v>
      </c>
      <c r="D17" s="2"/>
      <c r="E17" s="20"/>
      <c r="F17" s="21" t="s">
        <v>10</v>
      </c>
      <c r="G17" s="22"/>
      <c r="H17" s="60"/>
      <c r="I17" s="22">
        <f>'[2]８月'!I17+'[2]９月'!G17</f>
        <v>0</v>
      </c>
      <c r="J17" s="22">
        <f>'[2]８月'!J17+'[2]９月'!H17</f>
        <v>0</v>
      </c>
    </row>
    <row r="18" spans="1:10" ht="19.5" customHeight="1" x14ac:dyDescent="0.4">
      <c r="A18" s="11">
        <v>14</v>
      </c>
      <c r="B18" s="12">
        <v>153599</v>
      </c>
      <c r="C18" s="13">
        <v>60933183</v>
      </c>
      <c r="D18" s="2"/>
      <c r="E18" s="98" t="s">
        <v>16</v>
      </c>
      <c r="F18" s="99"/>
      <c r="G18" s="19">
        <v>562722</v>
      </c>
      <c r="H18" s="25">
        <v>387515324</v>
      </c>
      <c r="I18" s="17">
        <f>'[2]８月'!I18+'[2]９月'!G18</f>
        <v>2729252</v>
      </c>
      <c r="J18" s="17">
        <f>'[2]８月'!J18+'[2]９月'!H18</f>
        <v>1814615085</v>
      </c>
    </row>
    <row r="19" spans="1:10" ht="19.5" customHeight="1" x14ac:dyDescent="0.4">
      <c r="A19" s="11">
        <v>15</v>
      </c>
      <c r="B19" s="12">
        <v>20073</v>
      </c>
      <c r="C19" s="13">
        <v>16519083</v>
      </c>
      <c r="D19" s="2"/>
      <c r="E19" s="20"/>
      <c r="F19" s="21" t="s">
        <v>10</v>
      </c>
      <c r="G19" s="26">
        <v>426612</v>
      </c>
      <c r="H19" s="79">
        <v>238558147</v>
      </c>
      <c r="I19" s="22">
        <f>'[2]８月'!I19+'[2]９月'!G19</f>
        <v>2793052</v>
      </c>
      <c r="J19" s="22">
        <f>'[2]８月'!J19+'[2]９月'!H19</f>
        <v>1698215092</v>
      </c>
    </row>
    <row r="20" spans="1:10" ht="19.5" customHeight="1" x14ac:dyDescent="0.4">
      <c r="A20" s="11">
        <v>16</v>
      </c>
      <c r="B20" s="12">
        <v>126543</v>
      </c>
      <c r="C20" s="13">
        <v>64159924</v>
      </c>
      <c r="D20" s="2"/>
      <c r="E20" s="94" t="s">
        <v>17</v>
      </c>
      <c r="F20" s="95"/>
      <c r="G20" s="19">
        <v>2705</v>
      </c>
      <c r="H20" s="25">
        <v>1810811</v>
      </c>
      <c r="I20" s="17">
        <f>'[2]８月'!I20+'[2]９月'!G20</f>
        <v>41075</v>
      </c>
      <c r="J20" s="17">
        <f>'[2]８月'!J20+'[2]９月'!H20</f>
        <v>21511923</v>
      </c>
    </row>
    <row r="21" spans="1:10" ht="19.5" customHeight="1" x14ac:dyDescent="0.4">
      <c r="A21" s="11">
        <v>17</v>
      </c>
      <c r="B21" s="12">
        <v>299795</v>
      </c>
      <c r="C21" s="13">
        <v>91654456</v>
      </c>
      <c r="D21" s="2"/>
      <c r="E21" s="20"/>
      <c r="F21" s="21" t="s">
        <v>10</v>
      </c>
      <c r="G21" s="28">
        <v>8526</v>
      </c>
      <c r="H21" s="61">
        <v>3832040</v>
      </c>
      <c r="I21" s="22">
        <f>'[2]８月'!I21+'[2]９月'!G21</f>
        <v>54671</v>
      </c>
      <c r="J21" s="22">
        <f>'[2]８月'!J21+'[2]９月'!H21</f>
        <v>28225003</v>
      </c>
    </row>
    <row r="22" spans="1:10" ht="19.5" customHeight="1" x14ac:dyDescent="0.4">
      <c r="A22" s="11">
        <v>18</v>
      </c>
      <c r="B22" s="12">
        <v>0</v>
      </c>
      <c r="C22" s="13">
        <v>0</v>
      </c>
      <c r="D22" s="2"/>
      <c r="E22" s="94" t="s">
        <v>18</v>
      </c>
      <c r="F22" s="95"/>
      <c r="G22" s="19">
        <v>625101</v>
      </c>
      <c r="H22" s="25">
        <v>207764303</v>
      </c>
      <c r="I22" s="17">
        <f>'[2]８月'!I22+'[2]９月'!G22</f>
        <v>4378767</v>
      </c>
      <c r="J22" s="17">
        <f>'[2]８月'!J22+'[2]９月'!H22</f>
        <v>2200168297</v>
      </c>
    </row>
    <row r="23" spans="1:10" ht="19.5" customHeight="1" thickBot="1" x14ac:dyDescent="0.45">
      <c r="A23" s="11">
        <v>19</v>
      </c>
      <c r="B23" s="12">
        <v>47713</v>
      </c>
      <c r="C23" s="13">
        <v>30073155</v>
      </c>
      <c r="D23" s="2"/>
      <c r="E23" s="30"/>
      <c r="F23" s="31" t="s">
        <v>10</v>
      </c>
      <c r="G23" s="26">
        <v>414989</v>
      </c>
      <c r="H23" s="79">
        <v>161687020</v>
      </c>
      <c r="I23" s="22">
        <f>'[2]８月'!I23+'[2]９月'!G23</f>
        <v>3754988</v>
      </c>
      <c r="J23" s="22">
        <f>'[2]８月'!J23+'[2]９月'!H23</f>
        <v>2059587152</v>
      </c>
    </row>
    <row r="24" spans="1:10" ht="19.5" customHeight="1" thickBot="1" x14ac:dyDescent="0.45">
      <c r="A24" s="11">
        <v>20</v>
      </c>
      <c r="B24" s="12">
        <v>48896</v>
      </c>
      <c r="C24" s="13">
        <v>21722373</v>
      </c>
      <c r="D24" s="2"/>
      <c r="E24" s="100" t="s">
        <v>19</v>
      </c>
      <c r="F24" s="101"/>
      <c r="G24" s="33">
        <f>G6+G8+G10+G12+G14+G16+G18+G20+G22</f>
        <v>3176402</v>
      </c>
      <c r="H24" s="34">
        <f t="shared" ref="G24:J25" si="0">H6+H8+H10+H12+H14+H16+H18+H20+H22</f>
        <v>1205403879</v>
      </c>
      <c r="I24" s="35">
        <f t="shared" si="0"/>
        <v>90289091</v>
      </c>
      <c r="J24" s="34">
        <f t="shared" si="0"/>
        <v>14977188113</v>
      </c>
    </row>
    <row r="25" spans="1:10" ht="19.5" customHeight="1" x14ac:dyDescent="0.4">
      <c r="A25" s="11">
        <v>21</v>
      </c>
      <c r="B25" s="12">
        <v>32134</v>
      </c>
      <c r="C25" s="13">
        <v>27215148</v>
      </c>
      <c r="D25" s="2"/>
      <c r="E25" s="36"/>
      <c r="F25" s="37" t="s">
        <v>20</v>
      </c>
      <c r="G25" s="38">
        <f t="shared" si="0"/>
        <v>9958391</v>
      </c>
      <c r="H25" s="38">
        <f t="shared" si="0"/>
        <v>1319856557</v>
      </c>
      <c r="I25" s="38">
        <f t="shared" si="0"/>
        <v>76483476</v>
      </c>
      <c r="J25" s="38">
        <f t="shared" si="0"/>
        <v>11706820215</v>
      </c>
    </row>
    <row r="26" spans="1:10" ht="19.5" customHeight="1" x14ac:dyDescent="0.4">
      <c r="A26" s="11">
        <v>22</v>
      </c>
      <c r="B26" s="12">
        <v>25407</v>
      </c>
      <c r="C26" s="13">
        <v>14275672</v>
      </c>
      <c r="D26" s="2"/>
      <c r="E26" s="91" t="s">
        <v>21</v>
      </c>
      <c r="F26" s="92"/>
      <c r="G26" s="40">
        <f>G24/G25</f>
        <v>0.31896739141895514</v>
      </c>
      <c r="H26" s="40">
        <f>H24/H25</f>
        <v>0.91328400242209051</v>
      </c>
      <c r="I26" s="40">
        <f>I24/I25</f>
        <v>1.1805045445371756</v>
      </c>
      <c r="J26" s="40">
        <f>J24/J25</f>
        <v>1.2793557804714266</v>
      </c>
    </row>
    <row r="27" spans="1:10" ht="19.5" customHeight="1" x14ac:dyDescent="0.4">
      <c r="A27" s="11">
        <v>23</v>
      </c>
      <c r="B27" s="12">
        <v>0</v>
      </c>
      <c r="C27" s="13">
        <v>0</v>
      </c>
      <c r="D27" s="2"/>
      <c r="E27" s="41"/>
      <c r="F27" s="42"/>
      <c r="G27" s="42"/>
      <c r="H27" s="42"/>
      <c r="I27" s="42"/>
      <c r="J27" s="42"/>
    </row>
    <row r="28" spans="1:10" ht="19.5" customHeight="1" x14ac:dyDescent="0.4">
      <c r="A28" s="11">
        <v>24</v>
      </c>
      <c r="B28" s="12">
        <v>108082</v>
      </c>
      <c r="C28" s="13">
        <v>64446048</v>
      </c>
      <c r="D28" s="2"/>
      <c r="E28" s="2"/>
      <c r="F28" s="43"/>
      <c r="G28" s="43"/>
      <c r="H28" s="43"/>
      <c r="I28" s="43"/>
      <c r="J28" s="43"/>
    </row>
    <row r="29" spans="1:10" ht="19.5" customHeight="1" x14ac:dyDescent="0.4">
      <c r="A29" s="11">
        <v>25</v>
      </c>
      <c r="B29" s="12">
        <v>0</v>
      </c>
      <c r="C29" s="13">
        <v>0</v>
      </c>
      <c r="D29" s="2"/>
      <c r="E29" s="2"/>
      <c r="F29" s="43"/>
      <c r="G29" s="43"/>
      <c r="H29" s="43"/>
      <c r="I29" s="43"/>
      <c r="J29" s="43"/>
    </row>
    <row r="30" spans="1:10" ht="19.5" customHeight="1" x14ac:dyDescent="0.4">
      <c r="A30" s="11">
        <v>26</v>
      </c>
      <c r="B30" s="12">
        <v>213864</v>
      </c>
      <c r="C30" s="13">
        <v>87668097</v>
      </c>
      <c r="D30" s="2"/>
      <c r="E30" s="2"/>
      <c r="F30" s="43"/>
      <c r="G30" s="43"/>
      <c r="H30" s="43"/>
      <c r="I30" s="43"/>
      <c r="J30" s="43"/>
    </row>
    <row r="31" spans="1:10" ht="19.5" customHeight="1" x14ac:dyDescent="0.4">
      <c r="A31" s="11">
        <v>27</v>
      </c>
      <c r="B31" s="12">
        <v>326775</v>
      </c>
      <c r="C31" s="13">
        <v>90323611</v>
      </c>
      <c r="D31" s="2"/>
      <c r="E31" s="2"/>
      <c r="F31" s="43"/>
      <c r="G31" s="43"/>
      <c r="H31" s="43"/>
      <c r="I31" s="44"/>
      <c r="J31" s="43"/>
    </row>
    <row r="32" spans="1:10" ht="19.5" customHeight="1" x14ac:dyDescent="0.4">
      <c r="A32" s="11">
        <v>28</v>
      </c>
      <c r="B32" s="12">
        <v>144922</v>
      </c>
      <c r="C32" s="13">
        <v>50625685</v>
      </c>
      <c r="D32" s="2"/>
      <c r="E32" s="2"/>
      <c r="F32" s="2"/>
      <c r="G32" s="2"/>
      <c r="H32" s="2"/>
      <c r="I32" s="2"/>
      <c r="J32" s="2"/>
    </row>
    <row r="33" spans="1:10" ht="19.5" customHeight="1" x14ac:dyDescent="0.4">
      <c r="A33" s="11">
        <v>29</v>
      </c>
      <c r="B33" s="12">
        <v>445809</v>
      </c>
      <c r="C33" s="13">
        <v>98200193</v>
      </c>
      <c r="D33" s="2"/>
      <c r="E33" s="2"/>
      <c r="F33" s="45"/>
      <c r="G33" s="45"/>
      <c r="H33" s="45"/>
      <c r="I33" s="2"/>
      <c r="J33" s="2"/>
    </row>
    <row r="34" spans="1:10" ht="19.5" customHeight="1" x14ac:dyDescent="0.4">
      <c r="A34" s="11">
        <v>30</v>
      </c>
      <c r="B34" s="12">
        <v>141442</v>
      </c>
      <c r="C34" s="13">
        <v>70432028</v>
      </c>
      <c r="D34" s="2"/>
      <c r="E34" s="2"/>
      <c r="F34" s="45"/>
      <c r="G34" s="45"/>
      <c r="H34" s="45"/>
      <c r="I34" s="2"/>
      <c r="J34" s="2"/>
    </row>
    <row r="35" spans="1:10" ht="19.5" customHeight="1" thickBot="1" x14ac:dyDescent="0.45">
      <c r="A35" s="11"/>
      <c r="B35" s="12">
        <v>0</v>
      </c>
      <c r="C35" s="13">
        <v>0</v>
      </c>
      <c r="D35" s="2"/>
      <c r="E35" s="2"/>
      <c r="F35" s="2"/>
      <c r="G35" s="2"/>
      <c r="H35" s="2"/>
      <c r="I35" s="2"/>
      <c r="J35" s="2"/>
    </row>
    <row r="36" spans="1:10" ht="19.5" customHeight="1" thickBot="1" x14ac:dyDescent="0.45">
      <c r="A36" s="46" t="s">
        <v>19</v>
      </c>
      <c r="B36" s="47">
        <f>SUM(B5:B35)</f>
        <v>3176402</v>
      </c>
      <c r="C36" s="47">
        <f>SUM(C5:C35)</f>
        <v>1205403879</v>
      </c>
      <c r="D36" s="2"/>
      <c r="E36" s="2"/>
      <c r="F36" s="48"/>
      <c r="G36" s="2"/>
      <c r="H36" s="2"/>
      <c r="I36" s="2"/>
      <c r="J36" s="2"/>
    </row>
    <row r="37" spans="1:10" ht="19.5" customHeight="1" x14ac:dyDescent="0.4">
      <c r="A37" s="49" t="s">
        <v>20</v>
      </c>
      <c r="B37" s="58">
        <v>9958391</v>
      </c>
      <c r="C37" s="58">
        <v>1319856557</v>
      </c>
      <c r="D37" s="2"/>
      <c r="E37" s="2"/>
      <c r="F37" s="2"/>
      <c r="G37" s="52"/>
      <c r="H37" s="2"/>
      <c r="I37" s="2"/>
      <c r="J37" s="2"/>
    </row>
    <row r="38" spans="1:10" ht="19.5" customHeight="1" thickBot="1" x14ac:dyDescent="0.45">
      <c r="A38" s="53" t="s">
        <v>22</v>
      </c>
      <c r="B38" s="40">
        <f>B36/B37</f>
        <v>0.31896739141895514</v>
      </c>
      <c r="C38" s="40">
        <f>C36/C37</f>
        <v>0.91328400242209051</v>
      </c>
      <c r="D38" s="2"/>
      <c r="E38" s="54"/>
      <c r="F38" s="2"/>
      <c r="G38" s="2"/>
      <c r="H38" s="2"/>
      <c r="I38" s="2"/>
      <c r="J38" s="2"/>
    </row>
    <row r="39" spans="1:10" ht="19.5" customHeight="1" thickBot="1" x14ac:dyDescent="0.45">
      <c r="A39" s="55" t="s">
        <v>23</v>
      </c>
      <c r="B39" s="47">
        <f>'[2]８月'!B39+'[2]９月'!B36</f>
        <v>90289091</v>
      </c>
      <c r="C39" s="47">
        <f>'[2]８月'!C39+'[2]９月'!C36</f>
        <v>14977188113</v>
      </c>
      <c r="D39" s="2"/>
      <c r="E39" s="2"/>
      <c r="F39" s="2"/>
      <c r="G39" s="52"/>
      <c r="H39" s="2"/>
      <c r="I39" s="2"/>
      <c r="J39" s="2"/>
    </row>
    <row r="40" spans="1:10" ht="19.5" customHeight="1" x14ac:dyDescent="0.4">
      <c r="A40" s="56" t="s">
        <v>24</v>
      </c>
      <c r="B40" s="50">
        <f>'[2]８月'!B40+'[2]９月'!B37</f>
        <v>76483476</v>
      </c>
      <c r="C40" s="50">
        <f>'[2]８月'!C40+'[2]９月'!C37</f>
        <v>11706820215</v>
      </c>
      <c r="D40" s="2"/>
      <c r="E40" s="2"/>
      <c r="F40" s="2"/>
      <c r="G40" s="52"/>
      <c r="H40" s="2"/>
      <c r="I40" s="2"/>
      <c r="J40" s="2"/>
    </row>
    <row r="41" spans="1:10" ht="19.5" customHeight="1" x14ac:dyDescent="0.4">
      <c r="A41" s="57" t="s">
        <v>25</v>
      </c>
      <c r="B41" s="39">
        <f>B39/B40</f>
        <v>1.1805045445371756</v>
      </c>
      <c r="C41" s="39">
        <f>C39/C40</f>
        <v>1.2793557804714266</v>
      </c>
      <c r="D41" s="2"/>
      <c r="E41" s="2"/>
      <c r="F41" s="2"/>
      <c r="G41" s="2"/>
      <c r="H41" s="2"/>
      <c r="I41" s="2"/>
      <c r="J41" s="2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" right="0.7" top="0.75" bottom="0.75" header="0.3" footer="0.3"/>
  <pageSetup paperSize="9" scale="7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２月</vt:lpstr>
      <vt:lpstr>３月</vt:lpstr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鳥取県</cp:lastModifiedBy>
  <cp:lastPrinted>2022-10-11T01:03:59Z</cp:lastPrinted>
  <dcterms:created xsi:type="dcterms:W3CDTF">2022-01-11T01:48:56Z</dcterms:created>
  <dcterms:modified xsi:type="dcterms:W3CDTF">2023-01-10T01:03:26Z</dcterms:modified>
</cp:coreProperties>
</file>