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60 地域整備課\20 上下水道室\04共通\70.「経営比較分析表」について\R2\分析表(様式）\"/>
    </mc:Choice>
  </mc:AlternateContent>
  <workbookProtection workbookAlgorithmName="SHA-512" workbookHashValue="83BpOi+dxBmSAvBKjAjM8wEAlL3OLnczex+57hhhT442Rt9MRxCCkzP1tWHZwk/ezr0wnOCqITynxR2SD5bxuw==" workbookSaltValue="6Tq1cpXhZc0dxrw5TK67p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D10" i="4"/>
  <c r="P10" i="4"/>
  <c r="I10" i="4"/>
  <c r="B10" i="4"/>
  <c r="AT8" i="4"/>
  <c r="AL8" i="4"/>
  <c r="W8" i="4"/>
  <c r="P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<sst xmlns="http://schemas.openxmlformats.org/spreadsheetml/2006/main" count="319" uniqueCount="116">
  <si>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</si>
  <si>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</si>
  <si>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</si>
  <si>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</si>
  <si>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</si>
  <si>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</si>
  <si>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</si>
  <si>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</si>
  <si>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</si>
  <si>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</si>
  <si>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</si>
  <si>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</si>
  <si>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</si>
  <si>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</si>
  <si>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</si>
  <si>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</si>
  <si>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</si>
  <si>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</si>
  <si>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</si>
  <si>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</si>
  <si>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</si>
  <si>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</si>
  <si>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</si>
  <si>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</si>
  <si>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</si>
  <si>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</si>
  <si>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</si>
  <si>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</si>
  <si>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</si>
  <si>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</si>
  <si>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</si>
  <si>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</si>
  <si>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</si>
  <si>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</si>
  <si>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</si>
  <si>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</si>
  <si>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</si>
  <si>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</si>
  <si>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</si>
  <si>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</si>
  <si>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</si>
  <si>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</si>
  <si>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</si>
  <si>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</si>
  <si>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</si>
  <si>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</si>
  <si>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</si>
  <si>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</si>
  <si>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</si>
  <si>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</si>
  <si>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</si>
  <si>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</si>
  <si>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</si>
  <si>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</si>
  <si>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</si>
  <si>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</si>
  <si>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</si>
  <si>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</si>
  <si>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</si>
  <si>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</si>
  <si>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</si>
  <si>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</si>
  <si>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</si>
  <si>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</si>
  <si>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</si>
  <si>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</si>
  <si>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</si>
  <si>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</si>
  <si>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</si>
  <si>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</si>
  <si>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</si>
  <si>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</si>
  <si>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</si>
  <si>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</si>
  <si>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</si>
  <si>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</si>
  <si>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</si>
  <si>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</si>
  <si>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</si>
  <si>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</si>
  <si>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</si>
  <si>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</si>
  <si>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</si>
  <si>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</si>
  <si>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</si>
  <si>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</si>
  <si>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</si>
  <si>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</si>
  <si>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</si>
  <si>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</si>
  <si>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</si>
  <si>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</si>
  <si>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</si>
  <si>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</si>
  <si>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</si>
  <si>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</si>
  <si>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</si>
  <si>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</si>
  <si>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</si>
  <si>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</si>
  <si>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</si>
  <si>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</si>
  <si>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</si>
  <si>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</si>
  <si>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</si>
  <si>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</si>
  <si>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</si>
  <si>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</si>
  <si>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</si>
  <si>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</si>
  <si>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</si>
  <si>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</si>
  <si>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</si>
  <si>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令和２年度から法適用事業へ移行している。
引き続き健全な事業経営に取り組む。</t>
    <rPh sb="0" eb="2">
      <t>レイワ</t>
    </rPh>
    <rPh sb="3" eb="5">
      <t>ネンド</t>
    </rPh>
    <rPh sb="7" eb="8">
      <t>ホウ</t>
    </rPh>
    <rPh sb="8" eb="10">
      <t>テキヨウ</t>
    </rPh>
    <rPh sb="10" eb="12">
      <t>ジギョウ</t>
    </rPh>
    <rPh sb="13" eb="15">
      <t>イコウ</t>
    </rPh>
    <rPh sb="21" eb="22">
      <t>ヒ</t>
    </rPh>
    <rPh sb="23" eb="24">
      <t>ツヅ</t>
    </rPh>
    <rPh sb="25" eb="27">
      <t>ケンゼン</t>
    </rPh>
    <rPh sb="28" eb="30">
      <t>ジギョウ</t>
    </rPh>
    <rPh sb="30" eb="32">
      <t>ケイエイ</t>
    </rPh>
    <rPh sb="33" eb="34">
      <t>ト</t>
    </rPh>
    <rPh sb="35" eb="36">
      <t>ク</t>
    </rPh>
    <phoneticPr fontId="4"/>
  </si>
  <si>
    <t>①有形固定資産減価償却率
　全国平均・類似団体平均を大きく下回っており、老朽化の度合いは比較的少ないと考えられる。
②管渠老朽化率、③管渠改善率
　管渠については、現在まで不具合もなく、法定耐用年数に達するまで期間がある状態である。計画的な更新については、経営戦略の見直し時期にあわせて検討を行うものとする。</t>
    <rPh sb="1" eb="3">
      <t>ユウケイ</t>
    </rPh>
    <rPh sb="3" eb="5">
      <t>コテイ</t>
    </rPh>
    <rPh sb="5" eb="7">
      <t>シサン</t>
    </rPh>
    <rPh sb="7" eb="9">
      <t>ゲンカ</t>
    </rPh>
    <rPh sb="9" eb="11">
      <t>ショウキャク</t>
    </rPh>
    <rPh sb="11" eb="12">
      <t>リツ</t>
    </rPh>
    <rPh sb="14" eb="16">
      <t>ゼンコク</t>
    </rPh>
    <rPh sb="16" eb="18">
      <t>ヘイキン</t>
    </rPh>
    <rPh sb="19" eb="21">
      <t>ルイジ</t>
    </rPh>
    <rPh sb="21" eb="23">
      <t>ダンタイ</t>
    </rPh>
    <rPh sb="23" eb="25">
      <t>ヘイキン</t>
    </rPh>
    <rPh sb="26" eb="27">
      <t>オオ</t>
    </rPh>
    <rPh sb="29" eb="31">
      <t>シタマワ</t>
    </rPh>
    <rPh sb="36" eb="39">
      <t>ロウキュウカ</t>
    </rPh>
    <rPh sb="40" eb="42">
      <t>ドア</t>
    </rPh>
    <rPh sb="44" eb="47">
      <t>ヒカクテキ</t>
    </rPh>
    <rPh sb="47" eb="48">
      <t>スク</t>
    </rPh>
    <rPh sb="51" eb="52">
      <t>カンガ</t>
    </rPh>
    <rPh sb="59" eb="61">
      <t>カンキョ</t>
    </rPh>
    <rPh sb="61" eb="64">
      <t>ロウキュウカ</t>
    </rPh>
    <rPh sb="64" eb="65">
      <t>リツ</t>
    </rPh>
    <rPh sb="67" eb="69">
      <t>カンキョ</t>
    </rPh>
    <rPh sb="69" eb="71">
      <t>カイゼン</t>
    </rPh>
    <rPh sb="71" eb="72">
      <t>リツ</t>
    </rPh>
    <rPh sb="110" eb="112">
      <t>ジョウタイ</t>
    </rPh>
    <phoneticPr fontId="4"/>
  </si>
  <si>
    <t>①経常収支比率
100％を上回っており、単年度の収支は健全性を保っている。
③流動比率
流動負債の大半を占める企業債償還を、主に一般会計からの繰入金等により賄っていることによるもので、支払能力に問題が生じる見込みはない。
④企業債残高対事業規模比率
類似団体平均を下回っているが、企業債償還に係る一般会計の負担によるものである。
⑤経費回収率
類似団体平均を上回っているものの、100％を下回っており、適正な使用料収入の確保を図るとともに汚水処理費の削減が必要である。
⑥汚水処理原価
類似団体平均より下回っているが、引き続き投資の効率化や維持管理費の削減などを図る必要がある。
⑦施設利用率
計画時からの人口減により、全国平均・類似団体平均と同様、施設の稼働に余裕がある状態である。
⑧水洗化率
全国平均・類似団体平均を若干上回っている。今後も水洗化率向上に向けた啓発を行いたい。</t>
    <rPh sb="39" eb="41">
      <t>リュウドウ</t>
    </rPh>
    <rPh sb="41" eb="43">
      <t>ヒリツ</t>
    </rPh>
    <rPh sb="49" eb="51">
      <t>タイハン</t>
    </rPh>
    <rPh sb="52" eb="53">
      <t>シ</t>
    </rPh>
    <rPh sb="62" eb="63">
      <t>オモ</t>
    </rPh>
    <rPh sb="78" eb="79">
      <t>マカナ</t>
    </rPh>
    <rPh sb="92" eb="94">
      <t>シハラ</t>
    </rPh>
    <rPh sb="94" eb="96">
      <t>ノウリョク</t>
    </rPh>
    <rPh sb="97" eb="99">
      <t>モンダイ</t>
    </rPh>
    <rPh sb="100" eb="101">
      <t>ショウ</t>
    </rPh>
    <rPh sb="103" eb="105">
      <t>ミコ</t>
    </rPh>
    <rPh sb="112" eb="114">
      <t>キギョウ</t>
    </rPh>
    <rPh sb="114" eb="115">
      <t>サイ</t>
    </rPh>
    <rPh sb="115" eb="117">
      <t>ザンダカ</t>
    </rPh>
    <rPh sb="117" eb="118">
      <t>タイ</t>
    </rPh>
    <rPh sb="118" eb="120">
      <t>ジギョウ</t>
    </rPh>
    <rPh sb="120" eb="122">
      <t>キボ</t>
    </rPh>
    <rPh sb="122" eb="124">
      <t>ヒリツ</t>
    </rPh>
    <rPh sb="125" eb="127">
      <t>ルイジ</t>
    </rPh>
    <rPh sb="127" eb="129">
      <t>ダンタイ</t>
    </rPh>
    <rPh sb="129" eb="131">
      <t>ヘイキン</t>
    </rPh>
    <rPh sb="132" eb="134">
      <t>シタマワ</t>
    </rPh>
    <rPh sb="140" eb="142">
      <t>キギョウ</t>
    </rPh>
    <rPh sb="142" eb="143">
      <t>サイ</t>
    </rPh>
    <rPh sb="143" eb="145">
      <t>ショウカン</t>
    </rPh>
    <rPh sb="146" eb="147">
      <t>カカ</t>
    </rPh>
    <rPh sb="148" eb="150">
      <t>イッパン</t>
    </rPh>
    <rPh sb="150" eb="152">
      <t>カイケイ</t>
    </rPh>
    <rPh sb="179" eb="181">
      <t>ウワマワ</t>
    </rPh>
    <rPh sb="236" eb="238">
      <t>オスイ</t>
    </rPh>
    <rPh sb="238" eb="240">
      <t>ショリ</t>
    </rPh>
    <rPh sb="240" eb="242">
      <t>ゲンカ</t>
    </rPh>
    <rPh sb="243" eb="245">
      <t>ルイジ</t>
    </rPh>
    <rPh sb="245" eb="247">
      <t>ダンタイ</t>
    </rPh>
    <rPh sb="247" eb="249">
      <t>ヘイキン</t>
    </rPh>
    <rPh sb="251" eb="253">
      <t>シタマワ</t>
    </rPh>
    <rPh sb="259" eb="260">
      <t>ヒ</t>
    </rPh>
    <rPh sb="261" eb="262">
      <t>ツヅ</t>
    </rPh>
    <rPh sb="281" eb="282">
      <t>ハカ</t>
    </rPh>
    <rPh sb="283" eb="285">
      <t>ヒツヨウ</t>
    </rPh>
    <rPh sb="291" eb="293">
      <t>シセツ</t>
    </rPh>
    <rPh sb="293" eb="295">
      <t>リヨウ</t>
    </rPh>
    <rPh sb="295" eb="296">
      <t>リツ</t>
    </rPh>
    <rPh sb="297" eb="299">
      <t>ケイカク</t>
    </rPh>
    <rPh sb="299" eb="300">
      <t>ジ</t>
    </rPh>
    <rPh sb="303" eb="306">
      <t>ジンコウゲン</t>
    </rPh>
    <rPh sb="310" eb="312">
      <t>ゼンコク</t>
    </rPh>
    <rPh sb="312" eb="314">
      <t>ヘイキン</t>
    </rPh>
    <rPh sb="315" eb="317">
      <t>ルイジ</t>
    </rPh>
    <rPh sb="317" eb="319">
      <t>ダンタイ</t>
    </rPh>
    <rPh sb="319" eb="321">
      <t>ヘイキン</t>
    </rPh>
    <rPh sb="322" eb="324">
      <t>ドウヨウ</t>
    </rPh>
    <rPh sb="325" eb="327">
      <t>シセツ</t>
    </rPh>
    <rPh sb="328" eb="330">
      <t>カドウ</t>
    </rPh>
    <rPh sb="331" eb="333">
      <t>ヨユウ</t>
    </rPh>
    <rPh sb="336" eb="338">
      <t>ジョウタイ</t>
    </rPh>
    <rPh sb="344" eb="347">
      <t>スイセンカ</t>
    </rPh>
    <rPh sb="347" eb="348">
      <t>リツ</t>
    </rPh>
    <rPh sb="349" eb="351">
      <t>ゼンコク</t>
    </rPh>
    <rPh sb="351" eb="353">
      <t>ヘイキン</t>
    </rPh>
    <rPh sb="354" eb="356">
      <t>ルイジ</t>
    </rPh>
    <rPh sb="356" eb="358">
      <t>ダンタイ</t>
    </rPh>
    <rPh sb="358" eb="360">
      <t>ヘイキン</t>
    </rPh>
    <rPh sb="361" eb="363">
      <t>ジャッカン</t>
    </rPh>
    <rPh sb="363" eb="365">
      <t>ウワマワ</t>
    </rPh>
    <rPh sb="370" eb="372">
      <t>コンゴ</t>
    </rPh>
    <rPh sb="373" eb="376">
      <t>スイセンカ</t>
    </rPh>
    <rPh sb="376" eb="377">
      <t>リツ</t>
    </rPh>
    <rPh sb="377" eb="379">
      <t>コウジョウ</t>
    </rPh>
    <rPh sb="380" eb="381">
      <t>ム</t>
    </rPh>
    <rPh sb="383" eb="385">
      <t>ケイハツ</t>
    </rPh>
    <rPh sb="386" eb="38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</si>
</sst>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9268-4C15-8CAB-5C85A6D962B7}"/>
            </c:ext>
          </c:extLst>
        </c:ser>
        <c:dLbls>
          <c:showLegendKey val="0"/>
          <c:showVal val="0"/>
          <c:showCatName val="0"/>
          <c:showSerName val="0"/>
          <c:showPercent val="0"/>
          <c:showBubbleSize val="0"/>
        </c:dLbls>
        <c:gapWidth val="150"/>
        <c:axId val="467784680"/>
        <c:axId val="46778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xmlns:c16r2="http://schemas.microsoft.com/office/drawing/2015/06/chart">
            <c:ext xmlns:c16="http://schemas.microsoft.com/office/drawing/2014/chart" uri="{C3380CC4-5D6E-409C-BE32-E72D297353CC}">
              <c16:uniqueId val="{00000001-9268-4C15-8CAB-5C85A6D962B7}"/>
            </c:ext>
          </c:extLst>
        </c:ser>
        <c:dLbls>
          <c:showLegendKey val="0"/>
          <c:showVal val="0"/>
          <c:showCatName val="0"/>
          <c:showSerName val="0"/>
          <c:showPercent val="0"/>
          <c:showBubbleSize val="0"/>
        </c:dLbls>
        <c:marker val="1"/>
        <c:smooth val="0"/>
        <c:axId val="467784680"/>
        <c:axId val="467782720"/>
      </c:lineChart>
      <c:dateAx>
        <c:axId val="467784680"/>
        <c:scaling>
          <c:orientation val="minMax"/>
        </c:scaling>
        <c:delete val="1"/>
        <c:axPos val="b"/>
        <c:numFmt formatCode="&quot;H&quot;yy" sourceLinked="1"/>
        <c:majorTickMark val="none"/>
        <c:minorTickMark val="none"/>
        <c:tickLblPos val="none"/>
        <c:crossAx val="467782720"/>
        <c:crosses val="autoZero"/>
        <c:auto val="1"/>
        <c:lblOffset val="100"/>
        <c:baseTimeUnit val="years"/>
      </c:dateAx>
      <c:valAx>
        <c:axId val="4677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78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40.43</c:v>
                </c:pt>
              </c:numCache>
            </c:numRef>
          </c:val>
          <c:extLst xmlns:c16r2="http://schemas.microsoft.com/office/drawing/2015/06/chart">
            <c:ext xmlns:c16="http://schemas.microsoft.com/office/drawing/2014/chart" uri="{C3380CC4-5D6E-409C-BE32-E72D297353CC}">
              <c16:uniqueId val="{00000000-C0B0-4022-8D39-769F3D109F16}"/>
            </c:ext>
          </c:extLst>
        </c:ser>
        <c:dLbls>
          <c:showLegendKey val="0"/>
          <c:showVal val="0"/>
          <c:showCatName val="0"/>
          <c:showSerName val="0"/>
          <c:showPercent val="0"/>
          <c:showBubbleSize val="0"/>
        </c:dLbls>
        <c:gapWidth val="150"/>
        <c:axId val="503986392"/>
        <c:axId val="50398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xmlns:c16r2="http://schemas.microsoft.com/office/drawing/2015/06/chart">
            <c:ext xmlns:c16="http://schemas.microsoft.com/office/drawing/2014/chart" uri="{C3380CC4-5D6E-409C-BE32-E72D297353CC}">
              <c16:uniqueId val="{00000001-C0B0-4022-8D39-769F3D109F16}"/>
            </c:ext>
          </c:extLst>
        </c:ser>
        <c:dLbls>
          <c:showLegendKey val="0"/>
          <c:showVal val="0"/>
          <c:showCatName val="0"/>
          <c:showSerName val="0"/>
          <c:showPercent val="0"/>
          <c:showBubbleSize val="0"/>
        </c:dLbls>
        <c:marker val="1"/>
        <c:smooth val="0"/>
        <c:axId val="503986392"/>
        <c:axId val="503987960"/>
      </c:lineChart>
      <c:dateAx>
        <c:axId val="503986392"/>
        <c:scaling>
          <c:orientation val="minMax"/>
        </c:scaling>
        <c:delete val="1"/>
        <c:axPos val="b"/>
        <c:numFmt formatCode="&quot;H&quot;yy" sourceLinked="1"/>
        <c:majorTickMark val="none"/>
        <c:minorTickMark val="none"/>
        <c:tickLblPos val="none"/>
        <c:crossAx val="503987960"/>
        <c:crosses val="autoZero"/>
        <c:auto val="1"/>
        <c:lblOffset val="100"/>
        <c:baseTimeUnit val="years"/>
      </c:dateAx>
      <c:valAx>
        <c:axId val="50398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98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87.09</c:v>
                </c:pt>
              </c:numCache>
            </c:numRef>
          </c:val>
          <c:extLst xmlns:c16r2="http://schemas.microsoft.com/office/drawing/2015/06/chart">
            <c:ext xmlns:c16="http://schemas.microsoft.com/office/drawing/2014/chart" uri="{C3380CC4-5D6E-409C-BE32-E72D297353CC}">
              <c16:uniqueId val="{00000000-A996-44C1-B9B4-EE09D734EB80}"/>
            </c:ext>
          </c:extLst>
        </c:ser>
        <c:dLbls>
          <c:showLegendKey val="0"/>
          <c:showVal val="0"/>
          <c:showCatName val="0"/>
          <c:showSerName val="0"/>
          <c:showPercent val="0"/>
          <c:showBubbleSize val="0"/>
        </c:dLbls>
        <c:gapWidth val="150"/>
        <c:axId val="503986784"/>
        <c:axId val="50398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xmlns:c16r2="http://schemas.microsoft.com/office/drawing/2015/06/chart">
            <c:ext xmlns:c16="http://schemas.microsoft.com/office/drawing/2014/chart" uri="{C3380CC4-5D6E-409C-BE32-E72D297353CC}">
              <c16:uniqueId val="{00000001-A996-44C1-B9B4-EE09D734EB80}"/>
            </c:ext>
          </c:extLst>
        </c:ser>
        <c:dLbls>
          <c:showLegendKey val="0"/>
          <c:showVal val="0"/>
          <c:showCatName val="0"/>
          <c:showSerName val="0"/>
          <c:showPercent val="0"/>
          <c:showBubbleSize val="0"/>
        </c:dLbls>
        <c:marker val="1"/>
        <c:smooth val="0"/>
        <c:axId val="503986784"/>
        <c:axId val="503986000"/>
      </c:lineChart>
      <c:dateAx>
        <c:axId val="503986784"/>
        <c:scaling>
          <c:orientation val="minMax"/>
        </c:scaling>
        <c:delete val="1"/>
        <c:axPos val="b"/>
        <c:numFmt formatCode="&quot;H&quot;yy" sourceLinked="1"/>
        <c:majorTickMark val="none"/>
        <c:minorTickMark val="none"/>
        <c:tickLblPos val="none"/>
        <c:crossAx val="503986000"/>
        <c:crosses val="autoZero"/>
        <c:auto val="1"/>
        <c:lblOffset val="100"/>
        <c:baseTimeUnit val="years"/>
      </c:dateAx>
      <c:valAx>
        <c:axId val="50398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9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109.43</c:v>
                </c:pt>
              </c:numCache>
            </c:numRef>
          </c:val>
          <c:extLst xmlns:c16r2="http://schemas.microsoft.com/office/drawing/2015/06/chart">
            <c:ext xmlns:c16="http://schemas.microsoft.com/office/drawing/2014/chart" uri="{C3380CC4-5D6E-409C-BE32-E72D297353CC}">
              <c16:uniqueId val="{00000000-5958-4EBF-92DB-270CD7AE258A}"/>
            </c:ext>
          </c:extLst>
        </c:ser>
        <c:dLbls>
          <c:showLegendKey val="0"/>
          <c:showVal val="0"/>
          <c:showCatName val="0"/>
          <c:showSerName val="0"/>
          <c:showPercent val="0"/>
          <c:showBubbleSize val="0"/>
        </c:dLbls>
        <c:gapWidth val="150"/>
        <c:axId val="467786248"/>
        <c:axId val="46778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xmlns:c16r2="http://schemas.microsoft.com/office/drawing/2015/06/chart">
            <c:ext xmlns:c16="http://schemas.microsoft.com/office/drawing/2014/chart" uri="{C3380CC4-5D6E-409C-BE32-E72D297353CC}">
              <c16:uniqueId val="{00000001-5958-4EBF-92DB-270CD7AE258A}"/>
            </c:ext>
          </c:extLst>
        </c:ser>
        <c:dLbls>
          <c:showLegendKey val="0"/>
          <c:showVal val="0"/>
          <c:showCatName val="0"/>
          <c:showSerName val="0"/>
          <c:showPercent val="0"/>
          <c:showBubbleSize val="0"/>
        </c:dLbls>
        <c:marker val="1"/>
        <c:smooth val="0"/>
        <c:axId val="467786248"/>
        <c:axId val="467789776"/>
      </c:lineChart>
      <c:dateAx>
        <c:axId val="467786248"/>
        <c:scaling>
          <c:orientation val="minMax"/>
        </c:scaling>
        <c:delete val="1"/>
        <c:axPos val="b"/>
        <c:numFmt formatCode="&quot;H&quot;yy" sourceLinked="1"/>
        <c:majorTickMark val="none"/>
        <c:minorTickMark val="none"/>
        <c:tickLblPos val="none"/>
        <c:crossAx val="467789776"/>
        <c:crosses val="autoZero"/>
        <c:auto val="1"/>
        <c:lblOffset val="100"/>
        <c:baseTimeUnit val="years"/>
      </c:dateAx>
      <c:valAx>
        <c:axId val="46778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78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5.56</c:v>
                </c:pt>
              </c:numCache>
            </c:numRef>
          </c:val>
          <c:extLst xmlns:c16r2="http://schemas.microsoft.com/office/drawing/2015/06/chart">
            <c:ext xmlns:c16="http://schemas.microsoft.com/office/drawing/2014/chart" uri="{C3380CC4-5D6E-409C-BE32-E72D297353CC}">
              <c16:uniqueId val="{00000000-8099-4369-8040-C2C18CCD5D32}"/>
            </c:ext>
          </c:extLst>
        </c:ser>
        <c:dLbls>
          <c:showLegendKey val="0"/>
          <c:showVal val="0"/>
          <c:showCatName val="0"/>
          <c:showSerName val="0"/>
          <c:showPercent val="0"/>
          <c:showBubbleSize val="0"/>
        </c:dLbls>
        <c:gapWidth val="150"/>
        <c:axId val="467787424"/>
        <c:axId val="46778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xmlns:c16r2="http://schemas.microsoft.com/office/drawing/2015/06/chart">
            <c:ext xmlns:c16="http://schemas.microsoft.com/office/drawing/2014/chart" uri="{C3380CC4-5D6E-409C-BE32-E72D297353CC}">
              <c16:uniqueId val="{00000001-8099-4369-8040-C2C18CCD5D32}"/>
            </c:ext>
          </c:extLst>
        </c:ser>
        <c:dLbls>
          <c:showLegendKey val="0"/>
          <c:showVal val="0"/>
          <c:showCatName val="0"/>
          <c:showSerName val="0"/>
          <c:showPercent val="0"/>
          <c:showBubbleSize val="0"/>
        </c:dLbls>
        <c:marker val="1"/>
        <c:smooth val="0"/>
        <c:axId val="467787424"/>
        <c:axId val="467783504"/>
      </c:lineChart>
      <c:dateAx>
        <c:axId val="467787424"/>
        <c:scaling>
          <c:orientation val="minMax"/>
        </c:scaling>
        <c:delete val="1"/>
        <c:axPos val="b"/>
        <c:numFmt formatCode="&quot;H&quot;yy" sourceLinked="1"/>
        <c:majorTickMark val="none"/>
        <c:minorTickMark val="none"/>
        <c:tickLblPos val="none"/>
        <c:crossAx val="467783504"/>
        <c:crosses val="autoZero"/>
        <c:auto val="1"/>
        <c:lblOffset val="100"/>
        <c:baseTimeUnit val="years"/>
      </c:dateAx>
      <c:valAx>
        <c:axId val="46778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7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81F-4714-AC2A-E89AC4073585}"/>
            </c:ext>
          </c:extLst>
        </c:ser>
        <c:dLbls>
          <c:showLegendKey val="0"/>
          <c:showVal val="0"/>
          <c:showCatName val="0"/>
          <c:showSerName val="0"/>
          <c:showPercent val="0"/>
          <c:showBubbleSize val="0"/>
        </c:dLbls>
        <c:gapWidth val="150"/>
        <c:axId val="467789384"/>
        <c:axId val="46778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881F-4714-AC2A-E89AC4073585}"/>
            </c:ext>
          </c:extLst>
        </c:ser>
        <c:dLbls>
          <c:showLegendKey val="0"/>
          <c:showVal val="0"/>
          <c:showCatName val="0"/>
          <c:showSerName val="0"/>
          <c:showPercent val="0"/>
          <c:showBubbleSize val="0"/>
        </c:dLbls>
        <c:marker val="1"/>
        <c:smooth val="0"/>
        <c:axId val="467789384"/>
        <c:axId val="467783896"/>
      </c:lineChart>
      <c:dateAx>
        <c:axId val="467789384"/>
        <c:scaling>
          <c:orientation val="minMax"/>
        </c:scaling>
        <c:delete val="1"/>
        <c:axPos val="b"/>
        <c:numFmt formatCode="&quot;H&quot;yy" sourceLinked="1"/>
        <c:majorTickMark val="none"/>
        <c:minorTickMark val="none"/>
        <c:tickLblPos val="none"/>
        <c:crossAx val="467783896"/>
        <c:crosses val="autoZero"/>
        <c:auto val="1"/>
        <c:lblOffset val="100"/>
        <c:baseTimeUnit val="years"/>
      </c:dateAx>
      <c:valAx>
        <c:axId val="46778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7893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A9A-4EC1-8FE1-2BB2DB659158}"/>
            </c:ext>
          </c:extLst>
        </c:ser>
        <c:dLbls>
          <c:showLegendKey val="0"/>
          <c:showVal val="0"/>
          <c:showCatName val="0"/>
          <c:showSerName val="0"/>
          <c:showPercent val="0"/>
          <c:showBubbleSize val="0"/>
        </c:dLbls>
        <c:gapWidth val="150"/>
        <c:axId val="466483520"/>
        <c:axId val="46648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xmlns:c16r2="http://schemas.microsoft.com/office/drawing/2015/06/chart">
            <c:ext xmlns:c16="http://schemas.microsoft.com/office/drawing/2014/chart" uri="{C3380CC4-5D6E-409C-BE32-E72D297353CC}">
              <c16:uniqueId val="{00000001-8A9A-4EC1-8FE1-2BB2DB659158}"/>
            </c:ext>
          </c:extLst>
        </c:ser>
        <c:dLbls>
          <c:showLegendKey val="0"/>
          <c:showVal val="0"/>
          <c:showCatName val="0"/>
          <c:showSerName val="0"/>
          <c:showPercent val="0"/>
          <c:showBubbleSize val="0"/>
        </c:dLbls>
        <c:marker val="1"/>
        <c:smooth val="0"/>
        <c:axId val="466483520"/>
        <c:axId val="466481560"/>
      </c:lineChart>
      <c:dateAx>
        <c:axId val="466483520"/>
        <c:scaling>
          <c:orientation val="minMax"/>
        </c:scaling>
        <c:delete val="1"/>
        <c:axPos val="b"/>
        <c:numFmt formatCode="&quot;H&quot;yy" sourceLinked="1"/>
        <c:majorTickMark val="none"/>
        <c:minorTickMark val="none"/>
        <c:tickLblPos val="none"/>
        <c:crossAx val="466481560"/>
        <c:crosses val="autoZero"/>
        <c:auto val="1"/>
        <c:lblOffset val="100"/>
        <c:baseTimeUnit val="years"/>
      </c:dateAx>
      <c:valAx>
        <c:axId val="46648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4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24.15</c:v>
                </c:pt>
              </c:numCache>
            </c:numRef>
          </c:val>
          <c:extLst xmlns:c16r2="http://schemas.microsoft.com/office/drawing/2015/06/chart">
            <c:ext xmlns:c16="http://schemas.microsoft.com/office/drawing/2014/chart" uri="{C3380CC4-5D6E-409C-BE32-E72D297353CC}">
              <c16:uniqueId val="{00000000-3F17-4398-9A04-D5C3F989A604}"/>
            </c:ext>
          </c:extLst>
        </c:ser>
        <c:dLbls>
          <c:showLegendKey val="0"/>
          <c:showVal val="0"/>
          <c:showCatName val="0"/>
          <c:showSerName val="0"/>
          <c:showPercent val="0"/>
          <c:showBubbleSize val="0"/>
        </c:dLbls>
        <c:gapWidth val="150"/>
        <c:axId val="466479600"/>
        <c:axId val="46648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xmlns:c16r2="http://schemas.microsoft.com/office/drawing/2015/06/chart">
            <c:ext xmlns:c16="http://schemas.microsoft.com/office/drawing/2014/chart" uri="{C3380CC4-5D6E-409C-BE32-E72D297353CC}">
              <c16:uniqueId val="{00000001-3F17-4398-9A04-D5C3F989A604}"/>
            </c:ext>
          </c:extLst>
        </c:ser>
        <c:dLbls>
          <c:showLegendKey val="0"/>
          <c:showVal val="0"/>
          <c:showCatName val="0"/>
          <c:showSerName val="0"/>
          <c:showPercent val="0"/>
          <c:showBubbleSize val="0"/>
        </c:dLbls>
        <c:marker val="1"/>
        <c:smooth val="0"/>
        <c:axId val="466479600"/>
        <c:axId val="466480776"/>
      </c:lineChart>
      <c:dateAx>
        <c:axId val="466479600"/>
        <c:scaling>
          <c:orientation val="minMax"/>
        </c:scaling>
        <c:delete val="1"/>
        <c:axPos val="b"/>
        <c:numFmt formatCode="&quot;H&quot;yy" sourceLinked="1"/>
        <c:majorTickMark val="none"/>
        <c:minorTickMark val="none"/>
        <c:tickLblPos val="none"/>
        <c:crossAx val="466480776"/>
        <c:crosses val="autoZero"/>
        <c:auto val="1"/>
        <c:lblOffset val="100"/>
        <c:baseTimeUnit val="years"/>
      </c:dateAx>
      <c:valAx>
        <c:axId val="46648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47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392.73</c:v>
                </c:pt>
              </c:numCache>
            </c:numRef>
          </c:val>
          <c:extLst xmlns:c16r2="http://schemas.microsoft.com/office/drawing/2015/06/chart">
            <c:ext xmlns:c16="http://schemas.microsoft.com/office/drawing/2014/chart" uri="{C3380CC4-5D6E-409C-BE32-E72D297353CC}">
              <c16:uniqueId val="{00000000-9173-4B99-90DB-443DEEBCF833}"/>
            </c:ext>
          </c:extLst>
        </c:ser>
        <c:dLbls>
          <c:showLegendKey val="0"/>
          <c:showVal val="0"/>
          <c:showCatName val="0"/>
          <c:showSerName val="0"/>
          <c:showPercent val="0"/>
          <c:showBubbleSize val="0"/>
        </c:dLbls>
        <c:gapWidth val="150"/>
        <c:axId val="466481952"/>
        <c:axId val="46648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xmlns:c16r2="http://schemas.microsoft.com/office/drawing/2015/06/chart">
            <c:ext xmlns:c16="http://schemas.microsoft.com/office/drawing/2014/chart" uri="{C3380CC4-5D6E-409C-BE32-E72D297353CC}">
              <c16:uniqueId val="{00000001-9173-4B99-90DB-443DEEBCF833}"/>
            </c:ext>
          </c:extLst>
        </c:ser>
        <c:dLbls>
          <c:showLegendKey val="0"/>
          <c:showVal val="0"/>
          <c:showCatName val="0"/>
          <c:showSerName val="0"/>
          <c:showPercent val="0"/>
          <c:showBubbleSize val="0"/>
        </c:dLbls>
        <c:marker val="1"/>
        <c:smooth val="0"/>
        <c:axId val="466481952"/>
        <c:axId val="466482736"/>
      </c:lineChart>
      <c:dateAx>
        <c:axId val="466481952"/>
        <c:scaling>
          <c:orientation val="minMax"/>
        </c:scaling>
        <c:delete val="1"/>
        <c:axPos val="b"/>
        <c:numFmt formatCode="&quot;H&quot;yy" sourceLinked="1"/>
        <c:majorTickMark val="none"/>
        <c:minorTickMark val="none"/>
        <c:tickLblPos val="none"/>
        <c:crossAx val="466482736"/>
        <c:crosses val="autoZero"/>
        <c:auto val="1"/>
        <c:lblOffset val="100"/>
        <c:baseTimeUnit val="years"/>
      </c:dateAx>
      <c:valAx>
        <c:axId val="46648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4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84.05</c:v>
                </c:pt>
              </c:numCache>
            </c:numRef>
          </c:val>
          <c:extLst xmlns:c16r2="http://schemas.microsoft.com/office/drawing/2015/06/chart">
            <c:ext xmlns:c16="http://schemas.microsoft.com/office/drawing/2014/chart" uri="{C3380CC4-5D6E-409C-BE32-E72D297353CC}">
              <c16:uniqueId val="{00000000-5E18-468D-A40B-3F082D5EE84E}"/>
            </c:ext>
          </c:extLst>
        </c:ser>
        <c:dLbls>
          <c:showLegendKey val="0"/>
          <c:showVal val="0"/>
          <c:showCatName val="0"/>
          <c:showSerName val="0"/>
          <c:showPercent val="0"/>
          <c:showBubbleSize val="0"/>
        </c:dLbls>
        <c:gapWidth val="150"/>
        <c:axId val="509998256"/>
        <c:axId val="50999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xmlns:c16r2="http://schemas.microsoft.com/office/drawing/2015/06/chart">
            <c:ext xmlns:c16="http://schemas.microsoft.com/office/drawing/2014/chart" uri="{C3380CC4-5D6E-409C-BE32-E72D297353CC}">
              <c16:uniqueId val="{00000001-5E18-468D-A40B-3F082D5EE84E}"/>
            </c:ext>
          </c:extLst>
        </c:ser>
        <c:dLbls>
          <c:showLegendKey val="0"/>
          <c:showVal val="0"/>
          <c:showCatName val="0"/>
          <c:showSerName val="0"/>
          <c:showPercent val="0"/>
          <c:showBubbleSize val="0"/>
        </c:dLbls>
        <c:marker val="1"/>
        <c:smooth val="0"/>
        <c:axId val="509998256"/>
        <c:axId val="509997080"/>
      </c:lineChart>
      <c:dateAx>
        <c:axId val="509998256"/>
        <c:scaling>
          <c:orientation val="minMax"/>
        </c:scaling>
        <c:delete val="1"/>
        <c:axPos val="b"/>
        <c:numFmt formatCode="&quot;H&quot;yy" sourceLinked="1"/>
        <c:majorTickMark val="none"/>
        <c:minorTickMark val="none"/>
        <c:tickLblPos val="none"/>
        <c:crossAx val="509997080"/>
        <c:crosses val="autoZero"/>
        <c:auto val="1"/>
        <c:lblOffset val="100"/>
        <c:baseTimeUnit val="years"/>
      </c:dateAx>
      <c:valAx>
        <c:axId val="50999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99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162.85</c:v>
                </c:pt>
              </c:numCache>
            </c:numRef>
          </c:val>
          <c:extLst xmlns:c16r2="http://schemas.microsoft.com/office/drawing/2015/06/chart">
            <c:ext xmlns:c16="http://schemas.microsoft.com/office/drawing/2014/chart" uri="{C3380CC4-5D6E-409C-BE32-E72D297353CC}">
              <c16:uniqueId val="{00000000-6845-4D7D-8471-BAB70F73CE7F}"/>
            </c:ext>
          </c:extLst>
        </c:ser>
        <c:dLbls>
          <c:showLegendKey val="0"/>
          <c:showVal val="0"/>
          <c:showCatName val="0"/>
          <c:showSerName val="0"/>
          <c:showPercent val="0"/>
          <c:showBubbleSize val="0"/>
        </c:dLbls>
        <c:gapWidth val="150"/>
        <c:axId val="503987176"/>
        <c:axId val="50398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xmlns:c16r2="http://schemas.microsoft.com/office/drawing/2015/06/chart">
            <c:ext xmlns:c16="http://schemas.microsoft.com/office/drawing/2014/chart" uri="{C3380CC4-5D6E-409C-BE32-E72D297353CC}">
              <c16:uniqueId val="{00000001-6845-4D7D-8471-BAB70F73CE7F}"/>
            </c:ext>
          </c:extLst>
        </c:ser>
        <c:dLbls>
          <c:showLegendKey val="0"/>
          <c:showVal val="0"/>
          <c:showCatName val="0"/>
          <c:showSerName val="0"/>
          <c:showPercent val="0"/>
          <c:showBubbleSize val="0"/>
        </c:dLbls>
        <c:marker val="1"/>
        <c:smooth val="0"/>
        <c:axId val="503987176"/>
        <c:axId val="503988744"/>
      </c:lineChart>
      <c:dateAx>
        <c:axId val="503987176"/>
        <c:scaling>
          <c:orientation val="minMax"/>
        </c:scaling>
        <c:delete val="1"/>
        <c:axPos val="b"/>
        <c:numFmt formatCode="&quot;H&quot;yy" sourceLinked="1"/>
        <c:majorTickMark val="none"/>
        <c:minorTickMark val="none"/>
        <c:tickLblPos val="none"/>
        <c:crossAx val="503988744"/>
        <c:crosses val="autoZero"/>
        <c:auto val="1"/>
        <c:lblOffset val="100"/>
        <c:baseTimeUnit val="years"/>
      </c:dateAx>
      <c:valAx>
        <c:axId val="50398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98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伯耆町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10774</v>
      </c>
      <c r="AM8" s="51"/>
      <c r="AN8" s="51"/>
      <c r="AO8" s="51"/>
      <c r="AP8" s="51"/>
      <c r="AQ8" s="51"/>
      <c r="AR8" s="51"/>
      <c r="AS8" s="51"/>
      <c r="AT8" s="46">
        <f>データ!T6</f>
        <v>139.44</v>
      </c>
      <c r="AU8" s="46"/>
      <c r="AV8" s="46"/>
      <c r="AW8" s="46"/>
      <c r="AX8" s="46"/>
      <c r="AY8" s="46"/>
      <c r="AZ8" s="46"/>
      <c r="BA8" s="46"/>
      <c r="BB8" s="46">
        <f>データ!U6</f>
        <v>77.27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70.98</v>
      </c>
      <c r="J10" s="46"/>
      <c r="K10" s="46"/>
      <c r="L10" s="46"/>
      <c r="M10" s="46"/>
      <c r="N10" s="46"/>
      <c r="O10" s="46"/>
      <c r="P10" s="46">
        <f>データ!P6</f>
        <v>40.89</v>
      </c>
      <c r="Q10" s="46"/>
      <c r="R10" s="46"/>
      <c r="S10" s="46"/>
      <c r="T10" s="46"/>
      <c r="U10" s="46"/>
      <c r="V10" s="46"/>
      <c r="W10" s="46">
        <f>データ!Q6</f>
        <v>100</v>
      </c>
      <c r="X10" s="46"/>
      <c r="Y10" s="46"/>
      <c r="Z10" s="46"/>
      <c r="AA10" s="46"/>
      <c r="AB10" s="46"/>
      <c r="AC10" s="46"/>
      <c r="AD10" s="51">
        <f>データ!R6</f>
        <v>3960</v>
      </c>
      <c r="AE10" s="51"/>
      <c r="AF10" s="51"/>
      <c r="AG10" s="51"/>
      <c r="AH10" s="51"/>
      <c r="AI10" s="51"/>
      <c r="AJ10" s="51"/>
      <c r="AK10" s="2"/>
      <c r="AL10" s="51">
        <f>データ!V6</f>
        <v>4392</v>
      </c>
      <c r="AM10" s="51"/>
      <c r="AN10" s="51"/>
      <c r="AO10" s="51"/>
      <c r="AP10" s="51"/>
      <c r="AQ10" s="51"/>
      <c r="AR10" s="51"/>
      <c r="AS10" s="51"/>
      <c r="AT10" s="46">
        <f>データ!W6</f>
        <v>1.42</v>
      </c>
      <c r="AU10" s="46"/>
      <c r="AV10" s="46"/>
      <c r="AW10" s="46"/>
      <c r="AX10" s="46"/>
      <c r="AY10" s="46"/>
      <c r="AZ10" s="46"/>
      <c r="BA10" s="46"/>
      <c r="BB10" s="46">
        <f>データ!X6</f>
        <v>3092.96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hiBkDb0FYMD9BM/JLz37yrMNJZq1N0BdcMm6ld3GMZ52Q12wSjLVFlnte9EP6NT8vuRDfdHQGl1Rq5zTEt02rA==" saltValue="fAUpow8QwpO2z0zU3e0cV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313904</v>
      </c>
      <c r="D6" s="33">
        <f t="shared" si="3"/>
        <v>46</v>
      </c>
      <c r="E6" s="33">
        <f t="shared" si="3"/>
        <v>17</v>
      </c>
      <c r="F6" s="33">
        <f t="shared" si="3"/>
        <v>4</v>
      </c>
      <c r="G6" s="33">
        <f t="shared" si="3"/>
        <v>0</v>
      </c>
      <c r="H6" s="33" t="str">
        <f t="shared" si="3"/>
        <v>鳥取県　伯耆町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70.98</v>
      </c>
      <c r="P6" s="34">
        <f t="shared" si="3"/>
        <v>40.89</v>
      </c>
      <c r="Q6" s="34">
        <f t="shared" si="3"/>
        <v>100</v>
      </c>
      <c r="R6" s="34">
        <f t="shared" si="3"/>
        <v>3960</v>
      </c>
      <c r="S6" s="34">
        <f t="shared" si="3"/>
        <v>10774</v>
      </c>
      <c r="T6" s="34">
        <f t="shared" si="3"/>
        <v>139.44</v>
      </c>
      <c r="U6" s="34">
        <f t="shared" si="3"/>
        <v>77.27</v>
      </c>
      <c r="V6" s="34">
        <f t="shared" si="3"/>
        <v>4392</v>
      </c>
      <c r="W6" s="34">
        <f t="shared" si="3"/>
        <v>1.42</v>
      </c>
      <c r="X6" s="34">
        <f t="shared" si="3"/>
        <v>3092.96</v>
      </c>
      <c r="Y6" s="35" t="str">
        <f>IF(Y7="",NA(),Y7)</f>
        <v>-</v>
      </c>
      <c r="Z6" s="35" t="str">
        <f t="shared" ref="Z6:AH6" si="4">IF(Z7="",NA(),Z7)</f>
        <v>-</v>
      </c>
      <c r="AA6" s="35" t="str">
        <f t="shared" si="4"/>
        <v>-</v>
      </c>
      <c r="AB6" s="35" t="str">
        <f t="shared" si="4"/>
        <v>-</v>
      </c>
      <c r="AC6" s="35">
        <f t="shared" si="4"/>
        <v>109.43</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24.15</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392.73</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84.05</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162.85</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40.43</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87.09</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5.56</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313904</v>
      </c>
      <c r="D7" s="37">
        <v>46</v>
      </c>
      <c r="E7" s="37">
        <v>17</v>
      </c>
      <c r="F7" s="37">
        <v>4</v>
      </c>
      <c r="G7" s="37">
        <v>0</v>
      </c>
      <c r="H7" s="37" t="s">
        <v>96</v>
      </c>
      <c r="I7" s="37" t="s">
        <v>97</v>
      </c>
      <c r="J7" s="37" t="s">
        <v>98</v>
      </c>
      <c r="K7" s="37" t="s">
        <v>99</v>
      </c>
      <c r="L7" s="37" t="s">
        <v>100</v>
      </c>
      <c r="M7" s="37" t="s">
        <v>101</v>
      </c>
      <c r="N7" s="38" t="s">
        <v>102</v>
      </c>
      <c r="O7" s="38">
        <v>70.98</v>
      </c>
      <c r="P7" s="38">
        <v>40.89</v>
      </c>
      <c r="Q7" s="38">
        <v>100</v>
      </c>
      <c r="R7" s="38">
        <v>3960</v>
      </c>
      <c r="S7" s="38">
        <v>10774</v>
      </c>
      <c r="T7" s="38">
        <v>139.44</v>
      </c>
      <c r="U7" s="38">
        <v>77.27</v>
      </c>
      <c r="V7" s="38">
        <v>4392</v>
      </c>
      <c r="W7" s="38">
        <v>1.42</v>
      </c>
      <c r="X7" s="38">
        <v>3092.96</v>
      </c>
      <c r="Y7" s="38" t="s">
        <v>102</v>
      </c>
      <c r="Z7" s="38" t="s">
        <v>102</v>
      </c>
      <c r="AA7" s="38" t="s">
        <v>102</v>
      </c>
      <c r="AB7" s="38" t="s">
        <v>102</v>
      </c>
      <c r="AC7" s="38">
        <v>109.43</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24.15</v>
      </c>
      <c r="AZ7" s="38" t="s">
        <v>102</v>
      </c>
      <c r="BA7" s="38" t="s">
        <v>102</v>
      </c>
      <c r="BB7" s="38" t="s">
        <v>102</v>
      </c>
      <c r="BC7" s="38" t="s">
        <v>102</v>
      </c>
      <c r="BD7" s="38">
        <v>44.24</v>
      </c>
      <c r="BE7" s="38">
        <v>45.34</v>
      </c>
      <c r="BF7" s="38" t="s">
        <v>102</v>
      </c>
      <c r="BG7" s="38" t="s">
        <v>102</v>
      </c>
      <c r="BH7" s="38" t="s">
        <v>102</v>
      </c>
      <c r="BI7" s="38" t="s">
        <v>102</v>
      </c>
      <c r="BJ7" s="38">
        <v>392.73</v>
      </c>
      <c r="BK7" s="38" t="s">
        <v>102</v>
      </c>
      <c r="BL7" s="38" t="s">
        <v>102</v>
      </c>
      <c r="BM7" s="38" t="s">
        <v>102</v>
      </c>
      <c r="BN7" s="38" t="s">
        <v>102</v>
      </c>
      <c r="BO7" s="38">
        <v>1258.43</v>
      </c>
      <c r="BP7" s="38">
        <v>1260.21</v>
      </c>
      <c r="BQ7" s="38" t="s">
        <v>102</v>
      </c>
      <c r="BR7" s="38" t="s">
        <v>102</v>
      </c>
      <c r="BS7" s="38" t="s">
        <v>102</v>
      </c>
      <c r="BT7" s="38" t="s">
        <v>102</v>
      </c>
      <c r="BU7" s="38">
        <v>84.05</v>
      </c>
      <c r="BV7" s="38" t="s">
        <v>102</v>
      </c>
      <c r="BW7" s="38" t="s">
        <v>102</v>
      </c>
      <c r="BX7" s="38" t="s">
        <v>102</v>
      </c>
      <c r="BY7" s="38" t="s">
        <v>102</v>
      </c>
      <c r="BZ7" s="38">
        <v>73.36</v>
      </c>
      <c r="CA7" s="38">
        <v>75.290000000000006</v>
      </c>
      <c r="CB7" s="38" t="s">
        <v>102</v>
      </c>
      <c r="CC7" s="38" t="s">
        <v>102</v>
      </c>
      <c r="CD7" s="38" t="s">
        <v>102</v>
      </c>
      <c r="CE7" s="38" t="s">
        <v>102</v>
      </c>
      <c r="CF7" s="38">
        <v>162.85</v>
      </c>
      <c r="CG7" s="38" t="s">
        <v>102</v>
      </c>
      <c r="CH7" s="38" t="s">
        <v>102</v>
      </c>
      <c r="CI7" s="38" t="s">
        <v>102</v>
      </c>
      <c r="CJ7" s="38" t="s">
        <v>102</v>
      </c>
      <c r="CK7" s="38">
        <v>224.88</v>
      </c>
      <c r="CL7" s="38">
        <v>215.41</v>
      </c>
      <c r="CM7" s="38" t="s">
        <v>102</v>
      </c>
      <c r="CN7" s="38" t="s">
        <v>102</v>
      </c>
      <c r="CO7" s="38" t="s">
        <v>102</v>
      </c>
      <c r="CP7" s="38" t="s">
        <v>102</v>
      </c>
      <c r="CQ7" s="38">
        <v>40.43</v>
      </c>
      <c r="CR7" s="38" t="s">
        <v>102</v>
      </c>
      <c r="CS7" s="38" t="s">
        <v>102</v>
      </c>
      <c r="CT7" s="38" t="s">
        <v>102</v>
      </c>
      <c r="CU7" s="38" t="s">
        <v>102</v>
      </c>
      <c r="CV7" s="38">
        <v>42.4</v>
      </c>
      <c r="CW7" s="38">
        <v>42.9</v>
      </c>
      <c r="CX7" s="38" t="s">
        <v>102</v>
      </c>
      <c r="CY7" s="38" t="s">
        <v>102</v>
      </c>
      <c r="CZ7" s="38" t="s">
        <v>102</v>
      </c>
      <c r="DA7" s="38" t="s">
        <v>102</v>
      </c>
      <c r="DB7" s="38">
        <v>87.09</v>
      </c>
      <c r="DC7" s="38" t="s">
        <v>102</v>
      </c>
      <c r="DD7" s="38" t="s">
        <v>102</v>
      </c>
      <c r="DE7" s="38" t="s">
        <v>102</v>
      </c>
      <c r="DF7" s="38" t="s">
        <v>102</v>
      </c>
      <c r="DG7" s="38">
        <v>84.19</v>
      </c>
      <c r="DH7" s="38">
        <v>84.75</v>
      </c>
      <c r="DI7" s="38" t="s">
        <v>102</v>
      </c>
      <c r="DJ7" s="38" t="s">
        <v>102</v>
      </c>
      <c r="DK7" s="38" t="s">
        <v>102</v>
      </c>
      <c r="DL7" s="38" t="s">
        <v>102</v>
      </c>
      <c r="DM7" s="38">
        <v>5.56</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伯耆町</cp:lastModifiedBy>
  <dcterms:created xsi:type="dcterms:W3CDTF">2021-12-03T07:26:42Z</dcterms:created>
  <dcterms:modified xsi:type="dcterms:W3CDTF">2022-01-21T01:40:56Z</dcterms:modified>
  <cp:category/>
</cp:coreProperties>
</file>