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月～12月）\②紙ベース統計表（第1表～第10表）\"/>
    </mc:Choice>
  </mc:AlternateContent>
  <bookViews>
    <workbookView xWindow="-20" yWindow="-20" windowWidth="10250" windowHeight="8100"/>
  </bookViews>
  <sheets>
    <sheet name="第３表" sheetId="4" r:id="rId1"/>
  </sheets>
  <definedNames>
    <definedName name="_xlnm.Print_Area" localSheetId="0">第３表!$A$1:$T$31</definedName>
  </definedNames>
  <calcPr calcId="162913" forceFullCalc="1"/>
</workbook>
</file>

<file path=xl/calcChain.xml><?xml version="1.0" encoding="utf-8"?>
<calcChain xmlns="http://schemas.openxmlformats.org/spreadsheetml/2006/main">
  <c r="J7" i="4" l="1"/>
  <c r="T18" i="4"/>
  <c r="S18" i="4"/>
  <c r="R18" i="4" s="1"/>
  <c r="O18" i="4"/>
  <c r="L18" i="4"/>
  <c r="K18" i="4"/>
  <c r="E18" i="4" s="1"/>
  <c r="J18" i="4"/>
  <c r="D18" i="4" s="1"/>
  <c r="F18" i="4"/>
  <c r="T17" i="4"/>
  <c r="S17" i="4"/>
  <c r="O17" i="4"/>
  <c r="L17" i="4"/>
  <c r="K17" i="4"/>
  <c r="E17" i="4" s="1"/>
  <c r="J17" i="4"/>
  <c r="F17" i="4"/>
  <c r="T16" i="4"/>
  <c r="S16" i="4"/>
  <c r="O16" i="4"/>
  <c r="L16" i="4"/>
  <c r="K16" i="4"/>
  <c r="E16" i="4" s="1"/>
  <c r="J16" i="4"/>
  <c r="F16" i="4"/>
  <c r="T15" i="4"/>
  <c r="S15" i="4"/>
  <c r="O15" i="4"/>
  <c r="L15" i="4"/>
  <c r="K15" i="4"/>
  <c r="E15" i="4" s="1"/>
  <c r="J15" i="4"/>
  <c r="D15" i="4" s="1"/>
  <c r="F15" i="4"/>
  <c r="T14" i="4"/>
  <c r="S14" i="4"/>
  <c r="O14" i="4"/>
  <c r="L14" i="4"/>
  <c r="K14" i="4"/>
  <c r="E14" i="4" s="1"/>
  <c r="J14" i="4"/>
  <c r="F14" i="4"/>
  <c r="T13" i="4"/>
  <c r="S13" i="4"/>
  <c r="O13" i="4"/>
  <c r="L13" i="4"/>
  <c r="K13" i="4"/>
  <c r="J13" i="4"/>
  <c r="D13" i="4" s="1"/>
  <c r="F13" i="4"/>
  <c r="T12" i="4"/>
  <c r="S12" i="4"/>
  <c r="O12" i="4"/>
  <c r="L12" i="4"/>
  <c r="K12" i="4"/>
  <c r="J12" i="4"/>
  <c r="F12" i="4"/>
  <c r="T11" i="4"/>
  <c r="S11" i="4"/>
  <c r="O11" i="4"/>
  <c r="L11" i="4"/>
  <c r="K11" i="4"/>
  <c r="E11" i="4" s="1"/>
  <c r="J11" i="4"/>
  <c r="D11" i="4" s="1"/>
  <c r="F11" i="4"/>
  <c r="T10" i="4"/>
  <c r="S10" i="4"/>
  <c r="O10" i="4"/>
  <c r="L10" i="4"/>
  <c r="K10" i="4"/>
  <c r="E10" i="4" s="1"/>
  <c r="J10" i="4"/>
  <c r="D10" i="4" s="1"/>
  <c r="F10" i="4"/>
  <c r="T9" i="4"/>
  <c r="S9" i="4"/>
  <c r="O9" i="4"/>
  <c r="L9" i="4"/>
  <c r="K9" i="4"/>
  <c r="E9" i="4" s="1"/>
  <c r="J9" i="4"/>
  <c r="F9" i="4"/>
  <c r="T8" i="4"/>
  <c r="S8" i="4"/>
  <c r="O8" i="4"/>
  <c r="L8" i="4"/>
  <c r="K8" i="4"/>
  <c r="E8" i="4" s="1"/>
  <c r="J8" i="4"/>
  <c r="F8" i="4"/>
  <c r="T7" i="4"/>
  <c r="S7" i="4"/>
  <c r="O7" i="4"/>
  <c r="L7" i="4"/>
  <c r="K7" i="4"/>
  <c r="E7" i="4" s="1"/>
  <c r="F7" i="4"/>
  <c r="Q6" i="4"/>
  <c r="Q22" i="4" s="1"/>
  <c r="P6" i="4"/>
  <c r="P29" i="4" s="1"/>
  <c r="N6" i="4"/>
  <c r="N21" i="4" s="1"/>
  <c r="M6" i="4"/>
  <c r="M21" i="4" s="1"/>
  <c r="H6" i="4"/>
  <c r="H23" i="4" s="1"/>
  <c r="G6" i="4"/>
  <c r="G30" i="4" s="1"/>
  <c r="H27" i="4" l="1"/>
  <c r="R17" i="4"/>
  <c r="M23" i="4"/>
  <c r="I17" i="4"/>
  <c r="Q24" i="4"/>
  <c r="H25" i="4"/>
  <c r="H29" i="4"/>
  <c r="I8" i="4"/>
  <c r="H26" i="4"/>
  <c r="H31" i="4"/>
  <c r="N28" i="4"/>
  <c r="N23" i="4"/>
  <c r="N25" i="4"/>
  <c r="N26" i="4"/>
  <c r="R10" i="4"/>
  <c r="G21" i="4"/>
  <c r="N31" i="4"/>
  <c r="P22" i="4"/>
  <c r="R11" i="4"/>
  <c r="G27" i="4"/>
  <c r="H20" i="4"/>
  <c r="H22" i="4"/>
  <c r="H30" i="4"/>
  <c r="M20" i="4"/>
  <c r="N22" i="4"/>
  <c r="N20" i="4"/>
  <c r="N30" i="4"/>
  <c r="H24" i="4"/>
  <c r="N29" i="4"/>
  <c r="I13" i="4"/>
  <c r="R16" i="4"/>
  <c r="M25" i="4"/>
  <c r="I7" i="4"/>
  <c r="G26" i="4"/>
  <c r="M26" i="4"/>
  <c r="Q20" i="4"/>
  <c r="H21" i="4"/>
  <c r="H28" i="4"/>
  <c r="L6" i="4"/>
  <c r="L24" i="4" s="1"/>
  <c r="N24" i="4"/>
  <c r="N27" i="4"/>
  <c r="I15" i="4"/>
  <c r="Q25" i="4"/>
  <c r="M30" i="4"/>
  <c r="R14" i="4"/>
  <c r="P21" i="4"/>
  <c r="D7" i="4"/>
  <c r="C7" i="4" s="1"/>
  <c r="D8" i="4"/>
  <c r="C8" i="4" s="1"/>
  <c r="R12" i="4"/>
  <c r="R15" i="4"/>
  <c r="D17" i="4"/>
  <c r="C17" i="4" s="1"/>
  <c r="J6" i="4"/>
  <c r="J20" i="4" s="1"/>
  <c r="G22" i="4"/>
  <c r="G31" i="4"/>
  <c r="G24" i="4"/>
  <c r="G29" i="4"/>
  <c r="G20" i="4"/>
  <c r="G28" i="4"/>
  <c r="F6" i="4"/>
  <c r="G25" i="4"/>
  <c r="G23" i="4"/>
  <c r="P25" i="4"/>
  <c r="P23" i="4"/>
  <c r="Q23" i="4"/>
  <c r="Q26" i="4"/>
  <c r="Q30" i="4"/>
  <c r="Q21" i="4"/>
  <c r="P27" i="4"/>
  <c r="P31" i="4"/>
  <c r="P30" i="4"/>
  <c r="Q27" i="4"/>
  <c r="Q29" i="4"/>
  <c r="Q31" i="4"/>
  <c r="Q28" i="4"/>
  <c r="R7" i="4"/>
  <c r="S6" i="4"/>
  <c r="R9" i="4"/>
  <c r="I10" i="4"/>
  <c r="I14" i="4"/>
  <c r="P28" i="4"/>
  <c r="O6" i="4"/>
  <c r="C10" i="4"/>
  <c r="K6" i="4"/>
  <c r="K21" i="4" s="1"/>
  <c r="P20" i="4"/>
  <c r="P24" i="4"/>
  <c r="P26" i="4"/>
  <c r="I9" i="4"/>
  <c r="D9" i="4"/>
  <c r="C9" i="4" s="1"/>
  <c r="I12" i="4"/>
  <c r="E13" i="4"/>
  <c r="C13" i="4" s="1"/>
  <c r="R13" i="4"/>
  <c r="I16" i="4"/>
  <c r="C18" i="4"/>
  <c r="C11" i="4"/>
  <c r="C15" i="4"/>
  <c r="R8" i="4"/>
  <c r="M28" i="4"/>
  <c r="M27" i="4"/>
  <c r="M24" i="4"/>
  <c r="I11" i="4"/>
  <c r="I18" i="4"/>
  <c r="T6" i="4"/>
  <c r="E12" i="4"/>
  <c r="D16" i="4"/>
  <c r="M22" i="4"/>
  <c r="M29" i="4"/>
  <c r="M31" i="4"/>
  <c r="D14" i="4"/>
  <c r="D12" i="4"/>
  <c r="J31" i="4" l="1"/>
  <c r="J26" i="4"/>
  <c r="J23" i="4"/>
  <c r="J28" i="4"/>
  <c r="L30" i="4"/>
  <c r="J27" i="4"/>
  <c r="J30" i="4"/>
  <c r="J25" i="4"/>
  <c r="J29" i="4"/>
  <c r="J24" i="4"/>
  <c r="J22" i="4"/>
  <c r="E6" i="4"/>
  <c r="E23" i="4" s="1"/>
  <c r="L28" i="4"/>
  <c r="L27" i="4"/>
  <c r="L29" i="4"/>
  <c r="L22" i="4"/>
  <c r="L25" i="4"/>
  <c r="K20" i="4"/>
  <c r="N19" i="4"/>
  <c r="L31" i="4"/>
  <c r="L23" i="4"/>
  <c r="L20" i="4"/>
  <c r="L26" i="4"/>
  <c r="H19" i="4"/>
  <c r="K22" i="4"/>
  <c r="P19" i="4"/>
  <c r="Q19" i="4"/>
  <c r="L21" i="4"/>
  <c r="J21" i="4"/>
  <c r="K27" i="4"/>
  <c r="K31" i="4"/>
  <c r="K25" i="4"/>
  <c r="R6" i="4"/>
  <c r="G19" i="4"/>
  <c r="D6" i="4"/>
  <c r="D21" i="4" s="1"/>
  <c r="M19" i="4"/>
  <c r="K24" i="4"/>
  <c r="F24" i="4"/>
  <c r="F20" i="4"/>
  <c r="F29" i="4"/>
  <c r="F23" i="4"/>
  <c r="F28" i="4"/>
  <c r="F25" i="4"/>
  <c r="F30" i="4"/>
  <c r="F22" i="4"/>
  <c r="F31" i="4"/>
  <c r="F26" i="4"/>
  <c r="F27" i="4"/>
  <c r="F21" i="4"/>
  <c r="O26" i="4"/>
  <c r="O24" i="4"/>
  <c r="O29" i="4"/>
  <c r="O27" i="4"/>
  <c r="O25" i="4"/>
  <c r="O22" i="4"/>
  <c r="O23" i="4"/>
  <c r="O31" i="4"/>
  <c r="O28" i="4"/>
  <c r="O20" i="4"/>
  <c r="K23" i="4"/>
  <c r="K29" i="4"/>
  <c r="I6" i="4"/>
  <c r="K28" i="4"/>
  <c r="K30" i="4"/>
  <c r="K26" i="4"/>
  <c r="O30" i="4"/>
  <c r="O21" i="4"/>
  <c r="E20" i="4"/>
  <c r="E27" i="4"/>
  <c r="C16" i="4"/>
  <c r="C14" i="4"/>
  <c r="C12" i="4"/>
  <c r="D20" i="4" l="1"/>
  <c r="J19" i="4"/>
  <c r="E26" i="4"/>
  <c r="E30" i="4"/>
  <c r="E24" i="4"/>
  <c r="E22" i="4"/>
  <c r="E21" i="4"/>
  <c r="E29" i="4"/>
  <c r="E25" i="4"/>
  <c r="E28" i="4"/>
  <c r="E31" i="4"/>
  <c r="L19" i="4"/>
  <c r="D29" i="4"/>
  <c r="D31" i="4"/>
  <c r="D27" i="4"/>
  <c r="D25" i="4"/>
  <c r="D22" i="4"/>
  <c r="D26" i="4"/>
  <c r="D23" i="4"/>
  <c r="D30" i="4"/>
  <c r="C6" i="4"/>
  <c r="C27" i="4" s="1"/>
  <c r="D24" i="4"/>
  <c r="D28" i="4"/>
  <c r="K19" i="4"/>
  <c r="F19" i="4"/>
  <c r="O19" i="4"/>
  <c r="I20" i="4"/>
  <c r="I26" i="4"/>
  <c r="I28" i="4"/>
  <c r="I21" i="4"/>
  <c r="I30" i="4"/>
  <c r="I25" i="4"/>
  <c r="I31" i="4"/>
  <c r="I29" i="4"/>
  <c r="I22" i="4"/>
  <c r="I23" i="4"/>
  <c r="I27" i="4"/>
  <c r="I24" i="4"/>
  <c r="E19" i="4" l="1"/>
  <c r="C23" i="4"/>
  <c r="D19" i="4"/>
  <c r="C26" i="4"/>
  <c r="C24" i="4"/>
  <c r="C30" i="4"/>
  <c r="C31" i="4"/>
  <c r="C28" i="4"/>
  <c r="C20" i="4"/>
  <c r="C29" i="4"/>
  <c r="C22" i="4"/>
  <c r="C21" i="4"/>
  <c r="C25" i="4"/>
  <c r="I19" i="4"/>
  <c r="C19" i="4" l="1"/>
</calcChain>
</file>

<file path=xl/sharedStrings.xml><?xml version="1.0" encoding="utf-8"?>
<sst xmlns="http://schemas.openxmlformats.org/spreadsheetml/2006/main" count="95" uniqueCount="30">
  <si>
    <t>実移動総数</t>
  </si>
  <si>
    <t>総数</t>
  </si>
  <si>
    <t>男</t>
  </si>
  <si>
    <t>女</t>
  </si>
  <si>
    <t>県内移動</t>
  </si>
  <si>
    <t>県外移動</t>
  </si>
  <si>
    <t>転入</t>
  </si>
  <si>
    <t>転出</t>
  </si>
  <si>
    <t>総数</t>
    <phoneticPr fontId="2"/>
  </si>
  <si>
    <t>月次</t>
    <rPh sb="0" eb="2">
      <t>ゲツジ</t>
    </rPh>
    <phoneticPr fontId="3"/>
  </si>
  <si>
    <t>-</t>
    <phoneticPr fontId="3"/>
  </si>
  <si>
    <t>-</t>
    <phoneticPr fontId="3"/>
  </si>
  <si>
    <t>-</t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</si>
  <si>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</si>
  <si>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</si>
  <si>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社会増減</t>
    <rPh sb="0" eb="2">
      <t>シャカイ</t>
    </rPh>
    <rPh sb="2" eb="4">
      <t>ゾウゲン</t>
    </rPh>
    <phoneticPr fontId="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</si>
  <si>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</si>
  <si>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</si>
  <si>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</si>
  <si>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</si>
  <si>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</si>
  <si>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</si>
  <si>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</si>
  <si>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</si>
  <si>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</si>
  <si>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</si>
  <si>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</si>
  <si>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</si>
  <si>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　　第３表　　月 別 実 移 動 者 数 </t>
    <rPh sb="17" eb="18">
      <t>シャ</t>
    </rPh>
    <phoneticPr fontId="2"/>
  </si>
  <si>
    <t>（R3.1.1～R3.12.31）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</si>
</sst>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.0_ ;[Red]\-#,##0.0\ "/>
  </numFmts>
  <fonts count="11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NumberFormat="1" applyFont="1" applyAlignment="1" applyProtection="1">
      <protection locked="0"/>
    </xf>
    <xf numFmtId="0" fontId="5" fillId="0" borderId="0" xfId="0" applyFont="1" applyBorder="1" applyAlignment="1"/>
    <xf numFmtId="0" fontId="6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NumberFormat="1" applyFont="1" applyBorder="1" applyAlignment="1" applyProtection="1">
      <protection locked="0"/>
    </xf>
    <xf numFmtId="0" fontId="8" fillId="0" borderId="0" xfId="0" applyNumberFormat="1" applyFont="1" applyAlignment="1" applyProtection="1"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8" fontId="4" fillId="2" borderId="17" xfId="0" applyNumberFormat="1" applyFont="1" applyFill="1" applyBorder="1" applyAlignment="1">
      <alignment horizontal="right" vertical="center"/>
    </xf>
    <xf numFmtId="178" fontId="4" fillId="2" borderId="18" xfId="0" applyNumberFormat="1" applyFont="1" applyFill="1" applyBorder="1" applyAlignment="1">
      <alignment horizontal="right" vertical="center"/>
    </xf>
    <xf numFmtId="178" fontId="4" fillId="2" borderId="19" xfId="0" applyNumberFormat="1" applyFont="1" applyFill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178" fontId="4" fillId="0" borderId="23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24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9" fillId="0" borderId="22" xfId="0" applyNumberFormat="1" applyFont="1" applyBorder="1" applyAlignment="1" applyProtection="1">
      <protection locked="0"/>
    </xf>
    <xf numFmtId="176" fontId="4" fillId="2" borderId="9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/>
    </xf>
    <xf numFmtId="0" fontId="9" fillId="0" borderId="22" xfId="0" applyNumberFormat="1" applyFont="1" applyBorder="1" applyAlignment="1" applyProtection="1">
      <protection locked="0"/>
    </xf>
    <xf numFmtId="0" fontId="10" fillId="0" borderId="29" xfId="0" applyNumberFormat="1" applyFont="1" applyBorder="1" applyAlignment="1" applyProtection="1">
      <alignment horizontal="center" vertical="center" textRotation="255"/>
      <protection locked="0"/>
    </xf>
    <xf numFmtId="0" fontId="10" fillId="0" borderId="30" xfId="0" applyNumberFormat="1" applyFont="1" applyBorder="1" applyAlignment="1" applyProtection="1">
      <alignment horizontal="center" vertical="center" textRotation="255"/>
      <protection locked="0"/>
    </xf>
    <xf numFmtId="0" fontId="10" fillId="0" borderId="31" xfId="0" applyNumberFormat="1" applyFont="1" applyBorder="1" applyAlignment="1" applyProtection="1">
      <alignment horizontal="center" vertical="center" textRotation="255"/>
      <protection locked="0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3"/>
  <sheetViews>
    <sheetView tabSelected="1" view="pageBreakPreview" zoomScale="9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28</v>
      </c>
      <c r="C1" s="12"/>
      <c r="E1" s="12"/>
      <c r="F1" s="12"/>
      <c r="H1" s="12"/>
      <c r="L1" s="12"/>
    </row>
    <row r="2" spans="1:20" ht="24.75" customHeight="1" thickBot="1" x14ac:dyDescent="0.3">
      <c r="A2" s="67" t="s">
        <v>29</v>
      </c>
      <c r="B2" s="67"/>
      <c r="C2" s="67"/>
      <c r="D2" s="67"/>
      <c r="E2" s="59"/>
      <c r="F2" s="6"/>
      <c r="G2" s="2"/>
      <c r="H2" s="6"/>
      <c r="I2" s="2"/>
      <c r="J2" s="2"/>
      <c r="K2" s="2"/>
      <c r="L2" s="6"/>
      <c r="M2" s="2"/>
      <c r="N2" s="2"/>
      <c r="O2" s="1"/>
      <c r="P2" s="66"/>
      <c r="Q2" s="66"/>
      <c r="R2" s="66"/>
      <c r="S2" s="66"/>
      <c r="T2" s="66"/>
    </row>
    <row r="3" spans="1:20" s="2" customFormat="1" ht="23.25" customHeight="1" x14ac:dyDescent="0.2">
      <c r="A3" s="81" t="s">
        <v>9</v>
      </c>
      <c r="B3" s="82"/>
      <c r="C3" s="71" t="s">
        <v>0</v>
      </c>
      <c r="D3" s="72"/>
      <c r="E3" s="72"/>
      <c r="F3" s="75" t="s">
        <v>4</v>
      </c>
      <c r="G3" s="75"/>
      <c r="H3" s="75"/>
      <c r="I3" s="77" t="s">
        <v>5</v>
      </c>
      <c r="J3" s="78"/>
      <c r="K3" s="78"/>
      <c r="L3" s="78"/>
      <c r="M3" s="78"/>
      <c r="N3" s="78"/>
      <c r="O3" s="78"/>
      <c r="P3" s="78"/>
      <c r="Q3" s="78"/>
      <c r="R3" s="75" t="s">
        <v>15</v>
      </c>
      <c r="S3" s="75"/>
      <c r="T3" s="79"/>
    </row>
    <row r="4" spans="1:20" s="2" customFormat="1" ht="23.25" customHeight="1" x14ac:dyDescent="0.2">
      <c r="A4" s="83"/>
      <c r="B4" s="84"/>
      <c r="C4" s="73"/>
      <c r="D4" s="74"/>
      <c r="E4" s="74"/>
      <c r="F4" s="76"/>
      <c r="G4" s="76"/>
      <c r="H4" s="76"/>
      <c r="I4" s="76" t="s">
        <v>1</v>
      </c>
      <c r="J4" s="76"/>
      <c r="K4" s="76"/>
      <c r="L4" s="76" t="s">
        <v>6</v>
      </c>
      <c r="M4" s="76"/>
      <c r="N4" s="76"/>
      <c r="O4" s="76" t="s">
        <v>7</v>
      </c>
      <c r="P4" s="76"/>
      <c r="Q4" s="76"/>
      <c r="R4" s="76"/>
      <c r="S4" s="76"/>
      <c r="T4" s="80"/>
    </row>
    <row r="5" spans="1:20" s="2" customFormat="1" ht="29.25" customHeight="1" x14ac:dyDescent="0.2">
      <c r="A5" s="85"/>
      <c r="B5" s="86"/>
      <c r="C5" s="22" t="s">
        <v>1</v>
      </c>
      <c r="D5" s="24" t="s">
        <v>2</v>
      </c>
      <c r="E5" s="23" t="s">
        <v>3</v>
      </c>
      <c r="F5" s="22" t="s">
        <v>1</v>
      </c>
      <c r="G5" s="24" t="s">
        <v>2</v>
      </c>
      <c r="H5" s="5" t="s">
        <v>3</v>
      </c>
      <c r="I5" s="54" t="s">
        <v>1</v>
      </c>
      <c r="J5" s="55" t="s">
        <v>2</v>
      </c>
      <c r="K5" s="56" t="s">
        <v>3</v>
      </c>
      <c r="L5" s="54" t="s">
        <v>1</v>
      </c>
      <c r="M5" s="55" t="s">
        <v>2</v>
      </c>
      <c r="N5" s="29" t="s">
        <v>3</v>
      </c>
      <c r="O5" s="56" t="s">
        <v>1</v>
      </c>
      <c r="P5" s="55" t="s">
        <v>2</v>
      </c>
      <c r="Q5" s="29" t="s">
        <v>3</v>
      </c>
      <c r="R5" s="22" t="s">
        <v>1</v>
      </c>
      <c r="S5" s="24" t="s">
        <v>2</v>
      </c>
      <c r="T5" s="27" t="s">
        <v>3</v>
      </c>
    </row>
    <row r="6" spans="1:20" s="3" customFormat="1" ht="30.75" customHeight="1" x14ac:dyDescent="0.25">
      <c r="A6" s="68" t="s">
        <v>13</v>
      </c>
      <c r="B6" s="21" t="s">
        <v>8</v>
      </c>
      <c r="C6" s="18">
        <f>D6+E6</f>
        <v>25403</v>
      </c>
      <c r="D6" s="25">
        <f>SUM(D7:D18)</f>
        <v>13790</v>
      </c>
      <c r="E6" s="19">
        <f>SUM(E7:E18)</f>
        <v>11613</v>
      </c>
      <c r="F6" s="18">
        <f>G6+H6</f>
        <v>5669</v>
      </c>
      <c r="G6" s="25">
        <f>SUM(G7:G18)</f>
        <v>2803</v>
      </c>
      <c r="H6" s="20">
        <f>SUM(H7:H18)</f>
        <v>2866</v>
      </c>
      <c r="I6" s="19">
        <f>J6+K6</f>
        <v>19734</v>
      </c>
      <c r="J6" s="25">
        <f>SUM(J7:J18)</f>
        <v>10987</v>
      </c>
      <c r="K6" s="19">
        <f>SUM(K7:K18)</f>
        <v>8747</v>
      </c>
      <c r="L6" s="18">
        <f>M6+N6</f>
        <v>9263</v>
      </c>
      <c r="M6" s="25">
        <f>SUM(M7:M18)</f>
        <v>5156</v>
      </c>
      <c r="N6" s="20">
        <f>SUM(N7:N18)</f>
        <v>4107</v>
      </c>
      <c r="O6" s="19">
        <f>P6+Q6</f>
        <v>10471</v>
      </c>
      <c r="P6" s="25">
        <f>SUM(P7:P18)</f>
        <v>5831</v>
      </c>
      <c r="Q6" s="19">
        <f>SUM(Q7:Q18)</f>
        <v>4640</v>
      </c>
      <c r="R6" s="60">
        <f>S6+T6</f>
        <v>-1208</v>
      </c>
      <c r="S6" s="61">
        <f>SUM(S7:S18)</f>
        <v>-675</v>
      </c>
      <c r="T6" s="62">
        <f>SUM(T7:T18)</f>
        <v>-533</v>
      </c>
    </row>
    <row r="7" spans="1:20" s="2" customFormat="1" ht="36" customHeight="1" x14ac:dyDescent="0.2">
      <c r="A7" s="68"/>
      <c r="B7" s="8" t="s">
        <v>16</v>
      </c>
      <c r="C7" s="16">
        <f t="shared" ref="C7:C18" si="0">D7+E7</f>
        <v>1341</v>
      </c>
      <c r="D7" s="26">
        <f t="shared" ref="D7:E18" si="1">G7+J7</f>
        <v>691</v>
      </c>
      <c r="E7" s="17">
        <f t="shared" si="1"/>
        <v>650</v>
      </c>
      <c r="F7" s="16">
        <f>G7+H7</f>
        <v>322</v>
      </c>
      <c r="G7" s="57">
        <v>146</v>
      </c>
      <c r="H7" s="58">
        <v>176</v>
      </c>
      <c r="I7" s="17">
        <f t="shared" ref="I7:I18" si="2">J7+K7</f>
        <v>1019</v>
      </c>
      <c r="J7" s="26">
        <f>M7+P7</f>
        <v>545</v>
      </c>
      <c r="K7" s="17">
        <f t="shared" ref="K7:K18" si="3">N7+Q7</f>
        <v>474</v>
      </c>
      <c r="L7" s="16">
        <f>M7+N7</f>
        <v>556</v>
      </c>
      <c r="M7" s="57">
        <v>277</v>
      </c>
      <c r="N7" s="58">
        <v>279</v>
      </c>
      <c r="O7" s="15">
        <f>P7+Q7</f>
        <v>463</v>
      </c>
      <c r="P7" s="57">
        <v>268</v>
      </c>
      <c r="Q7" s="15">
        <v>195</v>
      </c>
      <c r="R7" s="63">
        <f t="shared" ref="R7:R18" si="4">S7+T7</f>
        <v>93</v>
      </c>
      <c r="S7" s="64">
        <f t="shared" ref="S7:T18" si="5">M7-P7</f>
        <v>9</v>
      </c>
      <c r="T7" s="65">
        <f t="shared" si="5"/>
        <v>84</v>
      </c>
    </row>
    <row r="8" spans="1:20" s="2" customFormat="1" ht="36" customHeight="1" x14ac:dyDescent="0.2">
      <c r="A8" s="68"/>
      <c r="B8" s="8" t="s">
        <v>17</v>
      </c>
      <c r="C8" s="16">
        <f t="shared" si="0"/>
        <v>1582</v>
      </c>
      <c r="D8" s="26">
        <f t="shared" si="1"/>
        <v>832</v>
      </c>
      <c r="E8" s="17">
        <f t="shared" si="1"/>
        <v>750</v>
      </c>
      <c r="F8" s="16">
        <f t="shared" ref="F8:F18" si="6">G8+H8</f>
        <v>390</v>
      </c>
      <c r="G8" s="57">
        <v>201</v>
      </c>
      <c r="H8" s="58">
        <v>189</v>
      </c>
      <c r="I8" s="17">
        <f t="shared" si="2"/>
        <v>1192</v>
      </c>
      <c r="J8" s="26">
        <f t="shared" ref="J8:J18" si="7">M8+P8</f>
        <v>631</v>
      </c>
      <c r="K8" s="17">
        <f t="shared" si="3"/>
        <v>561</v>
      </c>
      <c r="L8" s="16">
        <f t="shared" ref="L8:L18" si="8">M8+N8</f>
        <v>592</v>
      </c>
      <c r="M8" s="57">
        <v>326</v>
      </c>
      <c r="N8" s="58">
        <v>266</v>
      </c>
      <c r="O8" s="15">
        <f t="shared" ref="O8:O18" si="9">P8+Q8</f>
        <v>600</v>
      </c>
      <c r="P8" s="57">
        <v>305</v>
      </c>
      <c r="Q8" s="15">
        <v>295</v>
      </c>
      <c r="R8" s="63">
        <f t="shared" si="4"/>
        <v>-8</v>
      </c>
      <c r="S8" s="64">
        <f t="shared" si="5"/>
        <v>21</v>
      </c>
      <c r="T8" s="65">
        <f t="shared" si="5"/>
        <v>-29</v>
      </c>
    </row>
    <row r="9" spans="1:20" s="2" customFormat="1" ht="36" customHeight="1" x14ac:dyDescent="0.2">
      <c r="A9" s="68"/>
      <c r="B9" s="8" t="s">
        <v>18</v>
      </c>
      <c r="C9" s="16">
        <f t="shared" si="0"/>
        <v>6499</v>
      </c>
      <c r="D9" s="26">
        <f t="shared" si="1"/>
        <v>3527</v>
      </c>
      <c r="E9" s="17">
        <f t="shared" si="1"/>
        <v>2972</v>
      </c>
      <c r="F9" s="16">
        <f t="shared" si="6"/>
        <v>1032</v>
      </c>
      <c r="G9" s="57">
        <v>508</v>
      </c>
      <c r="H9" s="58">
        <v>524</v>
      </c>
      <c r="I9" s="17">
        <f t="shared" si="2"/>
        <v>5467</v>
      </c>
      <c r="J9" s="26">
        <f t="shared" si="7"/>
        <v>3019</v>
      </c>
      <c r="K9" s="17">
        <f t="shared" si="3"/>
        <v>2448</v>
      </c>
      <c r="L9" s="16">
        <f t="shared" si="8"/>
        <v>1982</v>
      </c>
      <c r="M9" s="57">
        <v>1090</v>
      </c>
      <c r="N9" s="58">
        <v>892</v>
      </c>
      <c r="O9" s="15">
        <f t="shared" si="9"/>
        <v>3485</v>
      </c>
      <c r="P9" s="57">
        <v>1929</v>
      </c>
      <c r="Q9" s="15">
        <v>1556</v>
      </c>
      <c r="R9" s="63">
        <f t="shared" si="4"/>
        <v>-1503</v>
      </c>
      <c r="S9" s="64">
        <f t="shared" si="5"/>
        <v>-839</v>
      </c>
      <c r="T9" s="65">
        <f t="shared" si="5"/>
        <v>-664</v>
      </c>
    </row>
    <row r="10" spans="1:20" s="2" customFormat="1" ht="36" customHeight="1" x14ac:dyDescent="0.2">
      <c r="A10" s="68"/>
      <c r="B10" s="8" t="s">
        <v>19</v>
      </c>
      <c r="C10" s="16">
        <f t="shared" si="0"/>
        <v>3969</v>
      </c>
      <c r="D10" s="26">
        <f t="shared" si="1"/>
        <v>2270</v>
      </c>
      <c r="E10" s="17">
        <f t="shared" si="1"/>
        <v>1699</v>
      </c>
      <c r="F10" s="16">
        <f t="shared" si="6"/>
        <v>1001</v>
      </c>
      <c r="G10" s="57">
        <v>538</v>
      </c>
      <c r="H10" s="58">
        <v>463</v>
      </c>
      <c r="I10" s="17">
        <f t="shared" si="2"/>
        <v>2968</v>
      </c>
      <c r="J10" s="26">
        <f t="shared" si="7"/>
        <v>1732</v>
      </c>
      <c r="K10" s="17">
        <f t="shared" si="3"/>
        <v>1236</v>
      </c>
      <c r="L10" s="16">
        <f t="shared" si="8"/>
        <v>1653</v>
      </c>
      <c r="M10" s="57">
        <v>960</v>
      </c>
      <c r="N10" s="58">
        <v>693</v>
      </c>
      <c r="O10" s="15">
        <f t="shared" si="9"/>
        <v>1315</v>
      </c>
      <c r="P10" s="57">
        <v>772</v>
      </c>
      <c r="Q10" s="15">
        <v>543</v>
      </c>
      <c r="R10" s="63">
        <f t="shared" si="4"/>
        <v>338</v>
      </c>
      <c r="S10" s="64">
        <f t="shared" si="5"/>
        <v>188</v>
      </c>
      <c r="T10" s="65">
        <f t="shared" si="5"/>
        <v>150</v>
      </c>
    </row>
    <row r="11" spans="1:20" s="2" customFormat="1" ht="36" customHeight="1" x14ac:dyDescent="0.2">
      <c r="A11" s="68"/>
      <c r="B11" s="8" t="s">
        <v>20</v>
      </c>
      <c r="C11" s="16">
        <f t="shared" si="0"/>
        <v>1433</v>
      </c>
      <c r="D11" s="26">
        <f t="shared" si="1"/>
        <v>795</v>
      </c>
      <c r="E11" s="17">
        <f t="shared" si="1"/>
        <v>638</v>
      </c>
      <c r="F11" s="16">
        <f t="shared" si="6"/>
        <v>395</v>
      </c>
      <c r="G11" s="57">
        <v>194</v>
      </c>
      <c r="H11" s="58">
        <v>201</v>
      </c>
      <c r="I11" s="17">
        <f t="shared" si="2"/>
        <v>1038</v>
      </c>
      <c r="J11" s="26">
        <f t="shared" si="7"/>
        <v>601</v>
      </c>
      <c r="K11" s="17">
        <f t="shared" si="3"/>
        <v>437</v>
      </c>
      <c r="L11" s="16">
        <f t="shared" si="8"/>
        <v>541</v>
      </c>
      <c r="M11" s="57">
        <v>311</v>
      </c>
      <c r="N11" s="58">
        <v>230</v>
      </c>
      <c r="O11" s="15">
        <f t="shared" si="9"/>
        <v>497</v>
      </c>
      <c r="P11" s="57">
        <v>290</v>
      </c>
      <c r="Q11" s="15">
        <v>207</v>
      </c>
      <c r="R11" s="63">
        <f t="shared" si="4"/>
        <v>44</v>
      </c>
      <c r="S11" s="64">
        <f t="shared" si="5"/>
        <v>21</v>
      </c>
      <c r="T11" s="65">
        <f t="shared" si="5"/>
        <v>23</v>
      </c>
    </row>
    <row r="12" spans="1:20" s="2" customFormat="1" ht="36" customHeight="1" x14ac:dyDescent="0.2">
      <c r="A12" s="68"/>
      <c r="B12" s="8" t="s">
        <v>21</v>
      </c>
      <c r="C12" s="16">
        <f t="shared" si="0"/>
        <v>1486</v>
      </c>
      <c r="D12" s="26">
        <f t="shared" si="1"/>
        <v>828</v>
      </c>
      <c r="E12" s="17">
        <f t="shared" si="1"/>
        <v>658</v>
      </c>
      <c r="F12" s="16">
        <f t="shared" si="6"/>
        <v>374</v>
      </c>
      <c r="G12" s="57">
        <v>192</v>
      </c>
      <c r="H12" s="58">
        <v>182</v>
      </c>
      <c r="I12" s="17">
        <f t="shared" si="2"/>
        <v>1112</v>
      </c>
      <c r="J12" s="26">
        <f t="shared" si="7"/>
        <v>636</v>
      </c>
      <c r="K12" s="17">
        <f t="shared" si="3"/>
        <v>476</v>
      </c>
      <c r="L12" s="16">
        <f t="shared" si="8"/>
        <v>504</v>
      </c>
      <c r="M12" s="57">
        <v>284</v>
      </c>
      <c r="N12" s="58">
        <v>220</v>
      </c>
      <c r="O12" s="15">
        <f t="shared" si="9"/>
        <v>608</v>
      </c>
      <c r="P12" s="57">
        <v>352</v>
      </c>
      <c r="Q12" s="15">
        <v>256</v>
      </c>
      <c r="R12" s="63">
        <f t="shared" si="4"/>
        <v>-104</v>
      </c>
      <c r="S12" s="64">
        <f t="shared" si="5"/>
        <v>-68</v>
      </c>
      <c r="T12" s="65">
        <f t="shared" si="5"/>
        <v>-36</v>
      </c>
    </row>
    <row r="13" spans="1:20" s="2" customFormat="1" ht="36" customHeight="1" x14ac:dyDescent="0.2">
      <c r="A13" s="68"/>
      <c r="B13" s="8" t="s">
        <v>22</v>
      </c>
      <c r="C13" s="16">
        <f t="shared" si="0"/>
        <v>1712</v>
      </c>
      <c r="D13" s="26">
        <f t="shared" si="1"/>
        <v>981</v>
      </c>
      <c r="E13" s="17">
        <f t="shared" si="1"/>
        <v>731</v>
      </c>
      <c r="F13" s="16">
        <f t="shared" si="6"/>
        <v>355</v>
      </c>
      <c r="G13" s="57">
        <v>180</v>
      </c>
      <c r="H13" s="58">
        <v>175</v>
      </c>
      <c r="I13" s="17">
        <f t="shared" si="2"/>
        <v>1357</v>
      </c>
      <c r="J13" s="26">
        <f t="shared" si="7"/>
        <v>801</v>
      </c>
      <c r="K13" s="17">
        <f t="shared" si="3"/>
        <v>556</v>
      </c>
      <c r="L13" s="16">
        <f t="shared" si="8"/>
        <v>680</v>
      </c>
      <c r="M13" s="57">
        <v>415</v>
      </c>
      <c r="N13" s="58">
        <v>265</v>
      </c>
      <c r="O13" s="15">
        <f t="shared" si="9"/>
        <v>677</v>
      </c>
      <c r="P13" s="57">
        <v>386</v>
      </c>
      <c r="Q13" s="15">
        <v>291</v>
      </c>
      <c r="R13" s="63">
        <f t="shared" si="4"/>
        <v>3</v>
      </c>
      <c r="S13" s="64">
        <f t="shared" si="5"/>
        <v>29</v>
      </c>
      <c r="T13" s="65">
        <f t="shared" si="5"/>
        <v>-26</v>
      </c>
    </row>
    <row r="14" spans="1:20" s="4" customFormat="1" ht="36" customHeight="1" x14ac:dyDescent="0.25">
      <c r="A14" s="68"/>
      <c r="B14" s="8" t="s">
        <v>23</v>
      </c>
      <c r="C14" s="16">
        <f t="shared" si="0"/>
        <v>1489</v>
      </c>
      <c r="D14" s="26">
        <f t="shared" si="1"/>
        <v>779</v>
      </c>
      <c r="E14" s="17">
        <f t="shared" si="1"/>
        <v>710</v>
      </c>
      <c r="F14" s="16">
        <f t="shared" si="6"/>
        <v>335</v>
      </c>
      <c r="G14" s="57">
        <v>161</v>
      </c>
      <c r="H14" s="58">
        <v>174</v>
      </c>
      <c r="I14" s="17">
        <f t="shared" si="2"/>
        <v>1154</v>
      </c>
      <c r="J14" s="26">
        <f t="shared" si="7"/>
        <v>618</v>
      </c>
      <c r="K14" s="17">
        <f t="shared" si="3"/>
        <v>536</v>
      </c>
      <c r="L14" s="16">
        <f t="shared" si="8"/>
        <v>607</v>
      </c>
      <c r="M14" s="57">
        <v>327</v>
      </c>
      <c r="N14" s="58">
        <v>280</v>
      </c>
      <c r="O14" s="15">
        <f t="shared" si="9"/>
        <v>547</v>
      </c>
      <c r="P14" s="57">
        <v>291</v>
      </c>
      <c r="Q14" s="15">
        <v>256</v>
      </c>
      <c r="R14" s="63">
        <f t="shared" si="4"/>
        <v>60</v>
      </c>
      <c r="S14" s="64">
        <f t="shared" si="5"/>
        <v>36</v>
      </c>
      <c r="T14" s="65">
        <f t="shared" si="5"/>
        <v>24</v>
      </c>
    </row>
    <row r="15" spans="1:20" s="2" customFormat="1" ht="36" customHeight="1" x14ac:dyDescent="0.2">
      <c r="A15" s="68"/>
      <c r="B15" s="8" t="s">
        <v>24</v>
      </c>
      <c r="C15" s="16">
        <f t="shared" si="0"/>
        <v>1499</v>
      </c>
      <c r="D15" s="26">
        <f t="shared" si="1"/>
        <v>821</v>
      </c>
      <c r="E15" s="17">
        <f t="shared" si="1"/>
        <v>678</v>
      </c>
      <c r="F15" s="16">
        <f t="shared" si="6"/>
        <v>341</v>
      </c>
      <c r="G15" s="57">
        <v>162</v>
      </c>
      <c r="H15" s="58">
        <v>179</v>
      </c>
      <c r="I15" s="17">
        <f t="shared" si="2"/>
        <v>1158</v>
      </c>
      <c r="J15" s="26">
        <f t="shared" si="7"/>
        <v>659</v>
      </c>
      <c r="K15" s="17">
        <f t="shared" si="3"/>
        <v>499</v>
      </c>
      <c r="L15" s="16">
        <f t="shared" si="8"/>
        <v>492</v>
      </c>
      <c r="M15" s="57">
        <v>287</v>
      </c>
      <c r="N15" s="58">
        <v>205</v>
      </c>
      <c r="O15" s="15">
        <f t="shared" si="9"/>
        <v>666</v>
      </c>
      <c r="P15" s="57">
        <v>372</v>
      </c>
      <c r="Q15" s="15">
        <v>294</v>
      </c>
      <c r="R15" s="63">
        <f t="shared" si="4"/>
        <v>-174</v>
      </c>
      <c r="S15" s="64">
        <f t="shared" si="5"/>
        <v>-85</v>
      </c>
      <c r="T15" s="65">
        <f t="shared" si="5"/>
        <v>-89</v>
      </c>
    </row>
    <row r="16" spans="1:20" s="2" customFormat="1" ht="36" customHeight="1" x14ac:dyDescent="0.2">
      <c r="A16" s="68"/>
      <c r="B16" s="8" t="s">
        <v>25</v>
      </c>
      <c r="C16" s="16">
        <f t="shared" si="0"/>
        <v>1599</v>
      </c>
      <c r="D16" s="26">
        <f t="shared" si="1"/>
        <v>831</v>
      </c>
      <c r="E16" s="17">
        <f t="shared" si="1"/>
        <v>768</v>
      </c>
      <c r="F16" s="16">
        <f t="shared" si="6"/>
        <v>354</v>
      </c>
      <c r="G16" s="57">
        <v>167</v>
      </c>
      <c r="H16" s="58">
        <v>187</v>
      </c>
      <c r="I16" s="17">
        <f t="shared" si="2"/>
        <v>1245</v>
      </c>
      <c r="J16" s="26">
        <f t="shared" si="7"/>
        <v>664</v>
      </c>
      <c r="K16" s="17">
        <f t="shared" si="3"/>
        <v>581</v>
      </c>
      <c r="L16" s="16">
        <f t="shared" si="8"/>
        <v>606</v>
      </c>
      <c r="M16" s="57">
        <v>303</v>
      </c>
      <c r="N16" s="58">
        <v>303</v>
      </c>
      <c r="O16" s="15">
        <f t="shared" si="9"/>
        <v>639</v>
      </c>
      <c r="P16" s="57">
        <v>361</v>
      </c>
      <c r="Q16" s="15">
        <v>278</v>
      </c>
      <c r="R16" s="63">
        <f t="shared" si="4"/>
        <v>-33</v>
      </c>
      <c r="S16" s="64">
        <f t="shared" si="5"/>
        <v>-58</v>
      </c>
      <c r="T16" s="65">
        <f t="shared" si="5"/>
        <v>25</v>
      </c>
    </row>
    <row r="17" spans="1:20" s="2" customFormat="1" ht="36" customHeight="1" x14ac:dyDescent="0.2">
      <c r="A17" s="68"/>
      <c r="B17" s="8" t="s">
        <v>26</v>
      </c>
      <c r="C17" s="16">
        <f t="shared" si="0"/>
        <v>1498</v>
      </c>
      <c r="D17" s="26">
        <f t="shared" si="1"/>
        <v>751</v>
      </c>
      <c r="E17" s="17">
        <f t="shared" si="1"/>
        <v>747</v>
      </c>
      <c r="F17" s="16">
        <f t="shared" si="6"/>
        <v>422</v>
      </c>
      <c r="G17" s="57">
        <v>184</v>
      </c>
      <c r="H17" s="58">
        <v>238</v>
      </c>
      <c r="I17" s="17">
        <f t="shared" si="2"/>
        <v>1076</v>
      </c>
      <c r="J17" s="26">
        <f t="shared" si="7"/>
        <v>567</v>
      </c>
      <c r="K17" s="17">
        <f t="shared" si="3"/>
        <v>509</v>
      </c>
      <c r="L17" s="16">
        <f t="shared" si="8"/>
        <v>552</v>
      </c>
      <c r="M17" s="57">
        <v>290</v>
      </c>
      <c r="N17" s="58">
        <v>262</v>
      </c>
      <c r="O17" s="15">
        <f t="shared" si="9"/>
        <v>524</v>
      </c>
      <c r="P17" s="57">
        <v>277</v>
      </c>
      <c r="Q17" s="15">
        <v>247</v>
      </c>
      <c r="R17" s="63">
        <f t="shared" si="4"/>
        <v>28</v>
      </c>
      <c r="S17" s="64">
        <f t="shared" si="5"/>
        <v>13</v>
      </c>
      <c r="T17" s="65">
        <f t="shared" si="5"/>
        <v>15</v>
      </c>
    </row>
    <row r="18" spans="1:20" s="2" customFormat="1" ht="36" customHeight="1" x14ac:dyDescent="0.2">
      <c r="A18" s="68"/>
      <c r="B18" s="8" t="s">
        <v>27</v>
      </c>
      <c r="C18" s="16">
        <f t="shared" si="0"/>
        <v>1296</v>
      </c>
      <c r="D18" s="26">
        <f t="shared" si="1"/>
        <v>684</v>
      </c>
      <c r="E18" s="17">
        <f t="shared" si="1"/>
        <v>612</v>
      </c>
      <c r="F18" s="16">
        <f t="shared" si="6"/>
        <v>348</v>
      </c>
      <c r="G18" s="57">
        <v>170</v>
      </c>
      <c r="H18" s="58">
        <v>178</v>
      </c>
      <c r="I18" s="17">
        <f t="shared" si="2"/>
        <v>948</v>
      </c>
      <c r="J18" s="26">
        <f t="shared" si="7"/>
        <v>514</v>
      </c>
      <c r="K18" s="17">
        <f t="shared" si="3"/>
        <v>434</v>
      </c>
      <c r="L18" s="16">
        <f t="shared" si="8"/>
        <v>498</v>
      </c>
      <c r="M18" s="57">
        <v>286</v>
      </c>
      <c r="N18" s="58">
        <v>212</v>
      </c>
      <c r="O18" s="15">
        <f t="shared" si="9"/>
        <v>450</v>
      </c>
      <c r="P18" s="57">
        <v>228</v>
      </c>
      <c r="Q18" s="15">
        <v>222</v>
      </c>
      <c r="R18" s="63">
        <f t="shared" si="4"/>
        <v>48</v>
      </c>
      <c r="S18" s="64">
        <f t="shared" si="5"/>
        <v>58</v>
      </c>
      <c r="T18" s="65">
        <f t="shared" si="5"/>
        <v>-10</v>
      </c>
    </row>
    <row r="19" spans="1:20" s="3" customFormat="1" ht="30.75" customHeight="1" x14ac:dyDescent="0.25">
      <c r="A19" s="69" t="s">
        <v>14</v>
      </c>
      <c r="B19" s="30" t="s">
        <v>1</v>
      </c>
      <c r="C19" s="31">
        <f t="shared" ref="C19:Q19" si="10">SUM(C20:C31)</f>
        <v>100</v>
      </c>
      <c r="D19" s="31">
        <f t="shared" si="10"/>
        <v>100</v>
      </c>
      <c r="E19" s="32">
        <f t="shared" si="10"/>
        <v>100</v>
      </c>
      <c r="F19" s="33">
        <f t="shared" si="10"/>
        <v>100</v>
      </c>
      <c r="G19" s="31">
        <f t="shared" si="10"/>
        <v>99.999999999999986</v>
      </c>
      <c r="H19" s="34">
        <f t="shared" si="10"/>
        <v>100.00000000000001</v>
      </c>
      <c r="I19" s="31">
        <f t="shared" si="10"/>
        <v>99.999999999999972</v>
      </c>
      <c r="J19" s="31">
        <f t="shared" si="10"/>
        <v>99.999999999999986</v>
      </c>
      <c r="K19" s="34">
        <f t="shared" si="10"/>
        <v>100.00000000000001</v>
      </c>
      <c r="L19" s="35">
        <f t="shared" si="10"/>
        <v>99.999999999999986</v>
      </c>
      <c r="M19" s="31">
        <f t="shared" si="10"/>
        <v>100</v>
      </c>
      <c r="N19" s="34">
        <f t="shared" si="10"/>
        <v>100</v>
      </c>
      <c r="O19" s="31">
        <f t="shared" si="10"/>
        <v>100.00000000000001</v>
      </c>
      <c r="P19" s="31">
        <f t="shared" si="10"/>
        <v>99.999999999999986</v>
      </c>
      <c r="Q19" s="32">
        <f t="shared" si="10"/>
        <v>100</v>
      </c>
      <c r="R19" s="50" t="s">
        <v>10</v>
      </c>
      <c r="S19" s="31" t="s">
        <v>10</v>
      </c>
      <c r="T19" s="51" t="s">
        <v>10</v>
      </c>
    </row>
    <row r="20" spans="1:20" s="2" customFormat="1" ht="36" customHeight="1" x14ac:dyDescent="0.2">
      <c r="A20" s="68"/>
      <c r="B20" s="8" t="s">
        <v>16</v>
      </c>
      <c r="C20" s="36">
        <f>C7/$C$6*100</f>
        <v>5.2789040664488445</v>
      </c>
      <c r="D20" s="37">
        <f>D7/$D$6*100</f>
        <v>5.0108774474256705</v>
      </c>
      <c r="E20" s="38">
        <f>E7/$E$6*100</f>
        <v>5.5971755790923963</v>
      </c>
      <c r="F20" s="36">
        <f>F7/$F$6*100</f>
        <v>5.6800141118363028</v>
      </c>
      <c r="G20" s="37">
        <f>G7/$G$6*100</f>
        <v>5.2087049589725289</v>
      </c>
      <c r="H20" s="39">
        <f>H7/$H$6*100</f>
        <v>6.1409630146545702</v>
      </c>
      <c r="I20" s="38">
        <f>I7/$I$6*100</f>
        <v>5.1636769028073379</v>
      </c>
      <c r="J20" s="37">
        <f>J7/$J$6*100</f>
        <v>4.9604077546190952</v>
      </c>
      <c r="K20" s="38">
        <f>K7/$K$6*100</f>
        <v>5.4190008002743797</v>
      </c>
      <c r="L20" s="36">
        <f>L7/$L$6*100</f>
        <v>6.0023750404836447</v>
      </c>
      <c r="M20" s="40">
        <f>M7/$M$6*100</f>
        <v>5.3723816912335147</v>
      </c>
      <c r="N20" s="41">
        <f>N7/$N$6*100</f>
        <v>6.7932797662527395</v>
      </c>
      <c r="O20" s="42">
        <f>O7/$O$6*100</f>
        <v>4.4217362238563656</v>
      </c>
      <c r="P20" s="40">
        <f>P7/$P$6*100</f>
        <v>4.5961241639512949</v>
      </c>
      <c r="Q20" s="42">
        <f>Q7/$Q$6*100</f>
        <v>4.2025862068965516</v>
      </c>
      <c r="R20" s="36" t="s">
        <v>11</v>
      </c>
      <c r="S20" s="37" t="s">
        <v>10</v>
      </c>
      <c r="T20" s="52" t="s">
        <v>10</v>
      </c>
    </row>
    <row r="21" spans="1:20" s="2" customFormat="1" ht="36" customHeight="1" x14ac:dyDescent="0.2">
      <c r="A21" s="68"/>
      <c r="B21" s="8" t="s">
        <v>17</v>
      </c>
      <c r="C21" s="36">
        <f t="shared" ref="C21:C31" si="11">C8/$C$6*100</f>
        <v>6.2276109120969965</v>
      </c>
      <c r="D21" s="37">
        <f t="shared" ref="D21:D31" si="12">D8/$D$6*100</f>
        <v>6.0333575054387234</v>
      </c>
      <c r="E21" s="38">
        <f t="shared" ref="E21:E31" si="13">E8/$E$6*100</f>
        <v>6.4582795143373808</v>
      </c>
      <c r="F21" s="36">
        <f t="shared" ref="F21:F31" si="14">F8/$F$6*100</f>
        <v>6.8795201975657081</v>
      </c>
      <c r="G21" s="37">
        <f t="shared" ref="G21:G31" si="15">G8/$G$6*100</f>
        <v>7.1708883339279339</v>
      </c>
      <c r="H21" s="39">
        <f t="shared" ref="H21:H31" si="16">H8/$H$6*100</f>
        <v>6.5945568736915563</v>
      </c>
      <c r="I21" s="38">
        <f t="shared" ref="I21:I31" si="17">I8/$I$6*100</f>
        <v>6.0403364751190836</v>
      </c>
      <c r="J21" s="37">
        <f t="shared" ref="J21:J31" si="18">J8/$J$6*100</f>
        <v>5.7431509966323837</v>
      </c>
      <c r="K21" s="38">
        <f t="shared" ref="K21:K31" si="19">K8/$K$6*100</f>
        <v>6.4136275294386644</v>
      </c>
      <c r="L21" s="36">
        <f t="shared" ref="L21:L31" si="20">L8/$L$6*100</f>
        <v>6.391018028716398</v>
      </c>
      <c r="M21" s="40">
        <f t="shared" ref="M21:M31" si="21">M8/$M$6*100</f>
        <v>6.3227307990690456</v>
      </c>
      <c r="N21" s="41">
        <f t="shared" ref="N21:N31" si="22">N8/$N$6*100</f>
        <v>6.4767470172875585</v>
      </c>
      <c r="O21" s="42">
        <f t="shared" ref="O21:O31" si="23">O8/$O$6*100</f>
        <v>5.7301117371788752</v>
      </c>
      <c r="P21" s="40">
        <f t="shared" ref="P21:P31" si="24">P8/$P$6*100</f>
        <v>5.2306636940490483</v>
      </c>
      <c r="Q21" s="42">
        <f t="shared" ref="Q21:Q31" si="25">Q8/$Q$6*100</f>
        <v>6.3577586206896548</v>
      </c>
      <c r="R21" s="36" t="s">
        <v>12</v>
      </c>
      <c r="S21" s="37" t="s">
        <v>10</v>
      </c>
      <c r="T21" s="52" t="s">
        <v>10</v>
      </c>
    </row>
    <row r="22" spans="1:20" s="2" customFormat="1" ht="36" customHeight="1" x14ac:dyDescent="0.2">
      <c r="A22" s="68"/>
      <c r="B22" s="8" t="s">
        <v>18</v>
      </c>
      <c r="C22" s="36">
        <f t="shared" si="11"/>
        <v>25.583592489076096</v>
      </c>
      <c r="D22" s="37">
        <f t="shared" si="12"/>
        <v>25.576504713560549</v>
      </c>
      <c r="E22" s="38">
        <f t="shared" si="13"/>
        <v>25.592008955480928</v>
      </c>
      <c r="F22" s="36">
        <f t="shared" si="14"/>
        <v>18.204268830481567</v>
      </c>
      <c r="G22" s="37">
        <f t="shared" si="15"/>
        <v>18.123439172315376</v>
      </c>
      <c r="H22" s="39">
        <f t="shared" si="16"/>
        <v>18.283321702721565</v>
      </c>
      <c r="I22" s="38">
        <f t="shared" si="17"/>
        <v>27.703455964325528</v>
      </c>
      <c r="J22" s="37">
        <f t="shared" si="18"/>
        <v>27.477928460908345</v>
      </c>
      <c r="K22" s="38">
        <f t="shared" si="19"/>
        <v>27.986738310277808</v>
      </c>
      <c r="L22" s="36">
        <f t="shared" si="20"/>
        <v>21.396955629925511</v>
      </c>
      <c r="M22" s="40">
        <f t="shared" si="21"/>
        <v>21.140418929402639</v>
      </c>
      <c r="N22" s="41">
        <f t="shared" si="22"/>
        <v>21.719016313610908</v>
      </c>
      <c r="O22" s="42">
        <f t="shared" si="23"/>
        <v>33.282399006780636</v>
      </c>
      <c r="P22" s="40">
        <f t="shared" si="24"/>
        <v>33.08180415023152</v>
      </c>
      <c r="Q22" s="42">
        <f t="shared" si="25"/>
        <v>33.53448275862069</v>
      </c>
      <c r="R22" s="36" t="s">
        <v>12</v>
      </c>
      <c r="S22" s="37" t="s">
        <v>10</v>
      </c>
      <c r="T22" s="52" t="s">
        <v>10</v>
      </c>
    </row>
    <row r="23" spans="1:20" s="2" customFormat="1" ht="36" customHeight="1" x14ac:dyDescent="0.2">
      <c r="A23" s="68"/>
      <c r="B23" s="8" t="s">
        <v>19</v>
      </c>
      <c r="C23" s="36">
        <f t="shared" si="11"/>
        <v>15.624138881234501</v>
      </c>
      <c r="D23" s="37">
        <f t="shared" si="12"/>
        <v>16.461203770848439</v>
      </c>
      <c r="E23" s="38">
        <f t="shared" si="13"/>
        <v>14.63015585981228</v>
      </c>
      <c r="F23" s="36">
        <f t="shared" si="14"/>
        <v>17.657435173751985</v>
      </c>
      <c r="G23" s="37">
        <f t="shared" si="15"/>
        <v>19.193721013200143</v>
      </c>
      <c r="H23" s="39">
        <f t="shared" si="16"/>
        <v>16.154919748778788</v>
      </c>
      <c r="I23" s="38">
        <f t="shared" si="17"/>
        <v>15.040032431336778</v>
      </c>
      <c r="J23" s="37">
        <f t="shared" si="18"/>
        <v>15.764084827523437</v>
      </c>
      <c r="K23" s="38">
        <f t="shared" si="19"/>
        <v>14.130559048816737</v>
      </c>
      <c r="L23" s="36">
        <f t="shared" si="20"/>
        <v>17.845190543020621</v>
      </c>
      <c r="M23" s="40">
        <f t="shared" si="21"/>
        <v>18.619084561675717</v>
      </c>
      <c r="N23" s="41">
        <f t="shared" si="22"/>
        <v>16.873630387143901</v>
      </c>
      <c r="O23" s="42">
        <f t="shared" si="23"/>
        <v>12.558494890650367</v>
      </c>
      <c r="P23" s="40">
        <f t="shared" si="24"/>
        <v>13.239581546904475</v>
      </c>
      <c r="Q23" s="42">
        <f t="shared" si="25"/>
        <v>11.702586206896552</v>
      </c>
      <c r="R23" s="36" t="s">
        <v>11</v>
      </c>
      <c r="S23" s="37" t="s">
        <v>10</v>
      </c>
      <c r="T23" s="52" t="s">
        <v>11</v>
      </c>
    </row>
    <row r="24" spans="1:20" s="2" customFormat="1" ht="36" customHeight="1" x14ac:dyDescent="0.2">
      <c r="A24" s="68"/>
      <c r="B24" s="8" t="s">
        <v>20</v>
      </c>
      <c r="C24" s="36">
        <f t="shared" si="11"/>
        <v>5.6410660158249026</v>
      </c>
      <c r="D24" s="37">
        <f t="shared" si="12"/>
        <v>5.7650471356055109</v>
      </c>
      <c r="E24" s="38">
        <f t="shared" si="13"/>
        <v>5.4938431068629985</v>
      </c>
      <c r="F24" s="36">
        <f t="shared" si="14"/>
        <v>6.9677191744575762</v>
      </c>
      <c r="G24" s="37">
        <f t="shared" si="15"/>
        <v>6.9211559043881561</v>
      </c>
      <c r="H24" s="39">
        <f t="shared" si="16"/>
        <v>7.0132588974180035</v>
      </c>
      <c r="I24" s="38">
        <f t="shared" si="17"/>
        <v>5.2599574338704773</v>
      </c>
      <c r="J24" s="37">
        <f t="shared" si="18"/>
        <v>5.4701010284882132</v>
      </c>
      <c r="K24" s="38">
        <f t="shared" si="19"/>
        <v>4.9959986281010629</v>
      </c>
      <c r="L24" s="36">
        <f t="shared" si="20"/>
        <v>5.8404404620533308</v>
      </c>
      <c r="M24" s="40">
        <f t="shared" si="21"/>
        <v>6.0318076027928633</v>
      </c>
      <c r="N24" s="41">
        <f t="shared" si="22"/>
        <v>5.6001947893839787</v>
      </c>
      <c r="O24" s="42">
        <f t="shared" si="23"/>
        <v>4.7464425556298346</v>
      </c>
      <c r="P24" s="40">
        <f t="shared" si="24"/>
        <v>4.9734179386040136</v>
      </c>
      <c r="Q24" s="42">
        <f t="shared" si="25"/>
        <v>4.4612068965517242</v>
      </c>
      <c r="R24" s="36" t="s">
        <v>10</v>
      </c>
      <c r="S24" s="37" t="s">
        <v>12</v>
      </c>
      <c r="T24" s="52" t="s">
        <v>12</v>
      </c>
    </row>
    <row r="25" spans="1:20" s="2" customFormat="1" ht="36" customHeight="1" x14ac:dyDescent="0.2">
      <c r="A25" s="68"/>
      <c r="B25" s="8" t="s">
        <v>21</v>
      </c>
      <c r="C25" s="36">
        <f t="shared" si="11"/>
        <v>5.8497027910089354</v>
      </c>
      <c r="D25" s="37">
        <f t="shared" si="12"/>
        <v>6.004350978970268</v>
      </c>
      <c r="E25" s="38">
        <f t="shared" si="13"/>
        <v>5.6660638939119954</v>
      </c>
      <c r="F25" s="36">
        <f t="shared" si="14"/>
        <v>6.597283471511731</v>
      </c>
      <c r="G25" s="37">
        <f t="shared" si="15"/>
        <v>6.8498037816625041</v>
      </c>
      <c r="H25" s="39">
        <f t="shared" si="16"/>
        <v>6.3503140265177951</v>
      </c>
      <c r="I25" s="38">
        <f t="shared" si="17"/>
        <v>5.6349447653795481</v>
      </c>
      <c r="J25" s="37">
        <f t="shared" si="18"/>
        <v>5.788659324656412</v>
      </c>
      <c r="K25" s="38">
        <f t="shared" si="19"/>
        <v>5.4418657825540189</v>
      </c>
      <c r="L25" s="36">
        <f t="shared" si="20"/>
        <v>5.4410018352585556</v>
      </c>
      <c r="M25" s="40">
        <f t="shared" si="21"/>
        <v>5.5081458494957332</v>
      </c>
      <c r="N25" s="41">
        <f t="shared" si="22"/>
        <v>5.3567080594107619</v>
      </c>
      <c r="O25" s="42">
        <f t="shared" si="23"/>
        <v>5.8065132270079269</v>
      </c>
      <c r="P25" s="40">
        <f t="shared" si="24"/>
        <v>6.0367003944434918</v>
      </c>
      <c r="Q25" s="42">
        <f t="shared" si="25"/>
        <v>5.5172413793103452</v>
      </c>
      <c r="R25" s="36" t="s">
        <v>12</v>
      </c>
      <c r="S25" s="37" t="s">
        <v>12</v>
      </c>
      <c r="T25" s="52" t="s">
        <v>12</v>
      </c>
    </row>
    <row r="26" spans="1:20" s="2" customFormat="1" ht="36" customHeight="1" x14ac:dyDescent="0.2">
      <c r="A26" s="68"/>
      <c r="B26" s="8" t="s">
        <v>22</v>
      </c>
      <c r="C26" s="36">
        <f t="shared" si="11"/>
        <v>6.7393614927370784</v>
      </c>
      <c r="D26" s="37">
        <f t="shared" si="12"/>
        <v>7.1138506163886879</v>
      </c>
      <c r="E26" s="38">
        <f t="shared" si="13"/>
        <v>6.2946697666408342</v>
      </c>
      <c r="F26" s="36">
        <f t="shared" si="14"/>
        <v>6.2621273593226316</v>
      </c>
      <c r="G26" s="37">
        <f t="shared" si="15"/>
        <v>6.4216910453085969</v>
      </c>
      <c r="H26" s="39">
        <f t="shared" si="16"/>
        <v>6.1060711793440339</v>
      </c>
      <c r="I26" s="38">
        <f t="shared" si="17"/>
        <v>6.876456876456877</v>
      </c>
      <c r="J26" s="37">
        <f t="shared" si="18"/>
        <v>7.2904341494493501</v>
      </c>
      <c r="K26" s="38">
        <f t="shared" si="19"/>
        <v>6.3564650737395674</v>
      </c>
      <c r="L26" s="36">
        <f t="shared" si="20"/>
        <v>7.3410342221742422</v>
      </c>
      <c r="M26" s="40">
        <f t="shared" si="21"/>
        <v>8.048875096974399</v>
      </c>
      <c r="N26" s="41">
        <f t="shared" si="22"/>
        <v>6.452398344290236</v>
      </c>
      <c r="O26" s="42">
        <f t="shared" si="23"/>
        <v>6.4654760767834967</v>
      </c>
      <c r="P26" s="40">
        <f t="shared" si="24"/>
        <v>6.6197907734522374</v>
      </c>
      <c r="Q26" s="42">
        <f t="shared" si="25"/>
        <v>6.2715517241379306</v>
      </c>
      <c r="R26" s="36" t="s">
        <v>12</v>
      </c>
      <c r="S26" s="37" t="s">
        <v>12</v>
      </c>
      <c r="T26" s="52" t="s">
        <v>12</v>
      </c>
    </row>
    <row r="27" spans="1:20" s="4" customFormat="1" ht="36" customHeight="1" x14ac:dyDescent="0.25">
      <c r="A27" s="68"/>
      <c r="B27" s="8" t="s">
        <v>23</v>
      </c>
      <c r="C27" s="36">
        <f t="shared" si="11"/>
        <v>5.8615124197929376</v>
      </c>
      <c r="D27" s="37">
        <f t="shared" si="12"/>
        <v>5.6490210297316903</v>
      </c>
      <c r="E27" s="38">
        <f t="shared" si="13"/>
        <v>6.113837940239387</v>
      </c>
      <c r="F27" s="36">
        <f t="shared" si="14"/>
        <v>5.9093314517551603</v>
      </c>
      <c r="G27" s="37">
        <f t="shared" si="15"/>
        <v>5.7438458794149128</v>
      </c>
      <c r="H27" s="39">
        <f t="shared" si="16"/>
        <v>6.0711793440334967</v>
      </c>
      <c r="I27" s="38">
        <f t="shared" si="17"/>
        <v>5.8477754129928039</v>
      </c>
      <c r="J27" s="37">
        <f t="shared" si="18"/>
        <v>5.6248293437699095</v>
      </c>
      <c r="K27" s="38">
        <f t="shared" si="19"/>
        <v>6.1278152509431809</v>
      </c>
      <c r="L27" s="36">
        <f t="shared" si="20"/>
        <v>6.5529526071467128</v>
      </c>
      <c r="M27" s="40">
        <f t="shared" si="21"/>
        <v>6.3421256788207909</v>
      </c>
      <c r="N27" s="41">
        <f t="shared" si="22"/>
        <v>6.8176284392500603</v>
      </c>
      <c r="O27" s="42">
        <f t="shared" si="23"/>
        <v>5.223951867061408</v>
      </c>
      <c r="P27" s="40">
        <f t="shared" si="24"/>
        <v>4.990567655633682</v>
      </c>
      <c r="Q27" s="42">
        <f t="shared" si="25"/>
        <v>5.5172413793103452</v>
      </c>
      <c r="R27" s="36" t="s">
        <v>11</v>
      </c>
      <c r="S27" s="37" t="s">
        <v>11</v>
      </c>
      <c r="T27" s="52" t="s">
        <v>11</v>
      </c>
    </row>
    <row r="28" spans="1:20" s="2" customFormat="1" ht="36" customHeight="1" x14ac:dyDescent="0.2">
      <c r="A28" s="68"/>
      <c r="B28" s="8" t="s">
        <v>24</v>
      </c>
      <c r="C28" s="36">
        <f t="shared" si="11"/>
        <v>5.9008778490729439</v>
      </c>
      <c r="D28" s="37">
        <f t="shared" si="12"/>
        <v>5.9535895576504707</v>
      </c>
      <c r="E28" s="38">
        <f t="shared" si="13"/>
        <v>5.8382846809609923</v>
      </c>
      <c r="F28" s="36">
        <f t="shared" si="14"/>
        <v>6.0151702240254012</v>
      </c>
      <c r="G28" s="37">
        <f t="shared" si="15"/>
        <v>5.7795219407777383</v>
      </c>
      <c r="H28" s="39">
        <f t="shared" si="16"/>
        <v>6.2456385205861835</v>
      </c>
      <c r="I28" s="38">
        <f t="shared" si="17"/>
        <v>5.8680449984797809</v>
      </c>
      <c r="J28" s="37">
        <f t="shared" si="18"/>
        <v>5.9979976335669427</v>
      </c>
      <c r="K28" s="38">
        <f t="shared" si="19"/>
        <v>5.7048130787698641</v>
      </c>
      <c r="L28" s="36">
        <f t="shared" si="20"/>
        <v>5.3114541725143045</v>
      </c>
      <c r="M28" s="40">
        <f t="shared" si="21"/>
        <v>5.5663304887509693</v>
      </c>
      <c r="N28" s="41">
        <f t="shared" si="22"/>
        <v>4.9914779644509375</v>
      </c>
      <c r="O28" s="42">
        <f t="shared" si="23"/>
        <v>6.3604240282685502</v>
      </c>
      <c r="P28" s="40">
        <f t="shared" si="24"/>
        <v>6.3796947350368711</v>
      </c>
      <c r="Q28" s="42">
        <f t="shared" si="25"/>
        <v>6.3362068965517242</v>
      </c>
      <c r="R28" s="36" t="s">
        <v>10</v>
      </c>
      <c r="S28" s="37" t="s">
        <v>10</v>
      </c>
      <c r="T28" s="52" t="s">
        <v>10</v>
      </c>
    </row>
    <row r="29" spans="1:20" s="2" customFormat="1" ht="36" customHeight="1" x14ac:dyDescent="0.2">
      <c r="A29" s="68"/>
      <c r="B29" s="8" t="s">
        <v>25</v>
      </c>
      <c r="C29" s="36">
        <f t="shared" si="11"/>
        <v>6.2945321418730078</v>
      </c>
      <c r="D29" s="37">
        <f t="shared" si="12"/>
        <v>6.02610587382161</v>
      </c>
      <c r="E29" s="38">
        <f t="shared" si="13"/>
        <v>6.6132782226814779</v>
      </c>
      <c r="F29" s="36">
        <f t="shared" si="14"/>
        <v>6.2444875639442579</v>
      </c>
      <c r="G29" s="37">
        <f t="shared" si="15"/>
        <v>5.9579022475918659</v>
      </c>
      <c r="H29" s="39">
        <f t="shared" si="16"/>
        <v>6.5247732030704819</v>
      </c>
      <c r="I29" s="38">
        <f t="shared" si="17"/>
        <v>6.3089084828215265</v>
      </c>
      <c r="J29" s="37">
        <f t="shared" si="18"/>
        <v>6.043505961590971</v>
      </c>
      <c r="K29" s="38">
        <f t="shared" si="19"/>
        <v>6.6422773522350518</v>
      </c>
      <c r="L29" s="36">
        <f t="shared" si="20"/>
        <v>6.5421569685846919</v>
      </c>
      <c r="M29" s="40">
        <f t="shared" si="21"/>
        <v>5.8766485647788986</v>
      </c>
      <c r="N29" s="41">
        <f t="shared" si="22"/>
        <v>7.3776479181884582</v>
      </c>
      <c r="O29" s="42">
        <f t="shared" si="23"/>
        <v>6.1025690000955022</v>
      </c>
      <c r="P29" s="40">
        <f t="shared" si="24"/>
        <v>6.1910478477105135</v>
      </c>
      <c r="Q29" s="42">
        <f t="shared" si="25"/>
        <v>5.9913793103448274</v>
      </c>
      <c r="R29" s="36" t="s">
        <v>12</v>
      </c>
      <c r="S29" s="37" t="s">
        <v>12</v>
      </c>
      <c r="T29" s="52" t="s">
        <v>10</v>
      </c>
    </row>
    <row r="30" spans="1:20" s="2" customFormat="1" ht="36" customHeight="1" x14ac:dyDescent="0.2">
      <c r="A30" s="68"/>
      <c r="B30" s="8" t="s">
        <v>26</v>
      </c>
      <c r="C30" s="36">
        <f t="shared" si="11"/>
        <v>5.8969413061449432</v>
      </c>
      <c r="D30" s="37">
        <f t="shared" si="12"/>
        <v>5.4459753444525019</v>
      </c>
      <c r="E30" s="38">
        <f t="shared" si="13"/>
        <v>6.4324463962800307</v>
      </c>
      <c r="F30" s="36">
        <f t="shared" si="14"/>
        <v>7.4439936496736632</v>
      </c>
      <c r="G30" s="37">
        <f t="shared" si="15"/>
        <v>6.5643952907598999</v>
      </c>
      <c r="H30" s="39">
        <f t="shared" si="16"/>
        <v>8.3042568039078866</v>
      </c>
      <c r="I30" s="38">
        <f t="shared" si="17"/>
        <v>5.452518495996757</v>
      </c>
      <c r="J30" s="37">
        <f t="shared" si="18"/>
        <v>5.1606443979248207</v>
      </c>
      <c r="K30" s="38">
        <f t="shared" si="19"/>
        <v>5.8191379901680582</v>
      </c>
      <c r="L30" s="36">
        <f t="shared" si="20"/>
        <v>5.959192486235561</v>
      </c>
      <c r="M30" s="40">
        <f t="shared" si="21"/>
        <v>5.6245151280062062</v>
      </c>
      <c r="N30" s="41">
        <f t="shared" si="22"/>
        <v>6.3793523252982709</v>
      </c>
      <c r="O30" s="42">
        <f t="shared" si="23"/>
        <v>5.0042975838028845</v>
      </c>
      <c r="P30" s="40">
        <f t="shared" si="24"/>
        <v>4.7504716172183157</v>
      </c>
      <c r="Q30" s="42">
        <f t="shared" si="25"/>
        <v>5.3232758620689662</v>
      </c>
      <c r="R30" s="36" t="s">
        <v>12</v>
      </c>
      <c r="S30" s="37" t="s">
        <v>12</v>
      </c>
      <c r="T30" s="52" t="s">
        <v>12</v>
      </c>
    </row>
    <row r="31" spans="1:20" s="2" customFormat="1" ht="36" customHeight="1" thickBot="1" x14ac:dyDescent="0.25">
      <c r="A31" s="70"/>
      <c r="B31" s="28" t="s">
        <v>27</v>
      </c>
      <c r="C31" s="43">
        <f t="shared" si="11"/>
        <v>5.1017596346888165</v>
      </c>
      <c r="D31" s="44">
        <f t="shared" si="12"/>
        <v>4.9601160261058732</v>
      </c>
      <c r="E31" s="45">
        <f t="shared" si="13"/>
        <v>5.2699560836993022</v>
      </c>
      <c r="F31" s="43">
        <f t="shared" si="14"/>
        <v>6.1386487916740169</v>
      </c>
      <c r="G31" s="44">
        <f t="shared" si="15"/>
        <v>6.0649304316803425</v>
      </c>
      <c r="H31" s="46">
        <f t="shared" si="16"/>
        <v>6.2107466852756454</v>
      </c>
      <c r="I31" s="45">
        <f t="shared" si="17"/>
        <v>4.8038917604134994</v>
      </c>
      <c r="J31" s="44">
        <f t="shared" si="18"/>
        <v>4.6782561208701194</v>
      </c>
      <c r="K31" s="45">
        <f t="shared" si="19"/>
        <v>4.961701154681605</v>
      </c>
      <c r="L31" s="43">
        <f t="shared" si="20"/>
        <v>5.3762280038864301</v>
      </c>
      <c r="M31" s="47">
        <f t="shared" si="21"/>
        <v>5.5469356089992239</v>
      </c>
      <c r="N31" s="48">
        <f t="shared" si="22"/>
        <v>5.1619186754321884</v>
      </c>
      <c r="O31" s="49">
        <f t="shared" si="23"/>
        <v>4.297583802884156</v>
      </c>
      <c r="P31" s="47">
        <f t="shared" si="24"/>
        <v>3.9101354827645345</v>
      </c>
      <c r="Q31" s="49">
        <f t="shared" si="25"/>
        <v>4.7844827586206895</v>
      </c>
      <c r="R31" s="43" t="s">
        <v>10</v>
      </c>
      <c r="S31" s="44" t="s">
        <v>11</v>
      </c>
      <c r="T31" s="53" t="s">
        <v>12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P2:T2"/>
    <mergeCell ref="A2:D2"/>
    <mergeCell ref="A6:A18"/>
    <mergeCell ref="A19:A31"/>
    <mergeCell ref="C3:E4"/>
    <mergeCell ref="F3:H4"/>
    <mergeCell ref="I3:Q3"/>
    <mergeCell ref="R3:T4"/>
    <mergeCell ref="I4:K4"/>
    <mergeCell ref="L4:N4"/>
    <mergeCell ref="O4:Q4"/>
    <mergeCell ref="A3:B5"/>
  </mergeCells>
  <phoneticPr fontId="3"/>
  <pageMargins left="0.55118110236220474" right="0.39370078740157483" top="0.98425196850393704" bottom="0.27559055118110237" header="0.51181102362204722" footer="0.19685039370078741"/>
  <pageSetup paperSize="9" scale="75" firstPageNumber="28" orientation="portrait" useFirstPageNumber="1" r:id="rId1"/>
  <headerFooter alignWithMargins="0">
    <oddFooter>&amp;C―&amp;P―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2022-01-25T05:49:48Z</cp:lastPrinted>
  <dcterms:created xsi:type="dcterms:W3CDTF">2005-02-17T04:00:15Z</dcterms:created>
  <dcterms:modified xsi:type="dcterms:W3CDTF">2022-01-25T05:49:50Z</dcterms:modified>
</cp:coreProperties>
</file>