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5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N10" i="10" l="1"/>
  <c r="N10" i="11"/>
  <c r="P9" i="8"/>
  <c r="O9" i="5"/>
  <c r="P9" i="7"/>
  <c r="P9" i="17"/>
  <c r="N10" i="12"/>
  <c r="P9" i="9"/>
  <c r="O9" i="8"/>
  <c r="N10" i="6"/>
  <c r="P9" i="19"/>
  <c r="O9" i="18"/>
  <c r="O9" i="10"/>
  <c r="O9" i="15"/>
  <c r="P9" i="10"/>
  <c r="N10" i="4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0" i="10" l="1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8" i="18" l="1"/>
  <c r="AH40" i="2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9" i="1" l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<sst xmlns="http://schemas.openxmlformats.org/spreadsheetml/2006/main" count="7700" uniqueCount="97">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</sst>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301</v>
      </c>
      <c r="C9" s="17">
        <f>SUM(C10:C30)</f>
        <v>150</v>
      </c>
      <c r="D9" s="17">
        <f>SUM(D10:D30)</f>
        <v>151</v>
      </c>
      <c r="E9" s="17">
        <f>F9+G9</f>
        <v>6</v>
      </c>
      <c r="F9" s="17">
        <f>SUM(F10:F30)</f>
        <v>-9</v>
      </c>
      <c r="G9" s="17">
        <f>SUM(G10:G30)</f>
        <v>15</v>
      </c>
      <c r="H9" s="15">
        <f>IF(B9=E9,0,(1-(B9/(B9-E9)))*-100)</f>
        <v>2.0338983050847359</v>
      </c>
      <c r="I9" s="15">
        <f>IF(C9=F9,0,(1-(C9/(C9-F9)))*-100)</f>
        <v>-5.6603773584905648</v>
      </c>
      <c r="J9" s="15">
        <f>IF(D9=G9,0,(1-(D9/(D9-G9)))*-100)</f>
        <v>11.029411764705888</v>
      </c>
      <c r="K9" s="17">
        <f>L9+M9</f>
        <v>-21</v>
      </c>
      <c r="L9" s="17">
        <f>SUM(L10:L30)</f>
        <v>-18</v>
      </c>
      <c r="M9" s="17">
        <f>SUM(M10:M30)</f>
        <v>-3</v>
      </c>
      <c r="N9" s="15">
        <f>IF(B9=K9,0,(1-(B9/(B9-K9)))*-100)</f>
        <v>-6.5217391304347778</v>
      </c>
      <c r="O9" s="15">
        <f t="shared" ref="O9" si="0">IF(C9=L9,0,(1-(C9/(C9-L9)))*-100)</f>
        <v>-10.71428571428571</v>
      </c>
      <c r="P9" s="15">
        <f>IF(D9=M9,0,(1-(D9/(D9-M9)))*-100)</f>
        <v>-1.9480519480519431</v>
      </c>
      <c r="Q9" s="17">
        <f>R9+S9</f>
        <v>622</v>
      </c>
      <c r="R9" s="17">
        <f>SUM(R10:R30)</f>
        <v>301</v>
      </c>
      <c r="S9" s="17">
        <f>SUM(S10:S30)</f>
        <v>321</v>
      </c>
      <c r="T9" s="17">
        <f>U9+V9</f>
        <v>-125</v>
      </c>
      <c r="U9" s="17">
        <f>SUM(U10:U30)</f>
        <v>-58</v>
      </c>
      <c r="V9" s="17">
        <f>SUM(V10:V30)</f>
        <v>-67</v>
      </c>
      <c r="W9" s="15">
        <f>IF(Q9=T9,IF(Q9&gt;0,"皆増",0),(1-(Q9/(Q9-T9)))*-100)</f>
        <v>-16.733601070950467</v>
      </c>
      <c r="X9" s="15">
        <f t="shared" ref="X9:Y30" si="1">IF(R9=U9,IF(R9&gt;0,"皆増",0),(1-(R9/(R9-U9)))*-100)</f>
        <v>-16.15598885793872</v>
      </c>
      <c r="Y9" s="15">
        <f t="shared" si="1"/>
        <v>-17.268041237113408</v>
      </c>
      <c r="Z9" s="17">
        <f>AA9+AB9</f>
        <v>24</v>
      </c>
      <c r="AA9" s="17">
        <f>SUM(AA10:AA30)</f>
        <v>17</v>
      </c>
      <c r="AB9" s="17">
        <f>SUM(AB10:AB30)</f>
        <v>7</v>
      </c>
      <c r="AC9" s="15">
        <f>IF(Q9=Z9,IF(Q9&gt;0,"皆増",0),(1-(Q9/(Q9-Z9)))*-100)</f>
        <v>4.013377926421402</v>
      </c>
      <c r="AD9" s="15">
        <f t="shared" ref="AD9:AE30" si="2">IF(R9=AA9,IF(R9&gt;0,"皆増",0),(1-(R9/(R9-AA9)))*-100)</f>
        <v>5.9859154929577496</v>
      </c>
      <c r="AE9" s="15">
        <f t="shared" si="2"/>
        <v>2.2292993630573354</v>
      </c>
      <c r="AH9" s="4">
        <f t="shared" ref="AH9:AH30" si="3">Q9-T9</f>
        <v>747</v>
      </c>
      <c r="AI9" s="4">
        <f t="shared" ref="AI9:AI30" si="4">R9-U9</f>
        <v>359</v>
      </c>
      <c r="AJ9" s="4">
        <f t="shared" ref="AJ9:AJ30" si="5">S9-V9</f>
        <v>388</v>
      </c>
      <c r="AK9" s="4">
        <f t="shared" ref="AK9:AK30" si="6">Q9-Z9</f>
        <v>598</v>
      </c>
      <c r="AL9" s="4">
        <f t="shared" ref="AL9:AL30" si="7">R9-AA9</f>
        <v>284</v>
      </c>
      <c r="AM9" s="4">
        <f t="shared" ref="AM9:AM30" si="8">S9-AB9</f>
        <v>314</v>
      </c>
    </row>
    <row r="10" spans="1:39" s="1" customFormat="1" ht="18" customHeight="1" x14ac:dyDescent="0.2">
      <c r="A10" s="4" t="s">
        <v>1</v>
      </c>
      <c r="B10" s="17">
        <f t="shared" ref="B10" si="9">C10+D10</f>
        <v>301</v>
      </c>
      <c r="C10" s="17">
        <v>150</v>
      </c>
      <c r="D10" s="17">
        <v>151</v>
      </c>
      <c r="E10" s="17">
        <f t="shared" ref="E10" si="10">F10+G10</f>
        <v>6</v>
      </c>
      <c r="F10" s="17">
        <v>-9</v>
      </c>
      <c r="G10" s="17">
        <v>15</v>
      </c>
      <c r="H10" s="15">
        <f>IF(B10=E10,0,(1-(B10/(B10-E10)))*-100)</f>
        <v>2.0338983050847359</v>
      </c>
      <c r="I10" s="15">
        <f t="shared" ref="I10" si="11">IF(C10=F10,0,(1-(C10/(C10-F10)))*-100)</f>
        <v>-5.6603773584905648</v>
      </c>
      <c r="J10" s="15">
        <f>IF(D10=G10,0,(1-(D10/(D10-G10)))*-100)</f>
        <v>11.029411764705888</v>
      </c>
      <c r="K10" s="17">
        <f t="shared" ref="K10" si="12">L10+M10</f>
        <v>-21</v>
      </c>
      <c r="L10" s="17">
        <v>-18</v>
      </c>
      <c r="M10" s="17">
        <v>-3</v>
      </c>
      <c r="N10" s="15">
        <f>IF(B10=K10,0,(1-(B10/(B10-K10)))*-100)</f>
        <v>-6.5217391304347778</v>
      </c>
      <c r="O10" s="15">
        <f t="shared" ref="O10" si="13">IF(C10=L10,0,(1-(C10/(C10-L10)))*-100)</f>
        <v>-10.71428571428571</v>
      </c>
      <c r="P10" s="15">
        <f t="shared" ref="P10" si="14">IF(D10=M10,0,(1-(D10/(D10-M10)))*-100)</f>
        <v>-1.9480519480519431</v>
      </c>
      <c r="Q10" s="17">
        <f t="shared" ref="Q10:Q30" si="15">R10+S10</f>
        <v>1</v>
      </c>
      <c r="R10" s="17">
        <v>0</v>
      </c>
      <c r="S10" s="17">
        <v>1</v>
      </c>
      <c r="T10" s="17">
        <f t="shared" ref="T10:T30" si="16">U10+V10</f>
        <v>1</v>
      </c>
      <c r="U10" s="17">
        <v>0</v>
      </c>
      <c r="V10" s="17">
        <v>1</v>
      </c>
      <c r="W10" s="15" t="str">
        <f t="shared" ref="W10:W30" si="17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8">AA10+AB10</f>
        <v>1</v>
      </c>
      <c r="AA10" s="17">
        <v>0</v>
      </c>
      <c r="AB10" s="17">
        <v>1</v>
      </c>
      <c r="AC10" s="15" t="str">
        <f t="shared" ref="AC10:AC30" si="19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1</v>
      </c>
      <c r="S15" s="17">
        <v>0</v>
      </c>
      <c r="T15" s="17">
        <f t="shared" si="16"/>
        <v>1</v>
      </c>
      <c r="U15" s="17">
        <v>1</v>
      </c>
      <c r="V15" s="17">
        <v>0</v>
      </c>
      <c r="W15" s="15" t="str">
        <f t="shared" si="17"/>
        <v>皆増</v>
      </c>
      <c r="X15" s="15" t="str">
        <f t="shared" si="1"/>
        <v>皆増</v>
      </c>
      <c r="Y15" s="15">
        <f t="shared" si="1"/>
        <v>0</v>
      </c>
      <c r="Z15" s="17">
        <f t="shared" si="18"/>
        <v>1</v>
      </c>
      <c r="AA15" s="17">
        <v>1</v>
      </c>
      <c r="AB15" s="17">
        <v>0</v>
      </c>
      <c r="AC15" s="15" t="str">
        <f t="shared" si="19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0</v>
      </c>
      <c r="AA16" s="17">
        <v>0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3</v>
      </c>
      <c r="R17" s="17">
        <v>0</v>
      </c>
      <c r="S17" s="17">
        <v>3</v>
      </c>
      <c r="T17" s="17">
        <f t="shared" si="16"/>
        <v>2</v>
      </c>
      <c r="U17" s="17">
        <v>-1</v>
      </c>
      <c r="V17" s="17">
        <v>3</v>
      </c>
      <c r="W17" s="15">
        <f t="shared" si="17"/>
        <v>200</v>
      </c>
      <c r="X17" s="15">
        <f t="shared" si="1"/>
        <v>-100</v>
      </c>
      <c r="Y17" s="15" t="str">
        <f t="shared" si="1"/>
        <v>皆増</v>
      </c>
      <c r="Z17" s="17">
        <f t="shared" si="18"/>
        <v>2</v>
      </c>
      <c r="AA17" s="17">
        <v>-1</v>
      </c>
      <c r="AB17" s="17">
        <v>3</v>
      </c>
      <c r="AC17" s="15">
        <f t="shared" si="19"/>
        <v>200</v>
      </c>
      <c r="AD17" s="15">
        <f t="shared" si="2"/>
        <v>-100</v>
      </c>
      <c r="AE17" s="15" t="str">
        <f t="shared" si="2"/>
        <v>皆増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-2</v>
      </c>
      <c r="U18" s="17">
        <v>-1</v>
      </c>
      <c r="V18" s="17">
        <v>-1</v>
      </c>
      <c r="W18" s="15">
        <f t="shared" si="17"/>
        <v>-66.666666666666671</v>
      </c>
      <c r="X18" s="15">
        <f t="shared" si="1"/>
        <v>-50</v>
      </c>
      <c r="Y18" s="15">
        <f t="shared" si="1"/>
        <v>-100</v>
      </c>
      <c r="Z18" s="17">
        <f t="shared" si="18"/>
        <v>-3</v>
      </c>
      <c r="AA18" s="17">
        <v>-2</v>
      </c>
      <c r="AB18" s="17">
        <v>-1</v>
      </c>
      <c r="AC18" s="15">
        <f t="shared" si="19"/>
        <v>-75</v>
      </c>
      <c r="AD18" s="15">
        <f t="shared" si="2"/>
        <v>-66.666666666666671</v>
      </c>
      <c r="AE18" s="15">
        <f t="shared" si="2"/>
        <v>-100</v>
      </c>
      <c r="AH18" s="4">
        <f t="shared" si="3"/>
        <v>3</v>
      </c>
      <c r="AI18" s="4">
        <f t="shared" si="4"/>
        <v>2</v>
      </c>
      <c r="AJ18" s="4">
        <f t="shared" si="5"/>
        <v>1</v>
      </c>
      <c r="AK18" s="4">
        <f t="shared" si="6"/>
        <v>4</v>
      </c>
      <c r="AL18" s="4">
        <f t="shared" si="7"/>
        <v>3</v>
      </c>
      <c r="AM18" s="4">
        <f t="shared" si="8"/>
        <v>1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8</v>
      </c>
      <c r="R19" s="17">
        <v>5</v>
      </c>
      <c r="S19" s="17">
        <v>3</v>
      </c>
      <c r="T19" s="17">
        <f t="shared" si="16"/>
        <v>5</v>
      </c>
      <c r="U19" s="17">
        <v>4</v>
      </c>
      <c r="V19" s="17">
        <v>1</v>
      </c>
      <c r="W19" s="15">
        <f t="shared" si="17"/>
        <v>166.66666666666666</v>
      </c>
      <c r="X19" s="15">
        <f t="shared" si="1"/>
        <v>400</v>
      </c>
      <c r="Y19" s="15">
        <f t="shared" si="1"/>
        <v>50</v>
      </c>
      <c r="Z19" s="17">
        <f t="shared" si="18"/>
        <v>2</v>
      </c>
      <c r="AA19" s="17">
        <v>0</v>
      </c>
      <c r="AB19" s="17">
        <v>2</v>
      </c>
      <c r="AC19" s="15">
        <f t="shared" si="19"/>
        <v>33.333333333333329</v>
      </c>
      <c r="AD19" s="15">
        <f t="shared" si="2"/>
        <v>0</v>
      </c>
      <c r="AE19" s="15">
        <f t="shared" si="2"/>
        <v>200</v>
      </c>
      <c r="AH19" s="4">
        <f t="shared" si="3"/>
        <v>3</v>
      </c>
      <c r="AI19" s="4">
        <f t="shared" si="4"/>
        <v>1</v>
      </c>
      <c r="AJ19" s="4">
        <f t="shared" si="5"/>
        <v>2</v>
      </c>
      <c r="AK19" s="4">
        <f t="shared" si="6"/>
        <v>6</v>
      </c>
      <c r="AL19" s="4">
        <f t="shared" si="7"/>
        <v>5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5</v>
      </c>
      <c r="R20" s="17">
        <v>4</v>
      </c>
      <c r="S20" s="17">
        <v>1</v>
      </c>
      <c r="T20" s="17">
        <f t="shared" si="16"/>
        <v>-4</v>
      </c>
      <c r="U20" s="17">
        <v>-2</v>
      </c>
      <c r="V20" s="17">
        <v>-2</v>
      </c>
      <c r="W20" s="15">
        <f t="shared" si="17"/>
        <v>-44.444444444444443</v>
      </c>
      <c r="X20" s="15">
        <f t="shared" si="1"/>
        <v>-33.333333333333336</v>
      </c>
      <c r="Y20" s="15">
        <f t="shared" si="1"/>
        <v>-66.666666666666671</v>
      </c>
      <c r="Z20" s="17">
        <f t="shared" si="18"/>
        <v>3</v>
      </c>
      <c r="AA20" s="17">
        <v>3</v>
      </c>
      <c r="AB20" s="17">
        <v>0</v>
      </c>
      <c r="AC20" s="15">
        <f t="shared" si="19"/>
        <v>150</v>
      </c>
      <c r="AD20" s="15">
        <f t="shared" si="2"/>
        <v>300</v>
      </c>
      <c r="AE20" s="15">
        <f t="shared" si="2"/>
        <v>0</v>
      </c>
      <c r="AH20" s="4">
        <f t="shared" si="3"/>
        <v>9</v>
      </c>
      <c r="AI20" s="4">
        <f t="shared" si="4"/>
        <v>6</v>
      </c>
      <c r="AJ20" s="4">
        <f t="shared" si="5"/>
        <v>3</v>
      </c>
      <c r="AK20" s="4">
        <f t="shared" si="6"/>
        <v>2</v>
      </c>
      <c r="AL20" s="4">
        <f t="shared" si="7"/>
        <v>1</v>
      </c>
      <c r="AM20" s="4">
        <f t="shared" si="8"/>
        <v>1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7</v>
      </c>
      <c r="R21" s="17">
        <v>3</v>
      </c>
      <c r="S21" s="17">
        <v>4</v>
      </c>
      <c r="T21" s="17">
        <f t="shared" si="16"/>
        <v>-7</v>
      </c>
      <c r="U21" s="17">
        <v>-8</v>
      </c>
      <c r="V21" s="17">
        <v>1</v>
      </c>
      <c r="W21" s="15">
        <f t="shared" si="17"/>
        <v>-50</v>
      </c>
      <c r="X21" s="15">
        <f t="shared" si="1"/>
        <v>-72.727272727272734</v>
      </c>
      <c r="Y21" s="15">
        <f t="shared" si="1"/>
        <v>33.333333333333329</v>
      </c>
      <c r="Z21" s="17">
        <f t="shared" si="18"/>
        <v>0</v>
      </c>
      <c r="AA21" s="17">
        <v>-1</v>
      </c>
      <c r="AB21" s="17">
        <v>1</v>
      </c>
      <c r="AC21" s="15">
        <f t="shared" si="19"/>
        <v>0</v>
      </c>
      <c r="AD21" s="15">
        <f t="shared" si="2"/>
        <v>-25</v>
      </c>
      <c r="AE21" s="15">
        <f t="shared" si="2"/>
        <v>33.333333333333329</v>
      </c>
      <c r="AH21" s="4">
        <f t="shared" si="3"/>
        <v>14</v>
      </c>
      <c r="AI21" s="4">
        <f t="shared" si="4"/>
        <v>11</v>
      </c>
      <c r="AJ21" s="4">
        <f t="shared" si="5"/>
        <v>3</v>
      </c>
      <c r="AK21" s="4">
        <f t="shared" si="6"/>
        <v>7</v>
      </c>
      <c r="AL21" s="4">
        <f t="shared" si="7"/>
        <v>4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29</v>
      </c>
      <c r="R22" s="17">
        <v>22</v>
      </c>
      <c r="S22" s="17">
        <v>7</v>
      </c>
      <c r="T22" s="17">
        <f t="shared" si="16"/>
        <v>12</v>
      </c>
      <c r="U22" s="17">
        <v>12</v>
      </c>
      <c r="V22" s="17">
        <v>0</v>
      </c>
      <c r="W22" s="15">
        <f t="shared" si="17"/>
        <v>70.588235294117638</v>
      </c>
      <c r="X22" s="15">
        <f t="shared" si="1"/>
        <v>120.00000000000001</v>
      </c>
      <c r="Y22" s="15">
        <f t="shared" si="1"/>
        <v>0</v>
      </c>
      <c r="Z22" s="17">
        <f t="shared" si="18"/>
        <v>5</v>
      </c>
      <c r="AA22" s="17">
        <v>3</v>
      </c>
      <c r="AB22" s="17">
        <v>2</v>
      </c>
      <c r="AC22" s="15">
        <f t="shared" si="19"/>
        <v>20.833333333333325</v>
      </c>
      <c r="AD22" s="15">
        <f t="shared" si="2"/>
        <v>15.789473684210531</v>
      </c>
      <c r="AE22" s="15">
        <f t="shared" si="2"/>
        <v>39.999999999999993</v>
      </c>
      <c r="AH22" s="4">
        <f t="shared" si="3"/>
        <v>17</v>
      </c>
      <c r="AI22" s="4">
        <f t="shared" si="4"/>
        <v>10</v>
      </c>
      <c r="AJ22" s="4">
        <f t="shared" si="5"/>
        <v>7</v>
      </c>
      <c r="AK22" s="4">
        <f t="shared" si="6"/>
        <v>24</v>
      </c>
      <c r="AL22" s="4">
        <f t="shared" si="7"/>
        <v>19</v>
      </c>
      <c r="AM22" s="4">
        <f t="shared" si="8"/>
        <v>5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28</v>
      </c>
      <c r="R23" s="17">
        <v>19</v>
      </c>
      <c r="S23" s="17">
        <v>9</v>
      </c>
      <c r="T23" s="17">
        <f t="shared" si="16"/>
        <v>-12</v>
      </c>
      <c r="U23" s="17">
        <v>-11</v>
      </c>
      <c r="V23" s="17">
        <v>-1</v>
      </c>
      <c r="W23" s="15">
        <f t="shared" si="17"/>
        <v>-30.000000000000004</v>
      </c>
      <c r="X23" s="15">
        <f t="shared" si="1"/>
        <v>-36.666666666666671</v>
      </c>
      <c r="Y23" s="15">
        <f t="shared" si="1"/>
        <v>-9.9999999999999982</v>
      </c>
      <c r="Z23" s="17">
        <f t="shared" si="18"/>
        <v>1</v>
      </c>
      <c r="AA23" s="17">
        <v>3</v>
      </c>
      <c r="AB23" s="17">
        <v>-2</v>
      </c>
      <c r="AC23" s="15">
        <f t="shared" si="19"/>
        <v>3.7037037037036979</v>
      </c>
      <c r="AD23" s="15">
        <f t="shared" si="2"/>
        <v>18.75</v>
      </c>
      <c r="AE23" s="15">
        <f t="shared" si="2"/>
        <v>-18.181818181818176</v>
      </c>
      <c r="AH23" s="4">
        <f t="shared" si="3"/>
        <v>40</v>
      </c>
      <c r="AI23" s="4">
        <f t="shared" si="4"/>
        <v>30</v>
      </c>
      <c r="AJ23" s="4">
        <f t="shared" si="5"/>
        <v>10</v>
      </c>
      <c r="AK23" s="4">
        <f t="shared" si="6"/>
        <v>27</v>
      </c>
      <c r="AL23" s="4">
        <f t="shared" si="7"/>
        <v>16</v>
      </c>
      <c r="AM23" s="4">
        <f t="shared" si="8"/>
        <v>11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52</v>
      </c>
      <c r="R24" s="17">
        <v>35</v>
      </c>
      <c r="S24" s="17">
        <v>17</v>
      </c>
      <c r="T24" s="17">
        <f t="shared" si="16"/>
        <v>-8</v>
      </c>
      <c r="U24" s="17">
        <v>-7</v>
      </c>
      <c r="V24" s="17">
        <v>-1</v>
      </c>
      <c r="W24" s="15">
        <f t="shared" si="17"/>
        <v>-13.33333333333333</v>
      </c>
      <c r="X24" s="15">
        <f t="shared" si="1"/>
        <v>-16.666666666666664</v>
      </c>
      <c r="Y24" s="15">
        <f t="shared" si="1"/>
        <v>-5.555555555555558</v>
      </c>
      <c r="Z24" s="17">
        <f t="shared" si="18"/>
        <v>-14</v>
      </c>
      <c r="AA24" s="17">
        <v>-11</v>
      </c>
      <c r="AB24" s="17">
        <v>-3</v>
      </c>
      <c r="AC24" s="15">
        <f t="shared" si="19"/>
        <v>-21.212121212121215</v>
      </c>
      <c r="AD24" s="15">
        <f t="shared" si="2"/>
        <v>-23.913043478260864</v>
      </c>
      <c r="AE24" s="15">
        <f t="shared" si="2"/>
        <v>-15.000000000000002</v>
      </c>
      <c r="AH24" s="4">
        <f t="shared" si="3"/>
        <v>60</v>
      </c>
      <c r="AI24" s="4">
        <f t="shared" si="4"/>
        <v>42</v>
      </c>
      <c r="AJ24" s="4">
        <f t="shared" si="5"/>
        <v>18</v>
      </c>
      <c r="AK24" s="4">
        <f t="shared" si="6"/>
        <v>66</v>
      </c>
      <c r="AL24" s="4">
        <f t="shared" si="7"/>
        <v>46</v>
      </c>
      <c r="AM24" s="4">
        <f t="shared" si="8"/>
        <v>20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51</v>
      </c>
      <c r="R25" s="17">
        <v>35</v>
      </c>
      <c r="S25" s="17">
        <v>16</v>
      </c>
      <c r="T25" s="17">
        <f t="shared" si="16"/>
        <v>8</v>
      </c>
      <c r="U25" s="17">
        <v>5</v>
      </c>
      <c r="V25" s="17">
        <v>3</v>
      </c>
      <c r="W25" s="15">
        <f t="shared" si="17"/>
        <v>18.604651162790709</v>
      </c>
      <c r="X25" s="15">
        <f t="shared" si="1"/>
        <v>16.666666666666675</v>
      </c>
      <c r="Y25" s="15">
        <f t="shared" si="1"/>
        <v>23.076923076923084</v>
      </c>
      <c r="Z25" s="17">
        <f t="shared" si="18"/>
        <v>11</v>
      </c>
      <c r="AA25" s="17">
        <v>11</v>
      </c>
      <c r="AB25" s="17">
        <v>0</v>
      </c>
      <c r="AC25" s="15">
        <f t="shared" si="19"/>
        <v>27.499999999999993</v>
      </c>
      <c r="AD25" s="15">
        <f t="shared" si="2"/>
        <v>45.833333333333329</v>
      </c>
      <c r="AE25" s="15">
        <f t="shared" si="2"/>
        <v>0</v>
      </c>
      <c r="AH25" s="4">
        <f t="shared" si="3"/>
        <v>43</v>
      </c>
      <c r="AI25" s="4">
        <f t="shared" si="4"/>
        <v>30</v>
      </c>
      <c r="AJ25" s="4">
        <f t="shared" si="5"/>
        <v>13</v>
      </c>
      <c r="AK25" s="4">
        <f t="shared" si="6"/>
        <v>40</v>
      </c>
      <c r="AL25" s="4">
        <f t="shared" si="7"/>
        <v>24</v>
      </c>
      <c r="AM25" s="4">
        <f t="shared" si="8"/>
        <v>16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81</v>
      </c>
      <c r="R26" s="17">
        <v>44</v>
      </c>
      <c r="S26" s="17">
        <v>37</v>
      </c>
      <c r="T26" s="17">
        <f t="shared" si="16"/>
        <v>-4</v>
      </c>
      <c r="U26" s="17">
        <v>-4</v>
      </c>
      <c r="V26" s="17">
        <v>0</v>
      </c>
      <c r="W26" s="15">
        <f t="shared" si="17"/>
        <v>-4.705882352941182</v>
      </c>
      <c r="X26" s="15">
        <f t="shared" si="1"/>
        <v>-8.3333333333333375</v>
      </c>
      <c r="Y26" s="15">
        <f t="shared" si="1"/>
        <v>0</v>
      </c>
      <c r="Z26" s="17">
        <f t="shared" si="18"/>
        <v>16</v>
      </c>
      <c r="AA26" s="17">
        <v>8</v>
      </c>
      <c r="AB26" s="17">
        <v>8</v>
      </c>
      <c r="AC26" s="15">
        <f t="shared" si="19"/>
        <v>24.615384615384617</v>
      </c>
      <c r="AD26" s="15">
        <f t="shared" si="2"/>
        <v>22.222222222222232</v>
      </c>
      <c r="AE26" s="15">
        <f t="shared" si="2"/>
        <v>27.586206896551737</v>
      </c>
      <c r="AH26" s="4">
        <f t="shared" si="3"/>
        <v>85</v>
      </c>
      <c r="AI26" s="4">
        <f t="shared" si="4"/>
        <v>48</v>
      </c>
      <c r="AJ26" s="4">
        <f t="shared" si="5"/>
        <v>37</v>
      </c>
      <c r="AK26" s="4">
        <f t="shared" si="6"/>
        <v>65</v>
      </c>
      <c r="AL26" s="4">
        <f t="shared" si="7"/>
        <v>36</v>
      </c>
      <c r="AM26" s="4">
        <f t="shared" si="8"/>
        <v>29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129</v>
      </c>
      <c r="R27" s="17">
        <v>65</v>
      </c>
      <c r="S27" s="17">
        <v>64</v>
      </c>
      <c r="T27" s="17">
        <f t="shared" si="16"/>
        <v>-42</v>
      </c>
      <c r="U27" s="17">
        <v>-22</v>
      </c>
      <c r="V27" s="17">
        <v>-20</v>
      </c>
      <c r="W27" s="15">
        <f t="shared" si="17"/>
        <v>-24.561403508771928</v>
      </c>
      <c r="X27" s="15">
        <f t="shared" si="1"/>
        <v>-25.287356321839084</v>
      </c>
      <c r="Y27" s="15">
        <f t="shared" si="1"/>
        <v>-23.809523809523814</v>
      </c>
      <c r="Z27" s="17">
        <f t="shared" si="18"/>
        <v>8</v>
      </c>
      <c r="AA27" s="17">
        <v>4</v>
      </c>
      <c r="AB27" s="17">
        <v>4</v>
      </c>
      <c r="AC27" s="15">
        <f t="shared" si="19"/>
        <v>6.6115702479338845</v>
      </c>
      <c r="AD27" s="15">
        <f t="shared" si="2"/>
        <v>6.5573770491803351</v>
      </c>
      <c r="AE27" s="15">
        <f t="shared" si="2"/>
        <v>6.6666666666666652</v>
      </c>
      <c r="AH27" s="4">
        <f t="shared" si="3"/>
        <v>171</v>
      </c>
      <c r="AI27" s="4">
        <f t="shared" si="4"/>
        <v>87</v>
      </c>
      <c r="AJ27" s="4">
        <f t="shared" si="5"/>
        <v>84</v>
      </c>
      <c r="AK27" s="4">
        <f t="shared" si="6"/>
        <v>121</v>
      </c>
      <c r="AL27" s="4">
        <f t="shared" si="7"/>
        <v>61</v>
      </c>
      <c r="AM27" s="4">
        <f t="shared" si="8"/>
        <v>60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126</v>
      </c>
      <c r="R28" s="17">
        <v>44</v>
      </c>
      <c r="S28" s="17">
        <v>82</v>
      </c>
      <c r="T28" s="17">
        <f t="shared" si="16"/>
        <v>-61</v>
      </c>
      <c r="U28" s="17">
        <v>-24</v>
      </c>
      <c r="V28" s="17">
        <v>-37</v>
      </c>
      <c r="W28" s="15">
        <f t="shared" si="17"/>
        <v>-32.62032085561497</v>
      </c>
      <c r="X28" s="15">
        <f t="shared" si="1"/>
        <v>-35.294117647058819</v>
      </c>
      <c r="Y28" s="15">
        <f t="shared" si="1"/>
        <v>-31.092436974789916</v>
      </c>
      <c r="Z28" s="17">
        <f t="shared" si="18"/>
        <v>-16</v>
      </c>
      <c r="AA28" s="17">
        <v>-5</v>
      </c>
      <c r="AB28" s="17">
        <v>-11</v>
      </c>
      <c r="AC28" s="15">
        <f t="shared" si="19"/>
        <v>-11.267605633802813</v>
      </c>
      <c r="AD28" s="15">
        <f t="shared" si="2"/>
        <v>-10.204081632653061</v>
      </c>
      <c r="AE28" s="15">
        <f t="shared" si="2"/>
        <v>-11.827956989247312</v>
      </c>
      <c r="AH28" s="4">
        <f t="shared" si="3"/>
        <v>187</v>
      </c>
      <c r="AI28" s="4">
        <f t="shared" si="4"/>
        <v>68</v>
      </c>
      <c r="AJ28" s="4">
        <f t="shared" si="5"/>
        <v>119</v>
      </c>
      <c r="AK28" s="4">
        <f t="shared" si="6"/>
        <v>142</v>
      </c>
      <c r="AL28" s="4">
        <f t="shared" si="7"/>
        <v>49</v>
      </c>
      <c r="AM28" s="4">
        <f t="shared" si="8"/>
        <v>93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79</v>
      </c>
      <c r="R29" s="17">
        <v>19</v>
      </c>
      <c r="S29" s="17">
        <v>60</v>
      </c>
      <c r="T29" s="17">
        <f t="shared" si="16"/>
        <v>-19</v>
      </c>
      <c r="U29" s="17">
        <v>-2</v>
      </c>
      <c r="V29" s="17">
        <v>-17</v>
      </c>
      <c r="W29" s="15">
        <f t="shared" si="17"/>
        <v>-19.387755102040817</v>
      </c>
      <c r="X29" s="15">
        <f t="shared" si="1"/>
        <v>-9.5238095238095237</v>
      </c>
      <c r="Y29" s="15">
        <f t="shared" si="1"/>
        <v>-22.077922077922075</v>
      </c>
      <c r="Z29" s="17">
        <f t="shared" si="18"/>
        <v>8</v>
      </c>
      <c r="AA29" s="17">
        <v>1</v>
      </c>
      <c r="AB29" s="17">
        <v>7</v>
      </c>
      <c r="AC29" s="15">
        <f t="shared" si="19"/>
        <v>11.267605633802823</v>
      </c>
      <c r="AD29" s="15">
        <f t="shared" si="2"/>
        <v>5.555555555555558</v>
      </c>
      <c r="AE29" s="15">
        <f t="shared" si="2"/>
        <v>13.207547169811317</v>
      </c>
      <c r="AH29" s="4">
        <f t="shared" si="3"/>
        <v>98</v>
      </c>
      <c r="AI29" s="4">
        <f t="shared" si="4"/>
        <v>21</v>
      </c>
      <c r="AJ29" s="4">
        <f t="shared" si="5"/>
        <v>77</v>
      </c>
      <c r="AK29" s="4">
        <f t="shared" si="6"/>
        <v>71</v>
      </c>
      <c r="AL29" s="4">
        <f t="shared" si="7"/>
        <v>18</v>
      </c>
      <c r="AM29" s="4">
        <f t="shared" si="8"/>
        <v>53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21</v>
      </c>
      <c r="R30" s="17">
        <v>4</v>
      </c>
      <c r="S30" s="17">
        <v>17</v>
      </c>
      <c r="T30" s="17">
        <f t="shared" si="16"/>
        <v>5</v>
      </c>
      <c r="U30" s="17">
        <v>2</v>
      </c>
      <c r="V30" s="17">
        <v>3</v>
      </c>
      <c r="W30" s="15">
        <f t="shared" si="17"/>
        <v>31.25</v>
      </c>
      <c r="X30" s="15">
        <f t="shared" si="1"/>
        <v>100</v>
      </c>
      <c r="Y30" s="15">
        <f t="shared" si="1"/>
        <v>21.42857142857142</v>
      </c>
      <c r="Z30" s="17">
        <f t="shared" si="18"/>
        <v>-1</v>
      </c>
      <c r="AA30" s="17">
        <v>3</v>
      </c>
      <c r="AB30" s="17">
        <v>-4</v>
      </c>
      <c r="AC30" s="15">
        <f t="shared" si="19"/>
        <v>-4.5454545454545414</v>
      </c>
      <c r="AD30" s="15">
        <f t="shared" si="2"/>
        <v>300</v>
      </c>
      <c r="AE30" s="15">
        <f t="shared" si="2"/>
        <v>-19.047619047619047</v>
      </c>
      <c r="AH30" s="4">
        <f t="shared" si="3"/>
        <v>16</v>
      </c>
      <c r="AI30" s="4">
        <f t="shared" si="4"/>
        <v>2</v>
      </c>
      <c r="AJ30" s="4">
        <f t="shared" si="5"/>
        <v>14</v>
      </c>
      <c r="AK30" s="4">
        <f t="shared" si="6"/>
        <v>22</v>
      </c>
      <c r="AL30" s="4">
        <f t="shared" si="7"/>
        <v>1</v>
      </c>
      <c r="AM30" s="4">
        <f t="shared" si="8"/>
        <v>21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0</v>
      </c>
      <c r="S32" s="17">
        <f t="shared" si="20"/>
        <v>1</v>
      </c>
      <c r="T32" s="17">
        <f t="shared" si="20"/>
        <v>1</v>
      </c>
      <c r="U32" s="17">
        <f t="shared" si="20"/>
        <v>0</v>
      </c>
      <c r="V32" s="17">
        <f t="shared" si="20"/>
        <v>1</v>
      </c>
      <c r="W32" s="15" t="str">
        <f t="shared" ref="W32:Y36" si="21">IF(Q32=T32,IF(Q32&gt;0,"皆増",0),(1-(Q32/(Q32-T32)))*-100)</f>
        <v>皆増</v>
      </c>
      <c r="X32" s="15">
        <f t="shared" si="21"/>
        <v>0</v>
      </c>
      <c r="Y32" s="15" t="str">
        <f t="shared" si="21"/>
        <v>皆増</v>
      </c>
      <c r="Z32" s="17">
        <f t="shared" si="20"/>
        <v>1</v>
      </c>
      <c r="AA32" s="17">
        <f t="shared" si="20"/>
        <v>0</v>
      </c>
      <c r="AB32" s="17">
        <f t="shared" si="20"/>
        <v>1</v>
      </c>
      <c r="AC32" s="15" t="str">
        <f t="shared" ref="AC32:AE36" si="22">IF(Q32=Z32,IF(Q32&gt;0,"皆増",0),(1-(Q32/(Q32-Z32)))*-100)</f>
        <v>皆増</v>
      </c>
      <c r="AD32" s="15">
        <f t="shared" si="22"/>
        <v>0</v>
      </c>
      <c r="AE32" s="15" t="str">
        <f t="shared" si="22"/>
        <v>皆増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54</v>
      </c>
      <c r="R33" s="17">
        <f t="shared" si="24"/>
        <v>36</v>
      </c>
      <c r="S33" s="17">
        <f>SUM(S13:S22)</f>
        <v>18</v>
      </c>
      <c r="T33" s="17">
        <f t="shared" si="24"/>
        <v>7</v>
      </c>
      <c r="U33" s="17">
        <f t="shared" si="24"/>
        <v>5</v>
      </c>
      <c r="V33" s="17">
        <f t="shared" si="24"/>
        <v>2</v>
      </c>
      <c r="W33" s="15">
        <f t="shared" si="21"/>
        <v>14.893617021276606</v>
      </c>
      <c r="X33" s="15">
        <f t="shared" si="21"/>
        <v>16.129032258064523</v>
      </c>
      <c r="Y33" s="15">
        <f t="shared" si="21"/>
        <v>12.5</v>
      </c>
      <c r="Z33" s="17">
        <f t="shared" si="24"/>
        <v>10</v>
      </c>
      <c r="AA33" s="17">
        <f t="shared" si="24"/>
        <v>3</v>
      </c>
      <c r="AB33" s="17">
        <f t="shared" si="24"/>
        <v>7</v>
      </c>
      <c r="AC33" s="15">
        <f t="shared" si="22"/>
        <v>22.72727272727273</v>
      </c>
      <c r="AD33" s="15">
        <f t="shared" si="22"/>
        <v>9.0909090909090828</v>
      </c>
      <c r="AE33" s="15">
        <f t="shared" si="22"/>
        <v>63.636363636363647</v>
      </c>
      <c r="AH33" s="4">
        <f t="shared" ref="AH33:AI33" si="25">SUM(AH13:AH22)</f>
        <v>47</v>
      </c>
      <c r="AI33" s="4">
        <f t="shared" si="25"/>
        <v>31</v>
      </c>
      <c r="AJ33" s="4">
        <f t="shared" ref="AJ33" si="26">SUM(AJ13:AJ22)</f>
        <v>16</v>
      </c>
      <c r="AK33" s="4">
        <f>SUM(AK13:AK22)</f>
        <v>44</v>
      </c>
      <c r="AL33" s="4">
        <f>SUM(AL13:AL22)</f>
        <v>33</v>
      </c>
      <c r="AM33" s="4">
        <f>SUM(AM13:AM22)</f>
        <v>11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567</v>
      </c>
      <c r="R34" s="17">
        <f t="shared" si="27"/>
        <v>265</v>
      </c>
      <c r="S34" s="17">
        <f t="shared" si="27"/>
        <v>302</v>
      </c>
      <c r="T34" s="17">
        <f t="shared" si="27"/>
        <v>-133</v>
      </c>
      <c r="U34" s="17">
        <f t="shared" si="27"/>
        <v>-63</v>
      </c>
      <c r="V34" s="17">
        <f t="shared" si="27"/>
        <v>-70</v>
      </c>
      <c r="W34" s="15">
        <f t="shared" si="21"/>
        <v>-18.999999999999993</v>
      </c>
      <c r="X34" s="15">
        <f t="shared" si="21"/>
        <v>-19.207317073170728</v>
      </c>
      <c r="Y34" s="15">
        <f t="shared" si="21"/>
        <v>-18.817204301075275</v>
      </c>
      <c r="Z34" s="17">
        <f t="shared" si="27"/>
        <v>13</v>
      </c>
      <c r="AA34" s="17">
        <f t="shared" si="27"/>
        <v>14</v>
      </c>
      <c r="AB34" s="17">
        <f t="shared" si="27"/>
        <v>-1</v>
      </c>
      <c r="AC34" s="15">
        <f t="shared" si="22"/>
        <v>2.3465703971119023</v>
      </c>
      <c r="AD34" s="15">
        <f t="shared" si="22"/>
        <v>5.5776892430278835</v>
      </c>
      <c r="AE34" s="15">
        <f t="shared" si="22"/>
        <v>-0.33003300330033403</v>
      </c>
      <c r="AH34" s="4">
        <f t="shared" ref="AH34:AI34" si="28">SUM(AH23:AH30)</f>
        <v>700</v>
      </c>
      <c r="AI34" s="4">
        <f t="shared" si="28"/>
        <v>328</v>
      </c>
      <c r="AJ34" s="4">
        <f t="shared" ref="AJ34" si="29">SUM(AJ23:AJ30)</f>
        <v>372</v>
      </c>
      <c r="AK34" s="4">
        <f>SUM(AK23:AK30)</f>
        <v>554</v>
      </c>
      <c r="AL34" s="4">
        <f>SUM(AL23:AL30)</f>
        <v>251</v>
      </c>
      <c r="AM34" s="4">
        <f>SUM(AM23:AM30)</f>
        <v>303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487</v>
      </c>
      <c r="R35" s="17">
        <f t="shared" si="30"/>
        <v>211</v>
      </c>
      <c r="S35" s="17">
        <f t="shared" si="30"/>
        <v>276</v>
      </c>
      <c r="T35" s="17">
        <f t="shared" si="30"/>
        <v>-113</v>
      </c>
      <c r="U35" s="17">
        <f t="shared" si="30"/>
        <v>-45</v>
      </c>
      <c r="V35" s="17">
        <f t="shared" si="30"/>
        <v>-68</v>
      </c>
      <c r="W35" s="15">
        <f t="shared" si="21"/>
        <v>-18.833333333333336</v>
      </c>
      <c r="X35" s="15">
        <f t="shared" si="21"/>
        <v>-17.578125</v>
      </c>
      <c r="Y35" s="15">
        <f t="shared" si="21"/>
        <v>-19.767441860465119</v>
      </c>
      <c r="Z35" s="17">
        <f t="shared" si="30"/>
        <v>26</v>
      </c>
      <c r="AA35" s="17">
        <f t="shared" si="30"/>
        <v>22</v>
      </c>
      <c r="AB35" s="17">
        <f t="shared" si="30"/>
        <v>4</v>
      </c>
      <c r="AC35" s="15">
        <f t="shared" si="22"/>
        <v>5.6399132321041323</v>
      </c>
      <c r="AD35" s="15">
        <f t="shared" si="22"/>
        <v>11.64021164021165</v>
      </c>
      <c r="AE35" s="15">
        <f t="shared" si="22"/>
        <v>1.4705882352941124</v>
      </c>
      <c r="AH35" s="4">
        <f t="shared" ref="AH35:AI35" si="31">SUM(AH25:AH30)</f>
        <v>600</v>
      </c>
      <c r="AI35" s="4">
        <f t="shared" si="31"/>
        <v>256</v>
      </c>
      <c r="AJ35" s="4">
        <f t="shared" ref="AJ35" si="32">SUM(AJ25:AJ30)</f>
        <v>344</v>
      </c>
      <c r="AK35" s="4">
        <f>SUM(AK25:AK30)</f>
        <v>461</v>
      </c>
      <c r="AL35" s="4">
        <f>SUM(AL25:AL30)</f>
        <v>189</v>
      </c>
      <c r="AM35" s="4">
        <f>SUM(AM25:AM30)</f>
        <v>272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355</v>
      </c>
      <c r="R36" s="17">
        <f t="shared" si="33"/>
        <v>132</v>
      </c>
      <c r="S36" s="17">
        <f t="shared" si="33"/>
        <v>223</v>
      </c>
      <c r="T36" s="17">
        <f t="shared" si="33"/>
        <v>-117</v>
      </c>
      <c r="U36" s="17">
        <f t="shared" si="33"/>
        <v>-46</v>
      </c>
      <c r="V36" s="17">
        <f t="shared" si="33"/>
        <v>-71</v>
      </c>
      <c r="W36" s="15">
        <f t="shared" si="21"/>
        <v>-24.788135593220339</v>
      </c>
      <c r="X36" s="15">
        <f t="shared" si="21"/>
        <v>-25.842696629213478</v>
      </c>
      <c r="Y36" s="15">
        <f t="shared" si="21"/>
        <v>-24.149659863945583</v>
      </c>
      <c r="Z36" s="17">
        <f t="shared" si="33"/>
        <v>-1</v>
      </c>
      <c r="AA36" s="17">
        <f t="shared" si="33"/>
        <v>3</v>
      </c>
      <c r="AB36" s="17">
        <f t="shared" si="33"/>
        <v>-4</v>
      </c>
      <c r="AC36" s="15">
        <f t="shared" si="22"/>
        <v>-0.28089887640448952</v>
      </c>
      <c r="AD36" s="15">
        <f t="shared" si="22"/>
        <v>2.3255813953488413</v>
      </c>
      <c r="AE36" s="15">
        <f t="shared" si="22"/>
        <v>-1.7621145374449365</v>
      </c>
      <c r="AH36" s="4">
        <f t="shared" ref="AH36:AI36" si="34">SUM(AH27:AH30)</f>
        <v>472</v>
      </c>
      <c r="AI36" s="4">
        <f t="shared" si="34"/>
        <v>178</v>
      </c>
      <c r="AJ36" s="4">
        <f t="shared" ref="AJ36" si="35">SUM(AJ27:AJ30)</f>
        <v>294</v>
      </c>
      <c r="AK36" s="4">
        <f>SUM(AK27:AK30)</f>
        <v>356</v>
      </c>
      <c r="AL36" s="4">
        <f>SUM(AL27:AL30)</f>
        <v>129</v>
      </c>
      <c r="AM36" s="4">
        <f>SUM(AM27:AM30)</f>
        <v>227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0.16077170418006431</v>
      </c>
      <c r="R38" s="12">
        <f t="shared" si="36"/>
        <v>0</v>
      </c>
      <c r="S38" s="12">
        <f t="shared" si="36"/>
        <v>0.3115264797507788</v>
      </c>
      <c r="T38" s="12">
        <f>T32/T9*100</f>
        <v>-0.8</v>
      </c>
      <c r="U38" s="12">
        <f t="shared" ref="U38:V38" si="37">U32/U9*100</f>
        <v>0</v>
      </c>
      <c r="V38" s="12">
        <f t="shared" si="37"/>
        <v>-1.4925373134328357</v>
      </c>
      <c r="W38" s="12">
        <f>Q38-AH38</f>
        <v>0.16077170418006431</v>
      </c>
      <c r="X38" s="12">
        <f t="shared" ref="X38:Y42" si="38">R38-AI38</f>
        <v>0</v>
      </c>
      <c r="Y38" s="12">
        <f t="shared" si="38"/>
        <v>0.3115264797507788</v>
      </c>
      <c r="Z38" s="12">
        <f>Z32/Z9*100</f>
        <v>4.1666666666666661</v>
      </c>
      <c r="AA38" s="12">
        <f t="shared" ref="AA38:AB38" si="39">AA32/AA9*100</f>
        <v>0</v>
      </c>
      <c r="AB38" s="12">
        <f t="shared" si="39"/>
        <v>14.285714285714285</v>
      </c>
      <c r="AC38" s="12">
        <f>Q38-AK38</f>
        <v>0.16077170418006431</v>
      </c>
      <c r="AD38" s="12">
        <f t="shared" ref="AD38:AE42" si="40">R38-AL38</f>
        <v>0</v>
      </c>
      <c r="AE38" s="12">
        <f t="shared" si="40"/>
        <v>0.3115264797507788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8.6816720257234739</v>
      </c>
      <c r="R39" s="12">
        <f>R33/R9*100</f>
        <v>11.960132890365449</v>
      </c>
      <c r="S39" s="13">
        <f t="shared" si="43"/>
        <v>5.6074766355140184</v>
      </c>
      <c r="T39" s="12">
        <f>T33/T9*100</f>
        <v>-5.6000000000000005</v>
      </c>
      <c r="U39" s="12">
        <f t="shared" ref="U39:V39" si="44">U33/U9*100</f>
        <v>-8.6206896551724146</v>
      </c>
      <c r="V39" s="12">
        <f t="shared" si="44"/>
        <v>-2.9850746268656714</v>
      </c>
      <c r="W39" s="12">
        <f>Q39-AH39</f>
        <v>2.3898380230460976</v>
      </c>
      <c r="X39" s="12">
        <f t="shared" si="38"/>
        <v>3.3250353973292377</v>
      </c>
      <c r="Y39" s="12">
        <f>S39-AJ39</f>
        <v>1.4837652953078333</v>
      </c>
      <c r="Z39" s="12">
        <f t="shared" si="43"/>
        <v>41.666666666666671</v>
      </c>
      <c r="AA39" s="12">
        <f t="shared" ref="AA39:AB39" si="45">AA33/AA9*100</f>
        <v>17.647058823529413</v>
      </c>
      <c r="AB39" s="12">
        <f t="shared" si="45"/>
        <v>100</v>
      </c>
      <c r="AC39" s="12">
        <f>Q39-AK39</f>
        <v>1.3238124939508982</v>
      </c>
      <c r="AD39" s="12">
        <f t="shared" si="40"/>
        <v>0.34041458050629458</v>
      </c>
      <c r="AE39" s="12">
        <f t="shared" si="40"/>
        <v>2.1042919221382221</v>
      </c>
      <c r="AH39" s="12">
        <f t="shared" ref="AH39:AI39" si="46">AH33/AH9*100</f>
        <v>6.2918340026773762</v>
      </c>
      <c r="AI39" s="12">
        <f t="shared" si="46"/>
        <v>8.635097493036211</v>
      </c>
      <c r="AJ39" s="12">
        <f t="shared" ref="AJ39" si="47">AJ33/AJ9*100</f>
        <v>4.1237113402061851</v>
      </c>
      <c r="AK39" s="12">
        <f>AK33/AK9*100</f>
        <v>7.3578595317725757</v>
      </c>
      <c r="AL39" s="12">
        <f>AL33/AL9*100</f>
        <v>11.619718309859154</v>
      </c>
      <c r="AM39" s="12">
        <f>AM33/AM9*100</f>
        <v>3.5031847133757963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91.157556270096464</v>
      </c>
      <c r="R40" s="12">
        <f t="shared" si="48"/>
        <v>88.039867109634557</v>
      </c>
      <c r="S40" s="12">
        <f t="shared" si="48"/>
        <v>94.0809968847352</v>
      </c>
      <c r="T40" s="12">
        <f>T34/T9*100</f>
        <v>106.4</v>
      </c>
      <c r="U40" s="12">
        <f t="shared" ref="U40:V40" si="49">U34/U9*100</f>
        <v>108.62068965517241</v>
      </c>
      <c r="V40" s="12">
        <f t="shared" si="49"/>
        <v>104.4776119402985</v>
      </c>
      <c r="W40" s="12">
        <f t="shared" ref="W40:W42" si="50">Q40-AH40</f>
        <v>-2.5506097272261599</v>
      </c>
      <c r="X40" s="12">
        <f t="shared" si="38"/>
        <v>-3.3250353973292306</v>
      </c>
      <c r="Y40" s="12">
        <f>S40-AJ40</f>
        <v>-1.7952917750586153</v>
      </c>
      <c r="Z40" s="12">
        <f>Z34/Z9*100</f>
        <v>54.166666666666664</v>
      </c>
      <c r="AA40" s="12">
        <f t="shared" ref="AA40:AB40" si="51">AA34/AA9*100</f>
        <v>82.35294117647058</v>
      </c>
      <c r="AB40" s="12">
        <f t="shared" si="51"/>
        <v>-14.285714285714285</v>
      </c>
      <c r="AC40" s="12">
        <f t="shared" ref="AC40:AC42" si="52">Q40-AK40</f>
        <v>-1.4845841981309604</v>
      </c>
      <c r="AD40" s="12">
        <f t="shared" si="40"/>
        <v>-0.34041458050629103</v>
      </c>
      <c r="AE40" s="12">
        <f t="shared" si="40"/>
        <v>-2.4158184018889983</v>
      </c>
      <c r="AH40" s="12">
        <f t="shared" ref="AH40:AI40" si="53">AH34/AH9*100</f>
        <v>93.708165997322624</v>
      </c>
      <c r="AI40" s="12">
        <f t="shared" si="53"/>
        <v>91.364902506963787</v>
      </c>
      <c r="AJ40" s="12">
        <f t="shared" ref="AJ40" si="54">AJ34/AJ9*100</f>
        <v>95.876288659793815</v>
      </c>
      <c r="AK40" s="12">
        <f>AK34/AK9*100</f>
        <v>92.642140468227424</v>
      </c>
      <c r="AL40" s="12">
        <f>AL34/AL9*100</f>
        <v>88.380281690140848</v>
      </c>
      <c r="AM40" s="12">
        <f>AM34/AM9*100</f>
        <v>96.496815286624198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78.295819935691313</v>
      </c>
      <c r="R41" s="12">
        <f t="shared" si="55"/>
        <v>70.099667774086384</v>
      </c>
      <c r="S41" s="12">
        <f t="shared" si="55"/>
        <v>85.981308411214954</v>
      </c>
      <c r="T41" s="12">
        <f>T35/T9*100</f>
        <v>90.4</v>
      </c>
      <c r="U41" s="12">
        <f t="shared" ref="U41:V41" si="56">U35/U9*100</f>
        <v>77.58620689655173</v>
      </c>
      <c r="V41" s="12">
        <f t="shared" si="56"/>
        <v>101.49253731343283</v>
      </c>
      <c r="W41" s="12">
        <f t="shared" si="50"/>
        <v>-2.0254652048709403</v>
      </c>
      <c r="X41" s="12">
        <f t="shared" si="38"/>
        <v>-1.2095244264707219</v>
      </c>
      <c r="Y41" s="12">
        <f>S41-AJ41</f>
        <v>-2.6784854032180334</v>
      </c>
      <c r="Z41" s="12">
        <f>Z35/Z9*100</f>
        <v>108.33333333333333</v>
      </c>
      <c r="AA41" s="12">
        <f t="shared" ref="AA41:AB41" si="57">AA35/AA9*100</f>
        <v>129.41176470588235</v>
      </c>
      <c r="AB41" s="12">
        <f t="shared" si="57"/>
        <v>57.142857142857139</v>
      </c>
      <c r="AC41" s="12">
        <f t="shared" si="52"/>
        <v>1.205518932346834</v>
      </c>
      <c r="AD41" s="12">
        <f>R41-AL41</f>
        <v>3.5503719994384966</v>
      </c>
      <c r="AE41" s="12">
        <f t="shared" si="40"/>
        <v>-0.6428954104410991</v>
      </c>
      <c r="AH41" s="12">
        <f>AH35/AH9*100</f>
        <v>80.321285140562253</v>
      </c>
      <c r="AI41" s="12">
        <f>AI35/AI9*100</f>
        <v>71.309192200557106</v>
      </c>
      <c r="AJ41" s="12">
        <f>AJ35/AJ9*100</f>
        <v>88.659793814432987</v>
      </c>
      <c r="AK41" s="12">
        <f t="shared" ref="AK41:AL41" si="58">AK35/AK9*100</f>
        <v>77.090301003344479</v>
      </c>
      <c r="AL41" s="12">
        <f t="shared" si="58"/>
        <v>66.549295774647888</v>
      </c>
      <c r="AM41" s="12">
        <f t="shared" ref="AM41" si="59">AM35/AM9*100</f>
        <v>86.624203821656053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57.073954983922825</v>
      </c>
      <c r="R42" s="12">
        <f t="shared" si="60"/>
        <v>43.853820598006642</v>
      </c>
      <c r="S42" s="12">
        <f t="shared" si="60"/>
        <v>69.470404984423666</v>
      </c>
      <c r="T42" s="12">
        <f t="shared" ref="T42:V42" si="61">T36/T9*100</f>
        <v>93.600000000000009</v>
      </c>
      <c r="U42" s="12">
        <f t="shared" si="61"/>
        <v>79.310344827586206</v>
      </c>
      <c r="V42" s="12">
        <f t="shared" si="61"/>
        <v>105.97014925373134</v>
      </c>
      <c r="W42" s="12">
        <f t="shared" si="50"/>
        <v>-6.1121226599861416</v>
      </c>
      <c r="X42" s="12">
        <f t="shared" si="38"/>
        <v>-5.7283521039432159</v>
      </c>
      <c r="Y42" s="12">
        <f>S42-AJ42</f>
        <v>-6.3027908918649871</v>
      </c>
      <c r="Z42" s="12">
        <f t="shared" si="60"/>
        <v>-4.1666666666666661</v>
      </c>
      <c r="AA42" s="12">
        <f t="shared" ref="AA42:AB42" si="62">AA36/AA9*100</f>
        <v>17.647058823529413</v>
      </c>
      <c r="AB42" s="12">
        <f t="shared" si="62"/>
        <v>-57.142857142857139</v>
      </c>
      <c r="AC42" s="12">
        <f t="shared" si="52"/>
        <v>-2.4578175913280162</v>
      </c>
      <c r="AD42" s="12">
        <f>R42-AL42</f>
        <v>-1.5687146132609655</v>
      </c>
      <c r="AE42" s="12">
        <f t="shared" si="40"/>
        <v>-2.8225886461495833</v>
      </c>
      <c r="AH42" s="12">
        <f t="shared" ref="AH42:AI42" si="63">AH36/AH9*100</f>
        <v>63.186077643908966</v>
      </c>
      <c r="AI42" s="12">
        <f t="shared" si="63"/>
        <v>49.582172701949858</v>
      </c>
      <c r="AJ42" s="12">
        <f t="shared" ref="AJ42" si="64">AJ36/AJ9*100</f>
        <v>75.773195876288653</v>
      </c>
      <c r="AK42" s="12">
        <f>AK36/AK9*100</f>
        <v>59.531772575250841</v>
      </c>
      <c r="AL42" s="12">
        <f>AL36/AL9*100</f>
        <v>45.422535211267608</v>
      </c>
      <c r="AM42" s="12">
        <f>AM36/AM9*100</f>
        <v>72.29299363057325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13</v>
      </c>
      <c r="R9" s="17">
        <f>SUM(R10:R30)</f>
        <v>9</v>
      </c>
      <c r="S9" s="17">
        <f>SUM(S10:S30)</f>
        <v>4</v>
      </c>
      <c r="T9" s="17">
        <f>U9+V9</f>
        <v>2</v>
      </c>
      <c r="U9" s="17">
        <f>SUM(U10:U30)</f>
        <v>5</v>
      </c>
      <c r="V9" s="17">
        <f>SUM(V10:V30)</f>
        <v>-3</v>
      </c>
      <c r="W9" s="15">
        <f>IF(Q9=T9,IF(Q9&gt;0,"皆増",0),(1-(Q9/(Q9-T9)))*-100)</f>
        <v>18.181818181818187</v>
      </c>
      <c r="X9" s="15">
        <f t="shared" ref="X9:Y30" si="1">IF(R9=U9,IF(R9&gt;0,"皆増",0),(1-(R9/(R9-U9)))*-100)</f>
        <v>125</v>
      </c>
      <c r="Y9" s="15">
        <f t="shared" si="1"/>
        <v>-42.857142857142861</v>
      </c>
      <c r="Z9" s="17">
        <f>AA9+AB9</f>
        <v>3</v>
      </c>
      <c r="AA9" s="17">
        <f>SUM(AA10:AA30)</f>
        <v>5</v>
      </c>
      <c r="AB9" s="17">
        <f>SUM(AB10:AB30)</f>
        <v>-2</v>
      </c>
      <c r="AC9" s="15">
        <f>IF(Q9=Z9,IF(Q9&gt;0,"皆増",0),(1-(Q9/(Q9-Z9)))*-100)</f>
        <v>30.000000000000004</v>
      </c>
      <c r="AD9" s="15">
        <f t="shared" ref="AD9:AE30" si="2">IF(R9=AA9,IF(R9&gt;0,"皆増",0),(1-(R9/(R9-AA9)))*-100)</f>
        <v>125</v>
      </c>
      <c r="AE9" s="15">
        <f t="shared" si="2"/>
        <v>-33.333333333333336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1</v>
      </c>
      <c r="U27" s="17">
        <v>2</v>
      </c>
      <c r="V27" s="17">
        <v>-1</v>
      </c>
      <c r="W27" s="15">
        <f t="shared" si="11"/>
        <v>50</v>
      </c>
      <c r="X27" s="15">
        <f t="shared" si="1"/>
        <v>200</v>
      </c>
      <c r="Y27" s="15">
        <f t="shared" si="1"/>
        <v>-100</v>
      </c>
      <c r="Z27" s="17">
        <f t="shared" si="12"/>
        <v>0</v>
      </c>
      <c r="AA27" s="17">
        <v>3</v>
      </c>
      <c r="AB27" s="17">
        <v>-3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3</v>
      </c>
      <c r="S28" s="17">
        <v>3</v>
      </c>
      <c r="T28" s="17">
        <f t="shared" si="10"/>
        <v>3</v>
      </c>
      <c r="U28" s="17">
        <v>2</v>
      </c>
      <c r="V28" s="17">
        <v>1</v>
      </c>
      <c r="W28" s="15">
        <f t="shared" si="11"/>
        <v>100</v>
      </c>
      <c r="X28" s="15">
        <f t="shared" si="1"/>
        <v>200</v>
      </c>
      <c r="Y28" s="15">
        <f t="shared" si="1"/>
        <v>50</v>
      </c>
      <c r="Z28" s="17">
        <f t="shared" si="12"/>
        <v>2</v>
      </c>
      <c r="AA28" s="17">
        <v>-1</v>
      </c>
      <c r="AB28" s="17">
        <v>3</v>
      </c>
      <c r="AC28" s="15">
        <f t="shared" si="13"/>
        <v>50</v>
      </c>
      <c r="AD28" s="15">
        <f t="shared" si="2"/>
        <v>-25</v>
      </c>
      <c r="AE28" s="15" t="str">
        <f t="shared" si="2"/>
        <v>皆増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4</v>
      </c>
      <c r="AL28" s="4">
        <f t="shared" si="4"/>
        <v>4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9</v>
      </c>
      <c r="S34" s="17">
        <f t="shared" si="22"/>
        <v>4</v>
      </c>
      <c r="T34" s="17">
        <f t="shared" si="22"/>
        <v>2</v>
      </c>
      <c r="U34" s="17">
        <f t="shared" si="22"/>
        <v>5</v>
      </c>
      <c r="V34" s="17">
        <f t="shared" si="22"/>
        <v>-3</v>
      </c>
      <c r="W34" s="15">
        <f t="shared" si="15"/>
        <v>18.181818181818187</v>
      </c>
      <c r="X34" s="15">
        <f t="shared" si="15"/>
        <v>125</v>
      </c>
      <c r="Y34" s="15">
        <f t="shared" si="15"/>
        <v>-42.857142857142861</v>
      </c>
      <c r="Z34" s="17">
        <f t="shared" ref="Z34:AB34" si="23">SUM(Z23:Z30)</f>
        <v>3</v>
      </c>
      <c r="AA34" s="17">
        <f t="shared" si="23"/>
        <v>5</v>
      </c>
      <c r="AB34" s="17">
        <f t="shared" si="23"/>
        <v>-2</v>
      </c>
      <c r="AC34" s="15">
        <f t="shared" si="17"/>
        <v>30.000000000000004</v>
      </c>
      <c r="AD34" s="15">
        <f t="shared" si="17"/>
        <v>125</v>
      </c>
      <c r="AE34" s="15">
        <f t="shared" si="17"/>
        <v>-33.333333333333336</v>
      </c>
      <c r="AH34" s="4">
        <f t="shared" ref="AH34:AJ34" si="24">SUM(AH23:AH30)</f>
        <v>11</v>
      </c>
      <c r="AI34" s="4">
        <f t="shared" si="24"/>
        <v>4</v>
      </c>
      <c r="AJ34" s="4">
        <f t="shared" si="24"/>
        <v>7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7</v>
      </c>
      <c r="S35" s="17">
        <f t="shared" si="25"/>
        <v>4</v>
      </c>
      <c r="T35" s="17">
        <f t="shared" si="25"/>
        <v>1</v>
      </c>
      <c r="U35" s="17">
        <f t="shared" si="25"/>
        <v>4</v>
      </c>
      <c r="V35" s="17">
        <f t="shared" si="25"/>
        <v>-3</v>
      </c>
      <c r="W35" s="15">
        <f t="shared" si="15"/>
        <v>10.000000000000009</v>
      </c>
      <c r="X35" s="15">
        <f t="shared" si="15"/>
        <v>133.33333333333334</v>
      </c>
      <c r="Y35" s="15">
        <f t="shared" si="15"/>
        <v>-42.857142857142861</v>
      </c>
      <c r="Z35" s="17">
        <f t="shared" ref="Z35:AB35" si="26">SUM(Z25:Z30)</f>
        <v>2</v>
      </c>
      <c r="AA35" s="17">
        <f t="shared" si="26"/>
        <v>3</v>
      </c>
      <c r="AB35" s="17">
        <f t="shared" si="26"/>
        <v>-1</v>
      </c>
      <c r="AC35" s="15">
        <f t="shared" si="17"/>
        <v>22.222222222222232</v>
      </c>
      <c r="AD35" s="15">
        <f t="shared" si="17"/>
        <v>75</v>
      </c>
      <c r="AE35" s="15">
        <f t="shared" si="17"/>
        <v>-19.999999999999996</v>
      </c>
      <c r="AH35" s="4">
        <f t="shared" ref="AH35:AJ35" si="27">SUM(AH25:AH30)</f>
        <v>10</v>
      </c>
      <c r="AI35" s="4">
        <f t="shared" si="27"/>
        <v>3</v>
      </c>
      <c r="AJ35" s="4">
        <f t="shared" si="27"/>
        <v>7</v>
      </c>
      <c r="AK35" s="4">
        <f>SUM(AK25:AK30)</f>
        <v>9</v>
      </c>
      <c r="AL35" s="4">
        <f>SUM(AL25:AL30)</f>
        <v>4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6</v>
      </c>
      <c r="S36" s="17">
        <f t="shared" si="28"/>
        <v>3</v>
      </c>
      <c r="T36" s="17">
        <f t="shared" si="28"/>
        <v>0</v>
      </c>
      <c r="U36" s="17">
        <f t="shared" si="28"/>
        <v>3</v>
      </c>
      <c r="V36" s="17">
        <f t="shared" si="28"/>
        <v>-3</v>
      </c>
      <c r="W36" s="15">
        <f t="shared" si="15"/>
        <v>0</v>
      </c>
      <c r="X36" s="15">
        <f t="shared" si="15"/>
        <v>100</v>
      </c>
      <c r="Y36" s="15">
        <f t="shared" si="15"/>
        <v>-50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12.5</v>
      </c>
      <c r="AD36" s="15">
        <f t="shared" si="17"/>
        <v>50</v>
      </c>
      <c r="AE36" s="15">
        <f t="shared" si="17"/>
        <v>-25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84.615384615384613</v>
      </c>
      <c r="R41" s="12">
        <f t="shared" si="46"/>
        <v>77.777777777777786</v>
      </c>
      <c r="S41" s="12">
        <f t="shared" si="46"/>
        <v>100</v>
      </c>
      <c r="T41" s="12">
        <f>T35/T9*100</f>
        <v>50</v>
      </c>
      <c r="U41" s="12">
        <f t="shared" ref="U41:V41" si="47">U35/U9*100</f>
        <v>80</v>
      </c>
      <c r="V41" s="12">
        <f t="shared" si="47"/>
        <v>100</v>
      </c>
      <c r="W41" s="12">
        <f t="shared" si="42"/>
        <v>-6.2937062937062933</v>
      </c>
      <c r="X41" s="12">
        <f t="shared" si="33"/>
        <v>2.7777777777777857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60</v>
      </c>
      <c r="AB41" s="12">
        <f t="shared" si="48"/>
        <v>50</v>
      </c>
      <c r="AC41" s="12">
        <f t="shared" si="44"/>
        <v>-5.3846153846153868</v>
      </c>
      <c r="AD41" s="12">
        <f>R41-AL41</f>
        <v>-22.222222222222214</v>
      </c>
      <c r="AE41" s="12">
        <f t="shared" si="35"/>
        <v>16.666666666666657</v>
      </c>
      <c r="AH41" s="12">
        <f>AH35/AH9*100</f>
        <v>90.909090909090907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90</v>
      </c>
      <c r="AL41" s="12">
        <f t="shared" si="49"/>
        <v>100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69.230769230769226</v>
      </c>
      <c r="R42" s="12">
        <f t="shared" si="50"/>
        <v>66.666666666666657</v>
      </c>
      <c r="S42" s="12">
        <f t="shared" si="50"/>
        <v>75</v>
      </c>
      <c r="T42" s="12">
        <f t="shared" si="50"/>
        <v>0</v>
      </c>
      <c r="U42" s="12">
        <f t="shared" si="50"/>
        <v>60</v>
      </c>
      <c r="V42" s="12">
        <f t="shared" si="50"/>
        <v>100</v>
      </c>
      <c r="W42" s="12">
        <f t="shared" si="42"/>
        <v>-12.587412587412601</v>
      </c>
      <c r="X42" s="12">
        <f t="shared" si="33"/>
        <v>-8.3333333333333428</v>
      </c>
      <c r="Y42" s="12">
        <f>S42-AJ42</f>
        <v>-10.714285714285708</v>
      </c>
      <c r="Z42" s="12">
        <f t="shared" si="50"/>
        <v>33.333333333333329</v>
      </c>
      <c r="AA42" s="12">
        <f t="shared" si="50"/>
        <v>40</v>
      </c>
      <c r="AB42" s="12">
        <f t="shared" si="50"/>
        <v>50</v>
      </c>
      <c r="AC42" s="12">
        <f t="shared" si="44"/>
        <v>-10.769230769230774</v>
      </c>
      <c r="AD42" s="12">
        <f>R42-AL42</f>
        <v>-33.333333333333343</v>
      </c>
      <c r="AE42" s="12">
        <f t="shared" si="35"/>
        <v>8.3333333333333428</v>
      </c>
      <c r="AH42" s="12">
        <f t="shared" ref="AH42:AJ42" si="51">AH36/AH9*100</f>
        <v>81.818181818181827</v>
      </c>
      <c r="AI42" s="12">
        <f t="shared" si="51"/>
        <v>75</v>
      </c>
      <c r="AJ42" s="12">
        <f t="shared" si="51"/>
        <v>85.714285714285708</v>
      </c>
      <c r="AK42" s="12">
        <f>AK36/AK9*100</f>
        <v>80</v>
      </c>
      <c r="AL42" s="12">
        <f>AL36/AL9*100</f>
        <v>100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</v>
      </c>
      <c r="C9" s="17">
        <f>SUM(C10:C30)</f>
        <v>6</v>
      </c>
      <c r="D9" s="17">
        <f>SUM(D10:D30)</f>
        <v>6</v>
      </c>
      <c r="E9" s="17">
        <f>F9+G9</f>
        <v>-1</v>
      </c>
      <c r="F9" s="17">
        <f>SUM(F10:F30)</f>
        <v>1</v>
      </c>
      <c r="G9" s="17">
        <f>SUM(G10:G30)</f>
        <v>-2</v>
      </c>
      <c r="H9" s="15">
        <f>IF(B9=E9,0,(1-(B9/(B9-E9)))*-100)</f>
        <v>-7.6923076923076872</v>
      </c>
      <c r="I9" s="15">
        <f>IF(C9=F9,0,(1-(C9/(C9-F9)))*-100)</f>
        <v>19.999999999999996</v>
      </c>
      <c r="J9" s="15">
        <f>IF(D9=G9,0,(1-(D9/(D9-G9)))*-100)</f>
        <v>-25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-14.28571428571429</v>
      </c>
      <c r="O9" s="15">
        <f t="shared" ref="O9:P10" si="0">IF(C9=L9,0,(1-(C9/(C9-L9)))*-100)</f>
        <v>0</v>
      </c>
      <c r="P9" s="15">
        <f>IF(D9=M9,0,(1-(D9/(D9-M9)))*-100)</f>
        <v>-25</v>
      </c>
      <c r="Q9" s="17">
        <f>R9+S9</f>
        <v>25</v>
      </c>
      <c r="R9" s="17">
        <f>SUM(R10:R30)</f>
        <v>13</v>
      </c>
      <c r="S9" s="17">
        <f>SUM(S10:S30)</f>
        <v>12</v>
      </c>
      <c r="T9" s="17">
        <f>U9+V9</f>
        <v>-12</v>
      </c>
      <c r="U9" s="17">
        <f>SUM(U10:U30)</f>
        <v>-7</v>
      </c>
      <c r="V9" s="17">
        <f>SUM(V10:V30)</f>
        <v>-5</v>
      </c>
      <c r="W9" s="15">
        <f>IF(Q9=T9,IF(Q9&gt;0,"皆増",0),(1-(Q9/(Q9-T9)))*-100)</f>
        <v>-32.432432432432435</v>
      </c>
      <c r="X9" s="15">
        <f t="shared" ref="X9:Y30" si="1">IF(R9=U9,IF(R9&gt;0,"皆増",0),(1-(R9/(R9-U9)))*-100)</f>
        <v>-35</v>
      </c>
      <c r="Y9" s="15">
        <f t="shared" si="1"/>
        <v>-29.411764705882348</v>
      </c>
      <c r="Z9" s="17">
        <f>AA9+AB9</f>
        <v>7</v>
      </c>
      <c r="AA9" s="17">
        <f>SUM(AA10:AA30)</f>
        <v>3</v>
      </c>
      <c r="AB9" s="17">
        <f>SUM(AB10:AB30)</f>
        <v>4</v>
      </c>
      <c r="AC9" s="15">
        <f>IF(Q9=Z9,IF(Q9&gt;0,"皆増",0),(1-(Q9/(Q9-Z9)))*-100)</f>
        <v>38.888888888888886</v>
      </c>
      <c r="AD9" s="15">
        <f t="shared" ref="AD9:AE30" si="2">IF(R9=AA9,IF(R9&gt;0,"皆増",0),(1-(R9/(R9-AA9)))*-100)</f>
        <v>30.000000000000004</v>
      </c>
      <c r="AE9" s="15">
        <f t="shared" si="2"/>
        <v>50</v>
      </c>
      <c r="AH9" s="4">
        <f t="shared" ref="AH9:AJ30" si="3">Q9-T9</f>
        <v>37</v>
      </c>
      <c r="AI9" s="4">
        <f t="shared" si="3"/>
        <v>20</v>
      </c>
      <c r="AJ9" s="4">
        <f t="shared" si="3"/>
        <v>17</v>
      </c>
      <c r="AK9" s="4">
        <f t="shared" ref="AK9:AM30" si="4">Q9-Z9</f>
        <v>18</v>
      </c>
      <c r="AL9" s="4">
        <f t="shared" si="4"/>
        <v>10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12</v>
      </c>
      <c r="C10" s="17">
        <v>6</v>
      </c>
      <c r="D10" s="17">
        <v>6</v>
      </c>
      <c r="E10" s="17">
        <f t="shared" ref="E10" si="6">F10+G10</f>
        <v>-1</v>
      </c>
      <c r="F10" s="17">
        <v>1</v>
      </c>
      <c r="G10" s="17">
        <v>-2</v>
      </c>
      <c r="H10" s="15">
        <f>IF(B10=E10,0,(1-(B10/(B10-E10)))*-100)</f>
        <v>-7.6923076923076872</v>
      </c>
      <c r="I10" s="15">
        <f t="shared" ref="I10" si="7">IF(C10=F10,0,(1-(C10/(C10-F10)))*-100)</f>
        <v>19.999999999999996</v>
      </c>
      <c r="J10" s="15">
        <f>IF(D10=G10,0,(1-(D10/(D10-G10)))*-100)</f>
        <v>-25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-14.28571428571429</v>
      </c>
      <c r="O10" s="15">
        <f t="shared" si="0"/>
        <v>0</v>
      </c>
      <c r="P10" s="15">
        <f t="shared" si="0"/>
        <v>-25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3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>
        <f t="shared" si="11"/>
        <v>200</v>
      </c>
      <c r="X22" s="15">
        <f t="shared" si="1"/>
        <v>200</v>
      </c>
      <c r="Y22" s="15">
        <f t="shared" si="1"/>
        <v>0</v>
      </c>
      <c r="Z22" s="17">
        <f t="shared" si="12"/>
        <v>3</v>
      </c>
      <c r="AA22" s="17">
        <v>3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2</v>
      </c>
      <c r="S23" s="17">
        <v>2</v>
      </c>
      <c r="T23" s="17">
        <f t="shared" si="10"/>
        <v>2</v>
      </c>
      <c r="U23" s="17">
        <v>0</v>
      </c>
      <c r="V23" s="17">
        <v>2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4</v>
      </c>
      <c r="AA23" s="17">
        <v>2</v>
      </c>
      <c r="AB23" s="17">
        <v>2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2</v>
      </c>
      <c r="S24" s="17">
        <v>2</v>
      </c>
      <c r="T24" s="17">
        <f t="shared" si="10"/>
        <v>-1</v>
      </c>
      <c r="U24" s="17">
        <v>-3</v>
      </c>
      <c r="V24" s="17">
        <v>2</v>
      </c>
      <c r="W24" s="15">
        <f t="shared" si="11"/>
        <v>-19.999999999999996</v>
      </c>
      <c r="X24" s="15">
        <f t="shared" si="1"/>
        <v>-60</v>
      </c>
      <c r="Y24" s="15" t="str">
        <f t="shared" si="1"/>
        <v>皆増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-19.999999999999996</v>
      </c>
      <c r="AD24" s="15">
        <f t="shared" si="2"/>
        <v>-50</v>
      </c>
      <c r="AE24" s="15">
        <f t="shared" si="2"/>
        <v>100</v>
      </c>
      <c r="AH24" s="4">
        <f t="shared" si="3"/>
        <v>5</v>
      </c>
      <c r="AI24" s="4">
        <f t="shared" si="3"/>
        <v>5</v>
      </c>
      <c r="AJ24" s="4">
        <f t="shared" si="3"/>
        <v>0</v>
      </c>
      <c r="AK24" s="4">
        <f t="shared" si="4"/>
        <v>5</v>
      </c>
      <c r="AL24" s="4">
        <f t="shared" si="4"/>
        <v>4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2</v>
      </c>
      <c r="U25" s="17">
        <v>3</v>
      </c>
      <c r="V25" s="17">
        <v>-1</v>
      </c>
      <c r="W25" s="15">
        <f t="shared" si="11"/>
        <v>200</v>
      </c>
      <c r="X25" s="15" t="str">
        <f t="shared" si="1"/>
        <v>皆増</v>
      </c>
      <c r="Y25" s="15">
        <f t="shared" si="1"/>
        <v>-100</v>
      </c>
      <c r="Z25" s="17">
        <f t="shared" si="12"/>
        <v>3</v>
      </c>
      <c r="AA25" s="17">
        <v>3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-66.666666666666671</v>
      </c>
      <c r="AD26" s="15">
        <f t="shared" si="2"/>
        <v>-50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-6</v>
      </c>
      <c r="U27" s="17">
        <v>-4</v>
      </c>
      <c r="V27" s="17">
        <v>-2</v>
      </c>
      <c r="W27" s="15">
        <f t="shared" si="11"/>
        <v>-85.714285714285722</v>
      </c>
      <c r="X27" s="15">
        <f t="shared" si="1"/>
        <v>-100</v>
      </c>
      <c r="Y27" s="15">
        <f t="shared" si="1"/>
        <v>-66.666666666666671</v>
      </c>
      <c r="Z27" s="17">
        <f t="shared" si="12"/>
        <v>-4</v>
      </c>
      <c r="AA27" s="17">
        <v>-2</v>
      </c>
      <c r="AB27" s="17">
        <v>-2</v>
      </c>
      <c r="AC27" s="15">
        <f t="shared" si="13"/>
        <v>-80</v>
      </c>
      <c r="AD27" s="15">
        <f t="shared" si="2"/>
        <v>-100</v>
      </c>
      <c r="AE27" s="15">
        <f t="shared" si="2"/>
        <v>-66.666666666666671</v>
      </c>
      <c r="AH27" s="4">
        <f t="shared" si="3"/>
        <v>7</v>
      </c>
      <c r="AI27" s="4">
        <f t="shared" si="3"/>
        <v>4</v>
      </c>
      <c r="AJ27" s="4">
        <f t="shared" si="3"/>
        <v>3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-5</v>
      </c>
      <c r="U28" s="17">
        <v>-4</v>
      </c>
      <c r="V28" s="17">
        <v>-1</v>
      </c>
      <c r="W28" s="15">
        <f t="shared" si="11"/>
        <v>-50</v>
      </c>
      <c r="X28" s="15">
        <f t="shared" si="1"/>
        <v>-80</v>
      </c>
      <c r="Y28" s="15">
        <f t="shared" si="1"/>
        <v>-19.999999999999996</v>
      </c>
      <c r="Z28" s="17">
        <f t="shared" si="12"/>
        <v>3</v>
      </c>
      <c r="AA28" s="17">
        <v>-1</v>
      </c>
      <c r="AB28" s="17">
        <v>4</v>
      </c>
      <c r="AC28" s="15">
        <f t="shared" si="13"/>
        <v>150</v>
      </c>
      <c r="AD28" s="15">
        <f t="shared" si="2"/>
        <v>-50</v>
      </c>
      <c r="AE28" s="15" t="str">
        <f t="shared" si="2"/>
        <v>皆増</v>
      </c>
      <c r="AH28" s="4">
        <f t="shared" si="3"/>
        <v>10</v>
      </c>
      <c r="AI28" s="4">
        <f t="shared" si="3"/>
        <v>5</v>
      </c>
      <c r="AJ28" s="4">
        <f t="shared" si="3"/>
        <v>5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-4</v>
      </c>
      <c r="U29" s="17">
        <v>1</v>
      </c>
      <c r="V29" s="17">
        <v>-5</v>
      </c>
      <c r="W29" s="15">
        <f t="shared" si="11"/>
        <v>-66.666666666666671</v>
      </c>
      <c r="X29" s="15" t="str">
        <f t="shared" si="1"/>
        <v>皆増</v>
      </c>
      <c r="Y29" s="15">
        <f t="shared" si="1"/>
        <v>-83.333333333333343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-50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3</v>
      </c>
      <c r="AA33" s="17">
        <f t="shared" si="20"/>
        <v>3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10</v>
      </c>
      <c r="S34" s="17">
        <f t="shared" si="22"/>
        <v>11</v>
      </c>
      <c r="T34" s="17">
        <f t="shared" si="22"/>
        <v>-13</v>
      </c>
      <c r="U34" s="17">
        <f t="shared" si="22"/>
        <v>-7</v>
      </c>
      <c r="V34" s="17">
        <f t="shared" si="22"/>
        <v>-6</v>
      </c>
      <c r="W34" s="15">
        <f t="shared" si="15"/>
        <v>-38.235294117647058</v>
      </c>
      <c r="X34" s="15">
        <f t="shared" si="15"/>
        <v>-41.17647058823529</v>
      </c>
      <c r="Y34" s="15">
        <f t="shared" si="15"/>
        <v>-35.294117647058819</v>
      </c>
      <c r="Z34" s="17">
        <f t="shared" ref="Z34:AB34" si="23">SUM(Z23:Z30)</f>
        <v>3</v>
      </c>
      <c r="AA34" s="17">
        <f t="shared" si="23"/>
        <v>0</v>
      </c>
      <c r="AB34" s="17">
        <f t="shared" si="23"/>
        <v>3</v>
      </c>
      <c r="AC34" s="15">
        <f t="shared" si="17"/>
        <v>16.666666666666675</v>
      </c>
      <c r="AD34" s="15">
        <f t="shared" si="17"/>
        <v>0</v>
      </c>
      <c r="AE34" s="15">
        <f t="shared" si="17"/>
        <v>37.5</v>
      </c>
      <c r="AH34" s="4">
        <f t="shared" ref="AH34:AJ34" si="24">SUM(AH23:AH30)</f>
        <v>34</v>
      </c>
      <c r="AI34" s="4">
        <f t="shared" si="24"/>
        <v>17</v>
      </c>
      <c r="AJ34" s="4">
        <f t="shared" si="24"/>
        <v>17</v>
      </c>
      <c r="AK34" s="4">
        <f>SUM(AK23:AK30)</f>
        <v>18</v>
      </c>
      <c r="AL34" s="4">
        <f>SUM(AL23:AL30)</f>
        <v>10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6</v>
      </c>
      <c r="S35" s="17">
        <f t="shared" si="25"/>
        <v>7</v>
      </c>
      <c r="T35" s="17">
        <f t="shared" si="25"/>
        <v>-14</v>
      </c>
      <c r="U35" s="17">
        <f t="shared" si="25"/>
        <v>-4</v>
      </c>
      <c r="V35" s="17">
        <f t="shared" si="25"/>
        <v>-10</v>
      </c>
      <c r="W35" s="15">
        <f t="shared" si="15"/>
        <v>-51.851851851851862</v>
      </c>
      <c r="X35" s="15">
        <f t="shared" si="15"/>
        <v>-40</v>
      </c>
      <c r="Y35" s="15">
        <f t="shared" si="15"/>
        <v>-58.82352941176471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27</v>
      </c>
      <c r="AI35" s="4">
        <f t="shared" si="27"/>
        <v>10</v>
      </c>
      <c r="AJ35" s="4">
        <f t="shared" si="27"/>
        <v>17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-16</v>
      </c>
      <c r="U36" s="17">
        <f t="shared" si="28"/>
        <v>-7</v>
      </c>
      <c r="V36" s="17">
        <f t="shared" si="28"/>
        <v>-9</v>
      </c>
      <c r="W36" s="15">
        <f t="shared" si="15"/>
        <v>-64</v>
      </c>
      <c r="X36" s="15">
        <f t="shared" si="15"/>
        <v>-77.777777777777786</v>
      </c>
      <c r="Y36" s="15">
        <f t="shared" si="15"/>
        <v>-56.25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-9.9999999999999982</v>
      </c>
      <c r="AD36" s="15">
        <f t="shared" si="17"/>
        <v>-50</v>
      </c>
      <c r="AE36" s="15">
        <f t="shared" si="17"/>
        <v>16.666666666666675</v>
      </c>
      <c r="AH36" s="4">
        <f t="shared" ref="AH36:AJ36" si="30">SUM(AH27:AH30)</f>
        <v>25</v>
      </c>
      <c r="AI36" s="4">
        <f t="shared" si="30"/>
        <v>9</v>
      </c>
      <c r="AJ36" s="4">
        <f t="shared" si="30"/>
        <v>16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4</v>
      </c>
      <c r="R38" s="12">
        <f t="shared" si="31"/>
        <v>0</v>
      </c>
      <c r="S38" s="12">
        <f t="shared" si="31"/>
        <v>8.3333333333333321</v>
      </c>
      <c r="T38" s="12">
        <f>T32/T9*100</f>
        <v>-8.3333333333333321</v>
      </c>
      <c r="U38" s="12">
        <f t="shared" ref="U38:V38" si="32">U32/U9*100</f>
        <v>0</v>
      </c>
      <c r="V38" s="12">
        <f t="shared" si="32"/>
        <v>-20</v>
      </c>
      <c r="W38" s="12">
        <f>Q38-AH38</f>
        <v>4</v>
      </c>
      <c r="X38" s="12">
        <f t="shared" ref="X38:Y42" si="33">R38-AI38</f>
        <v>0</v>
      </c>
      <c r="Y38" s="12">
        <f t="shared" si="33"/>
        <v>8.3333333333333321</v>
      </c>
      <c r="Z38" s="12">
        <f>Z32/Z9*100</f>
        <v>14.285714285714285</v>
      </c>
      <c r="AA38" s="12">
        <f t="shared" ref="AA38:AB38" si="34">AA32/AA9*100</f>
        <v>0</v>
      </c>
      <c r="AB38" s="12">
        <f t="shared" si="34"/>
        <v>25</v>
      </c>
      <c r="AC38" s="12">
        <f>Q38-AK38</f>
        <v>4</v>
      </c>
      <c r="AD38" s="12">
        <f t="shared" ref="AD38:AE42" si="35">R38-AL38</f>
        <v>0</v>
      </c>
      <c r="AE38" s="12">
        <f t="shared" si="35"/>
        <v>8.3333333333333321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</v>
      </c>
      <c r="R39" s="12">
        <f>R33/R9*100</f>
        <v>23.076923076923077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3.8918918918918912</v>
      </c>
      <c r="X39" s="12">
        <f t="shared" si="33"/>
        <v>8.0769230769230766</v>
      </c>
      <c r="Y39" s="12">
        <f>S39-AJ39</f>
        <v>0</v>
      </c>
      <c r="Z39" s="12">
        <f t="shared" si="37"/>
        <v>42.857142857142854</v>
      </c>
      <c r="AA39" s="12">
        <f t="shared" si="37"/>
        <v>100</v>
      </c>
      <c r="AB39" s="12">
        <f t="shared" si="37"/>
        <v>0</v>
      </c>
      <c r="AC39" s="12">
        <f>Q39-AK39</f>
        <v>12</v>
      </c>
      <c r="AD39" s="12">
        <f t="shared" si="35"/>
        <v>23.076923076923077</v>
      </c>
      <c r="AE39" s="12">
        <f t="shared" si="35"/>
        <v>0</v>
      </c>
      <c r="AH39" s="12">
        <f t="shared" ref="AH39:AJ39" si="39">AH33/AH9*100</f>
        <v>8.1081081081081088</v>
      </c>
      <c r="AI39" s="12">
        <f t="shared" si="39"/>
        <v>15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</v>
      </c>
      <c r="R40" s="12">
        <f t="shared" si="40"/>
        <v>76.923076923076934</v>
      </c>
      <c r="S40" s="12">
        <f t="shared" si="40"/>
        <v>91.666666666666657</v>
      </c>
      <c r="T40" s="12">
        <f>T34/T9*100</f>
        <v>108.33333333333333</v>
      </c>
      <c r="U40" s="12">
        <f t="shared" ref="U40:V40" si="41">U34/U9*100</f>
        <v>100</v>
      </c>
      <c r="V40" s="12">
        <f t="shared" si="41"/>
        <v>120</v>
      </c>
      <c r="W40" s="12">
        <f t="shared" ref="W40:W42" si="42">Q40-AH40</f>
        <v>-7.8918918918919019</v>
      </c>
      <c r="X40" s="12">
        <f t="shared" si="33"/>
        <v>-8.076923076923066</v>
      </c>
      <c r="Y40" s="12">
        <f>S40-AJ40</f>
        <v>-8.3333333333333428</v>
      </c>
      <c r="Z40" s="12">
        <f>Z34/Z9*100</f>
        <v>42.857142857142854</v>
      </c>
      <c r="AA40" s="12">
        <f t="shared" ref="AA40:AB40" si="43">AA34/AA9*100</f>
        <v>0</v>
      </c>
      <c r="AB40" s="12">
        <f t="shared" si="43"/>
        <v>75</v>
      </c>
      <c r="AC40" s="12">
        <f t="shared" ref="AC40:AC42" si="44">Q40-AK40</f>
        <v>-16</v>
      </c>
      <c r="AD40" s="12">
        <f t="shared" si="35"/>
        <v>-23.076923076923066</v>
      </c>
      <c r="AE40" s="12">
        <f t="shared" si="35"/>
        <v>-8.3333333333333428</v>
      </c>
      <c r="AH40" s="12">
        <f t="shared" ref="AH40:AJ40" si="45">AH34/AH9*100</f>
        <v>91.891891891891902</v>
      </c>
      <c r="AI40" s="12">
        <f t="shared" si="45"/>
        <v>85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52</v>
      </c>
      <c r="R41" s="12">
        <f t="shared" si="46"/>
        <v>46.153846153846153</v>
      </c>
      <c r="S41" s="12">
        <f t="shared" si="46"/>
        <v>58.333333333333336</v>
      </c>
      <c r="T41" s="12">
        <f>T35/T9*100</f>
        <v>116.66666666666667</v>
      </c>
      <c r="U41" s="12">
        <f t="shared" ref="U41:V41" si="47">U35/U9*100</f>
        <v>57.142857142857139</v>
      </c>
      <c r="V41" s="12">
        <f t="shared" si="47"/>
        <v>200</v>
      </c>
      <c r="W41" s="12">
        <f t="shared" si="42"/>
        <v>-20.972972972972968</v>
      </c>
      <c r="X41" s="12">
        <f t="shared" si="33"/>
        <v>-3.8461538461538467</v>
      </c>
      <c r="Y41" s="12">
        <f>S41-AJ41</f>
        <v>-41.666666666666664</v>
      </c>
      <c r="Z41" s="12">
        <f>Z35/Z9*100</f>
        <v>0</v>
      </c>
      <c r="AA41" s="12">
        <f t="shared" ref="AA41:AB41" si="48">AA35/AA9*100</f>
        <v>0</v>
      </c>
      <c r="AB41" s="12">
        <f t="shared" si="48"/>
        <v>0</v>
      </c>
      <c r="AC41" s="12">
        <f t="shared" si="44"/>
        <v>-20.222222222222214</v>
      </c>
      <c r="AD41" s="12">
        <f>R41-AL41</f>
        <v>-13.846153846153847</v>
      </c>
      <c r="AE41" s="12">
        <f t="shared" si="35"/>
        <v>-29.166666666666664</v>
      </c>
      <c r="AH41" s="12">
        <f>AH35/AH9*100</f>
        <v>72.972972972972968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72.222222222222214</v>
      </c>
      <c r="AL41" s="12">
        <f t="shared" si="49"/>
        <v>60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36</v>
      </c>
      <c r="R42" s="12">
        <f t="shared" si="50"/>
        <v>15.384615384615385</v>
      </c>
      <c r="S42" s="12">
        <f t="shared" si="50"/>
        <v>58.333333333333336</v>
      </c>
      <c r="T42" s="12">
        <f t="shared" si="50"/>
        <v>133.33333333333331</v>
      </c>
      <c r="U42" s="12">
        <f t="shared" si="50"/>
        <v>100</v>
      </c>
      <c r="V42" s="12">
        <f t="shared" si="50"/>
        <v>180</v>
      </c>
      <c r="W42" s="12">
        <f t="shared" si="42"/>
        <v>-31.567567567567565</v>
      </c>
      <c r="X42" s="12">
        <f t="shared" si="33"/>
        <v>-29.615384615384613</v>
      </c>
      <c r="Y42" s="12">
        <f>S42-AJ42</f>
        <v>-35.784313725490186</v>
      </c>
      <c r="Z42" s="12">
        <f t="shared" si="50"/>
        <v>-14.285714285714285</v>
      </c>
      <c r="AA42" s="12">
        <f t="shared" si="50"/>
        <v>-66.666666666666657</v>
      </c>
      <c r="AB42" s="12">
        <f t="shared" si="50"/>
        <v>25</v>
      </c>
      <c r="AC42" s="12">
        <f t="shared" si="44"/>
        <v>-19.555555555555557</v>
      </c>
      <c r="AD42" s="12">
        <f>R42-AL42</f>
        <v>-24.615384615384613</v>
      </c>
      <c r="AE42" s="12">
        <f t="shared" si="35"/>
        <v>-16.666666666666664</v>
      </c>
      <c r="AH42" s="12">
        <f t="shared" ref="AH42:AJ42" si="51">AH36/AH9*100</f>
        <v>67.567567567567565</v>
      </c>
      <c r="AI42" s="12">
        <f t="shared" si="51"/>
        <v>45</v>
      </c>
      <c r="AJ42" s="12">
        <f t="shared" si="51"/>
        <v>94.117647058823522</v>
      </c>
      <c r="AK42" s="12">
        <f>AK36/AK9*100</f>
        <v>55.555555555555557</v>
      </c>
      <c r="AL42" s="12">
        <f>AL36/AL9*100</f>
        <v>40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</v>
      </c>
      <c r="C9" s="17">
        <f>SUM(C10:C30)</f>
        <v>5</v>
      </c>
      <c r="D9" s="17">
        <f>SUM(D10:D30)</f>
        <v>4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12.5</v>
      </c>
      <c r="I9" s="15">
        <f>IF(C9=F9,0,(1-(C9/(C9-F9)))*-100)</f>
        <v>0</v>
      </c>
      <c r="J9" s="15">
        <f>IF(D9=G9,0,(1-(D9/(D9-G9)))*-100)</f>
        <v>33.333333333333329</v>
      </c>
      <c r="K9" s="17">
        <f>L9+M9</f>
        <v>-1</v>
      </c>
      <c r="L9" s="17">
        <f>SUM(L10:L30)</f>
        <v>1</v>
      </c>
      <c r="M9" s="17">
        <f>SUM(M10:M30)</f>
        <v>-2</v>
      </c>
      <c r="N9" s="15">
        <f>IF(B9=K9,0,(1-(B9/(B9-K9)))*-100)</f>
        <v>-9.9999999999999982</v>
      </c>
      <c r="O9" s="15">
        <f t="shared" ref="O9:P10" si="0">IF(C9=L9,0,(1-(C9/(C9-L9)))*-100)</f>
        <v>25</v>
      </c>
      <c r="P9" s="15">
        <f>IF(D9=M9,0,(1-(D9/(D9-M9)))*-100)</f>
        <v>-33.333333333333336</v>
      </c>
      <c r="Q9" s="17">
        <f>R9+S9</f>
        <v>30</v>
      </c>
      <c r="R9" s="17">
        <f>SUM(R10:R30)</f>
        <v>14</v>
      </c>
      <c r="S9" s="17">
        <f>SUM(S10:S30)</f>
        <v>16</v>
      </c>
      <c r="T9" s="17">
        <f>U9+V9</f>
        <v>8</v>
      </c>
      <c r="U9" s="17">
        <f>SUM(U10:U30)</f>
        <v>3</v>
      </c>
      <c r="V9" s="17">
        <f>SUM(V10:V30)</f>
        <v>5</v>
      </c>
      <c r="W9" s="15">
        <f>IF(Q9=T9,IF(Q9&gt;0,"皆増",0),(1-(Q9/(Q9-T9)))*-100)</f>
        <v>36.363636363636353</v>
      </c>
      <c r="X9" s="15">
        <f t="shared" ref="X9:Y30" si="1">IF(R9=U9,IF(R9&gt;0,"皆増",0),(1-(R9/(R9-U9)))*-100)</f>
        <v>27.27272727272727</v>
      </c>
      <c r="Y9" s="15">
        <f t="shared" si="1"/>
        <v>45.45454545454546</v>
      </c>
      <c r="Z9" s="17">
        <f>AA9+AB9</f>
        <v>7</v>
      </c>
      <c r="AA9" s="17">
        <f>SUM(AA10:AA30)</f>
        <v>5</v>
      </c>
      <c r="AB9" s="17">
        <f>SUM(AB10:AB30)</f>
        <v>2</v>
      </c>
      <c r="AC9" s="15">
        <f>IF(Q9=Z9,IF(Q9&gt;0,"皆増",0),(1-(Q9/(Q9-Z9)))*-100)</f>
        <v>30.434782608695656</v>
      </c>
      <c r="AD9" s="15">
        <f t="shared" ref="AD9:AE30" si="2">IF(R9=AA9,IF(R9&gt;0,"皆増",0),(1-(R9/(R9-AA9)))*-100)</f>
        <v>55.555555555555557</v>
      </c>
      <c r="AE9" s="15">
        <f t="shared" si="2"/>
        <v>14.285714285714279</v>
      </c>
      <c r="AH9" s="4">
        <f t="shared" ref="AH9:AJ30" si="3">Q9-T9</f>
        <v>22</v>
      </c>
      <c r="AI9" s="4">
        <f t="shared" si="3"/>
        <v>11</v>
      </c>
      <c r="AJ9" s="4">
        <f t="shared" si="3"/>
        <v>11</v>
      </c>
      <c r="AK9" s="4">
        <f t="shared" ref="AK9:AM30" si="4">Q9-Z9</f>
        <v>23</v>
      </c>
      <c r="AL9" s="4">
        <f t="shared" si="4"/>
        <v>9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9</v>
      </c>
      <c r="C10" s="17">
        <v>5</v>
      </c>
      <c r="D10" s="17">
        <v>4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12.5</v>
      </c>
      <c r="I10" s="15">
        <f t="shared" ref="I10" si="7">IF(C10=F10,0,(1-(C10/(C10-F10)))*-100)</f>
        <v>0</v>
      </c>
      <c r="J10" s="15">
        <f>IF(D10=G10,0,(1-(D10/(D10-G10)))*-100)</f>
        <v>33.333333333333329</v>
      </c>
      <c r="K10" s="17">
        <f t="shared" ref="K10" si="8">L10+M10</f>
        <v>-1</v>
      </c>
      <c r="L10" s="17">
        <v>1</v>
      </c>
      <c r="M10" s="17">
        <v>-2</v>
      </c>
      <c r="N10" s="15">
        <f>IF(B10=K10,0,(1-(B10/(B10-K10)))*-100)</f>
        <v>-9.9999999999999982</v>
      </c>
      <c r="O10" s="15">
        <f t="shared" si="0"/>
        <v>25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-1</v>
      </c>
      <c r="AA22" s="17">
        <v>1</v>
      </c>
      <c r="AB22" s="17">
        <v>-2</v>
      </c>
      <c r="AC22" s="15">
        <f t="shared" si="13"/>
        <v>-50</v>
      </c>
      <c r="AD22" s="15" t="str">
        <f t="shared" si="2"/>
        <v>皆増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0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4</v>
      </c>
      <c r="S24" s="17">
        <v>1</v>
      </c>
      <c r="T24" s="17">
        <f t="shared" si="10"/>
        <v>3</v>
      </c>
      <c r="U24" s="17">
        <v>3</v>
      </c>
      <c r="V24" s="17">
        <v>0</v>
      </c>
      <c r="W24" s="15">
        <f t="shared" si="11"/>
        <v>150</v>
      </c>
      <c r="X24" s="15">
        <f t="shared" si="1"/>
        <v>300</v>
      </c>
      <c r="Y24" s="15">
        <f t="shared" si="1"/>
        <v>0</v>
      </c>
      <c r="Z24" s="17">
        <f t="shared" si="12"/>
        <v>3</v>
      </c>
      <c r="AA24" s="17">
        <v>2</v>
      </c>
      <c r="AB24" s="17">
        <v>1</v>
      </c>
      <c r="AC24" s="15">
        <f t="shared" si="13"/>
        <v>150</v>
      </c>
      <c r="AD24" s="15">
        <f t="shared" si="2"/>
        <v>100</v>
      </c>
      <c r="AE24" s="15" t="str">
        <f t="shared" si="2"/>
        <v>皆増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3</v>
      </c>
      <c r="S25" s="17">
        <v>2</v>
      </c>
      <c r="T25" s="17">
        <f t="shared" si="10"/>
        <v>3</v>
      </c>
      <c r="U25" s="17">
        <v>1</v>
      </c>
      <c r="V25" s="17">
        <v>2</v>
      </c>
      <c r="W25" s="15">
        <f t="shared" si="11"/>
        <v>150</v>
      </c>
      <c r="X25" s="15">
        <f t="shared" si="1"/>
        <v>50</v>
      </c>
      <c r="Y25" s="15" t="str">
        <f t="shared" si="1"/>
        <v>皆増</v>
      </c>
      <c r="Z25" s="17">
        <f t="shared" si="12"/>
        <v>3</v>
      </c>
      <c r="AA25" s="17">
        <v>2</v>
      </c>
      <c r="AB25" s="17">
        <v>1</v>
      </c>
      <c r="AC25" s="15">
        <f t="shared" si="13"/>
        <v>150</v>
      </c>
      <c r="AD25" s="15">
        <f t="shared" si="2"/>
        <v>200</v>
      </c>
      <c r="AE25" s="15">
        <f t="shared" si="2"/>
        <v>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50</v>
      </c>
      <c r="Y26" s="15">
        <f t="shared" si="1"/>
        <v>-50</v>
      </c>
      <c r="Z26" s="17">
        <f t="shared" si="12"/>
        <v>2</v>
      </c>
      <c r="AA26" s="17">
        <v>2</v>
      </c>
      <c r="AB26" s="17">
        <v>0</v>
      </c>
      <c r="AC26" s="15">
        <f t="shared" si="13"/>
        <v>100</v>
      </c>
      <c r="AD26" s="15">
        <f t="shared" si="2"/>
        <v>200</v>
      </c>
      <c r="AE26" s="15">
        <f t="shared" si="2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-3</v>
      </c>
      <c r="AB27" s="17">
        <v>1</v>
      </c>
      <c r="AC27" s="15">
        <f t="shared" si="13"/>
        <v>-33.333333333333336</v>
      </c>
      <c r="AD27" s="15">
        <f t="shared" si="2"/>
        <v>-75</v>
      </c>
      <c r="AE27" s="15">
        <f t="shared" si="2"/>
        <v>50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0</v>
      </c>
      <c r="S28" s="17">
        <v>5</v>
      </c>
      <c r="T28" s="17">
        <f t="shared" si="10"/>
        <v>-2</v>
      </c>
      <c r="U28" s="17">
        <v>-4</v>
      </c>
      <c r="V28" s="17">
        <v>2</v>
      </c>
      <c r="W28" s="15">
        <f t="shared" si="11"/>
        <v>-28.571428571428569</v>
      </c>
      <c r="X28" s="15">
        <f t="shared" si="1"/>
        <v>-100</v>
      </c>
      <c r="Y28" s="15">
        <f t="shared" si="1"/>
        <v>66.666666666666671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-16.666666666666664</v>
      </c>
      <c r="AD28" s="15">
        <f t="shared" si="2"/>
        <v>-100</v>
      </c>
      <c r="AE28" s="15">
        <f t="shared" si="2"/>
        <v>0</v>
      </c>
      <c r="AH28" s="4">
        <f t="shared" si="3"/>
        <v>7</v>
      </c>
      <c r="AI28" s="4">
        <f t="shared" si="3"/>
        <v>4</v>
      </c>
      <c r="AJ28" s="4">
        <f t="shared" si="3"/>
        <v>3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2</v>
      </c>
      <c r="U29" s="17">
        <v>0</v>
      </c>
      <c r="V29" s="17">
        <v>2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2</v>
      </c>
      <c r="AA29" s="17">
        <v>0</v>
      </c>
      <c r="AB29" s="17">
        <v>2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2</v>
      </c>
      <c r="AB33" s="17">
        <f t="shared" si="20"/>
        <v>-2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12</v>
      </c>
      <c r="S34" s="17">
        <f t="shared" si="22"/>
        <v>16</v>
      </c>
      <c r="T34" s="17">
        <f t="shared" si="22"/>
        <v>7</v>
      </c>
      <c r="U34" s="17">
        <f t="shared" si="22"/>
        <v>2</v>
      </c>
      <c r="V34" s="17">
        <f t="shared" si="22"/>
        <v>5</v>
      </c>
      <c r="W34" s="15">
        <f t="shared" si="15"/>
        <v>33.333333333333329</v>
      </c>
      <c r="X34" s="15">
        <f t="shared" si="15"/>
        <v>19.999999999999996</v>
      </c>
      <c r="Y34" s="15">
        <f t="shared" si="15"/>
        <v>45.45454545454546</v>
      </c>
      <c r="Z34" s="17">
        <f t="shared" ref="Z34:AB34" si="23">SUM(Z23:Z30)</f>
        <v>7</v>
      </c>
      <c r="AA34" s="17">
        <f t="shared" si="23"/>
        <v>3</v>
      </c>
      <c r="AB34" s="17">
        <f t="shared" si="23"/>
        <v>4</v>
      </c>
      <c r="AC34" s="15">
        <f t="shared" si="17"/>
        <v>33.333333333333329</v>
      </c>
      <c r="AD34" s="15">
        <f t="shared" si="17"/>
        <v>33.333333333333329</v>
      </c>
      <c r="AE34" s="15">
        <f t="shared" si="17"/>
        <v>33.333333333333329</v>
      </c>
      <c r="AH34" s="4">
        <f t="shared" ref="AH34:AJ34" si="24">SUM(AH23:AH30)</f>
        <v>21</v>
      </c>
      <c r="AI34" s="4">
        <f t="shared" si="24"/>
        <v>10</v>
      </c>
      <c r="AJ34" s="4">
        <f t="shared" si="24"/>
        <v>11</v>
      </c>
      <c r="AK34" s="4">
        <f>SUM(AK23:AK30)</f>
        <v>21</v>
      </c>
      <c r="AL34" s="4">
        <f>SUM(AL23:AL30)</f>
        <v>9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7</v>
      </c>
      <c r="S35" s="17">
        <f t="shared" si="25"/>
        <v>15</v>
      </c>
      <c r="T35" s="17">
        <f t="shared" si="25"/>
        <v>3</v>
      </c>
      <c r="U35" s="17">
        <f t="shared" si="25"/>
        <v>-2</v>
      </c>
      <c r="V35" s="17">
        <f t="shared" si="25"/>
        <v>5</v>
      </c>
      <c r="W35" s="15">
        <f t="shared" si="15"/>
        <v>15.789473684210531</v>
      </c>
      <c r="X35" s="15">
        <f t="shared" si="15"/>
        <v>-22.222222222222221</v>
      </c>
      <c r="Y35" s="15">
        <f t="shared" si="15"/>
        <v>50</v>
      </c>
      <c r="Z35" s="17">
        <f t="shared" ref="Z35:AB35" si="26">SUM(Z25:Z30)</f>
        <v>3</v>
      </c>
      <c r="AA35" s="17">
        <f t="shared" si="26"/>
        <v>0</v>
      </c>
      <c r="AB35" s="17">
        <f t="shared" si="26"/>
        <v>3</v>
      </c>
      <c r="AC35" s="15">
        <f t="shared" si="17"/>
        <v>15.789473684210531</v>
      </c>
      <c r="AD35" s="15">
        <f t="shared" si="17"/>
        <v>0</v>
      </c>
      <c r="AE35" s="15">
        <f t="shared" si="17"/>
        <v>25</v>
      </c>
      <c r="AH35" s="4">
        <f t="shared" ref="AH35:AJ35" si="27">SUM(AH25:AH30)</f>
        <v>19</v>
      </c>
      <c r="AI35" s="4">
        <f t="shared" si="27"/>
        <v>9</v>
      </c>
      <c r="AJ35" s="4">
        <f t="shared" si="27"/>
        <v>10</v>
      </c>
      <c r="AK35" s="4">
        <f>SUM(AK25:AK30)</f>
        <v>19</v>
      </c>
      <c r="AL35" s="4">
        <f>SUM(AL25:AL30)</f>
        <v>7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1</v>
      </c>
      <c r="S36" s="17">
        <f t="shared" si="28"/>
        <v>12</v>
      </c>
      <c r="T36" s="17">
        <f t="shared" si="28"/>
        <v>0</v>
      </c>
      <c r="U36" s="17">
        <f t="shared" si="28"/>
        <v>-4</v>
      </c>
      <c r="V36" s="17">
        <f t="shared" si="28"/>
        <v>4</v>
      </c>
      <c r="W36" s="15">
        <f t="shared" si="15"/>
        <v>0</v>
      </c>
      <c r="X36" s="15">
        <f t="shared" si="15"/>
        <v>-80</v>
      </c>
      <c r="Y36" s="15">
        <f t="shared" si="15"/>
        <v>50</v>
      </c>
      <c r="Z36" s="17">
        <f t="shared" ref="Z36:AB36" si="29">SUM(Z27:Z30)</f>
        <v>-2</v>
      </c>
      <c r="AA36" s="17">
        <f t="shared" si="29"/>
        <v>-4</v>
      </c>
      <c r="AB36" s="17">
        <f t="shared" si="29"/>
        <v>2</v>
      </c>
      <c r="AC36" s="15">
        <f t="shared" si="17"/>
        <v>-13.33333333333333</v>
      </c>
      <c r="AD36" s="15">
        <f t="shared" si="17"/>
        <v>-80</v>
      </c>
      <c r="AE36" s="15">
        <f t="shared" si="17"/>
        <v>19.999999999999996</v>
      </c>
      <c r="AH36" s="4">
        <f t="shared" ref="AH36:AJ36" si="30">SUM(AH27:AH30)</f>
        <v>13</v>
      </c>
      <c r="AI36" s="4">
        <f t="shared" si="30"/>
        <v>5</v>
      </c>
      <c r="AJ36" s="4">
        <f t="shared" si="30"/>
        <v>8</v>
      </c>
      <c r="AK36" s="4">
        <f>SUM(AK27:AK30)</f>
        <v>15</v>
      </c>
      <c r="AL36" s="4">
        <f>SUM(AL27:AL30)</f>
        <v>5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14.285714285714285</v>
      </c>
      <c r="S39" s="13">
        <f t="shared" si="37"/>
        <v>0</v>
      </c>
      <c r="T39" s="12">
        <f>T33/T9*100</f>
        <v>12.5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2.1212121212121211</v>
      </c>
      <c r="X39" s="12">
        <f t="shared" si="33"/>
        <v>5.194805194805193</v>
      </c>
      <c r="Y39" s="12">
        <f>S39-AJ39</f>
        <v>0</v>
      </c>
      <c r="Z39" s="12">
        <f t="shared" si="37"/>
        <v>0</v>
      </c>
      <c r="AA39" s="12">
        <f t="shared" si="37"/>
        <v>40</v>
      </c>
      <c r="AB39" s="12">
        <f t="shared" si="37"/>
        <v>-100</v>
      </c>
      <c r="AC39" s="12">
        <f>Q39-AK39</f>
        <v>-2.0289855072463761</v>
      </c>
      <c r="AD39" s="12">
        <f t="shared" si="35"/>
        <v>14.285714285714285</v>
      </c>
      <c r="AE39" s="12">
        <f t="shared" si="35"/>
        <v>-14.285714285714285</v>
      </c>
      <c r="AH39" s="12">
        <f t="shared" ref="AH39:AJ39" si="39">AH33/AH9*100</f>
        <v>4.5454545454545459</v>
      </c>
      <c r="AI39" s="12">
        <f t="shared" si="39"/>
        <v>9.0909090909090917</v>
      </c>
      <c r="AJ39" s="12">
        <f t="shared" si="39"/>
        <v>0</v>
      </c>
      <c r="AK39" s="12">
        <f>AK33/AK9*100</f>
        <v>8.695652173913043</v>
      </c>
      <c r="AL39" s="12">
        <f>AL33/AL9*100</f>
        <v>0</v>
      </c>
      <c r="AM39" s="12">
        <f>AM33/AM9*100</f>
        <v>14.285714285714285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85.714285714285708</v>
      </c>
      <c r="S40" s="12">
        <f t="shared" si="40"/>
        <v>100</v>
      </c>
      <c r="T40" s="12">
        <f>T34/T9*100</f>
        <v>87.5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-2.1212121212121247</v>
      </c>
      <c r="X40" s="12">
        <f t="shared" si="33"/>
        <v>-5.1948051948051983</v>
      </c>
      <c r="Y40" s="12">
        <f>S40-AJ40</f>
        <v>0</v>
      </c>
      <c r="Z40" s="12">
        <f>Z34/Z9*100</f>
        <v>100</v>
      </c>
      <c r="AA40" s="12">
        <f t="shared" ref="AA40:AB40" si="43">AA34/AA9*100</f>
        <v>60</v>
      </c>
      <c r="AB40" s="12">
        <f t="shared" si="43"/>
        <v>200</v>
      </c>
      <c r="AC40" s="12">
        <f t="shared" ref="AC40:AC42" si="44">Q40-AK40</f>
        <v>2.0289855072463752</v>
      </c>
      <c r="AD40" s="12">
        <f t="shared" si="35"/>
        <v>-14.285714285714292</v>
      </c>
      <c r="AE40" s="12">
        <f t="shared" si="35"/>
        <v>14.285714285714292</v>
      </c>
      <c r="AH40" s="12">
        <f t="shared" ref="AH40:AJ40" si="45">AH34/AH9*100</f>
        <v>95.454545454545453</v>
      </c>
      <c r="AI40" s="12">
        <f t="shared" si="45"/>
        <v>90.909090909090907</v>
      </c>
      <c r="AJ40" s="12">
        <f t="shared" si="45"/>
        <v>100</v>
      </c>
      <c r="AK40" s="12">
        <f>AK34/AK9*100</f>
        <v>91.304347826086953</v>
      </c>
      <c r="AL40" s="12">
        <f>AL34/AL9*100</f>
        <v>100</v>
      </c>
      <c r="AM40" s="12">
        <f>AM34/AM9*100</f>
        <v>85.714285714285708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73.333333333333329</v>
      </c>
      <c r="R41" s="12">
        <f t="shared" si="46"/>
        <v>50</v>
      </c>
      <c r="S41" s="12">
        <f t="shared" si="46"/>
        <v>93.75</v>
      </c>
      <c r="T41" s="12">
        <f>T35/T9*100</f>
        <v>37.5</v>
      </c>
      <c r="U41" s="12">
        <f t="shared" ref="U41:V41" si="47">U35/U9*100</f>
        <v>-66.666666666666657</v>
      </c>
      <c r="V41" s="12">
        <f t="shared" si="47"/>
        <v>100</v>
      </c>
      <c r="W41" s="12">
        <f t="shared" si="42"/>
        <v>-13.030303030303031</v>
      </c>
      <c r="X41" s="12">
        <f t="shared" si="33"/>
        <v>-31.818181818181827</v>
      </c>
      <c r="Y41" s="12">
        <f>S41-AJ41</f>
        <v>2.8409090909090935</v>
      </c>
      <c r="Z41" s="12">
        <f>Z35/Z9*100</f>
        <v>42.857142857142854</v>
      </c>
      <c r="AA41" s="12">
        <f t="shared" ref="AA41:AB41" si="48">AA35/AA9*100</f>
        <v>0</v>
      </c>
      <c r="AB41" s="12">
        <f t="shared" si="48"/>
        <v>150</v>
      </c>
      <c r="AC41" s="12">
        <f t="shared" si="44"/>
        <v>-9.2753623188405783</v>
      </c>
      <c r="AD41" s="12">
        <f>R41-AL41</f>
        <v>-27.777777777777786</v>
      </c>
      <c r="AE41" s="12">
        <f t="shared" si="35"/>
        <v>8.0357142857142918</v>
      </c>
      <c r="AH41" s="12">
        <f>AH35/AH9*100</f>
        <v>86.36363636363636</v>
      </c>
      <c r="AI41" s="12">
        <f>AI35/AI9*100</f>
        <v>81.818181818181827</v>
      </c>
      <c r="AJ41" s="12">
        <f>AJ35/AJ9*100</f>
        <v>90.909090909090907</v>
      </c>
      <c r="AK41" s="12">
        <f t="shared" ref="AK41:AM41" si="49">AK35/AK9*100</f>
        <v>82.608695652173907</v>
      </c>
      <c r="AL41" s="12">
        <f t="shared" si="49"/>
        <v>77.777777777777786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43.333333333333336</v>
      </c>
      <c r="R42" s="12">
        <f t="shared" si="50"/>
        <v>7.1428571428571423</v>
      </c>
      <c r="S42" s="12">
        <f t="shared" si="50"/>
        <v>75</v>
      </c>
      <c r="T42" s="12">
        <f t="shared" si="50"/>
        <v>0</v>
      </c>
      <c r="U42" s="12">
        <f t="shared" si="50"/>
        <v>-133.33333333333331</v>
      </c>
      <c r="V42" s="12">
        <f t="shared" si="50"/>
        <v>80</v>
      </c>
      <c r="W42" s="12">
        <f t="shared" si="42"/>
        <v>-15.757575757575758</v>
      </c>
      <c r="X42" s="12">
        <f t="shared" si="33"/>
        <v>-38.311688311688314</v>
      </c>
      <c r="Y42" s="12">
        <f>S42-AJ42</f>
        <v>2.2727272727272663</v>
      </c>
      <c r="Z42" s="12">
        <f t="shared" si="50"/>
        <v>-28.571428571428569</v>
      </c>
      <c r="AA42" s="12">
        <f t="shared" si="50"/>
        <v>-80</v>
      </c>
      <c r="AB42" s="12">
        <f t="shared" si="50"/>
        <v>100</v>
      </c>
      <c r="AC42" s="12">
        <f t="shared" si="44"/>
        <v>-21.884057971014492</v>
      </c>
      <c r="AD42" s="12">
        <f>R42-AL42</f>
        <v>-48.412698412698418</v>
      </c>
      <c r="AE42" s="12">
        <f t="shared" si="35"/>
        <v>3.5714285714285694</v>
      </c>
      <c r="AH42" s="12">
        <f t="shared" ref="AH42:AJ42" si="51">AH36/AH9*100</f>
        <v>59.090909090909093</v>
      </c>
      <c r="AI42" s="12">
        <f t="shared" si="51"/>
        <v>45.454545454545453</v>
      </c>
      <c r="AJ42" s="12">
        <f t="shared" si="51"/>
        <v>72.727272727272734</v>
      </c>
      <c r="AK42" s="12">
        <f>AK36/AK9*100</f>
        <v>65.217391304347828</v>
      </c>
      <c r="AL42" s="12">
        <f>AL36/AL9*100</f>
        <v>55.555555555555557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-3</v>
      </c>
      <c r="L9" s="17">
        <f>SUM(L10:L30)</f>
        <v>0</v>
      </c>
      <c r="M9" s="17">
        <f>SUM(M10:M30)</f>
        <v>-3</v>
      </c>
      <c r="N9" s="15">
        <f>IF(B9=K9,0,(1-(B9/(B9-K9)))*-100)</f>
        <v>-33.333333333333336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19</v>
      </c>
      <c r="R9" s="17">
        <f>SUM(R10:R30)</f>
        <v>10</v>
      </c>
      <c r="S9" s="17">
        <f>SUM(S10:S30)</f>
        <v>9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-9.5238095238095237</v>
      </c>
      <c r="X9" s="15">
        <f t="shared" ref="X9:Y30" si="1">IF(R9=U9,IF(R9&gt;0,"皆増",0),(1-(R9/(R9-U9)))*-100)</f>
        <v>0</v>
      </c>
      <c r="Y9" s="15">
        <f t="shared" si="1"/>
        <v>-18.181818181818176</v>
      </c>
      <c r="Z9" s="17">
        <f>AA9+AB9</f>
        <v>2</v>
      </c>
      <c r="AA9" s="17">
        <f>SUM(AA10:AA30)</f>
        <v>4</v>
      </c>
      <c r="AB9" s="17">
        <f>SUM(AB10:AB30)</f>
        <v>-2</v>
      </c>
      <c r="AC9" s="15">
        <f>IF(Q9=Z9,IF(Q9&gt;0,"皆増",0),(1-(Q9/(Q9-Z9)))*-100)</f>
        <v>11.764705882352944</v>
      </c>
      <c r="AD9" s="15">
        <f t="shared" ref="AD9:AE30" si="2">IF(R9=AA9,IF(R9&gt;0,"皆増",0),(1-(R9/(R9-AA9)))*-100)</f>
        <v>66.666666666666671</v>
      </c>
      <c r="AE9" s="15">
        <f t="shared" si="2"/>
        <v>-18.181818181818176</v>
      </c>
      <c r="AH9" s="4">
        <f t="shared" ref="AH9:AJ30" si="3">Q9-T9</f>
        <v>21</v>
      </c>
      <c r="AI9" s="4">
        <f t="shared" si="3"/>
        <v>10</v>
      </c>
      <c r="AJ9" s="4">
        <f t="shared" si="3"/>
        <v>11</v>
      </c>
      <c r="AK9" s="4">
        <f t="shared" ref="AK9:AM30" si="4">Q9-Z9</f>
        <v>17</v>
      </c>
      <c r="AL9" s="4">
        <f t="shared" si="4"/>
        <v>6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-3</v>
      </c>
      <c r="L10" s="17">
        <v>0</v>
      </c>
      <c r="M10" s="17">
        <v>-3</v>
      </c>
      <c r="N10" s="15">
        <f>IF(B10=K10,0,(1-(B10/(B10-K10)))*-100)</f>
        <v>-33.333333333333336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2</v>
      </c>
      <c r="U20" s="17">
        <v>2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-50</v>
      </c>
      <c r="Y26" s="15">
        <f t="shared" si="1"/>
        <v>100</v>
      </c>
      <c r="Z26" s="17">
        <f t="shared" si="12"/>
        <v>1</v>
      </c>
      <c r="AA26" s="17">
        <v>0</v>
      </c>
      <c r="AB26" s="17">
        <v>1</v>
      </c>
      <c r="AC26" s="15">
        <f t="shared" si="13"/>
        <v>50</v>
      </c>
      <c r="AD26" s="15">
        <f t="shared" si="2"/>
        <v>0</v>
      </c>
      <c r="AE26" s="15">
        <f t="shared" si="2"/>
        <v>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-5</v>
      </c>
      <c r="U27" s="17">
        <v>-2</v>
      </c>
      <c r="V27" s="17">
        <v>-3</v>
      </c>
      <c r="W27" s="15">
        <f t="shared" si="11"/>
        <v>-83.333333333333343</v>
      </c>
      <c r="X27" s="15">
        <f t="shared" si="1"/>
        <v>-66.666666666666671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-66.666666666666671</v>
      </c>
      <c r="AD27" s="15">
        <f t="shared" si="2"/>
        <v>-50</v>
      </c>
      <c r="AE27" s="15">
        <f t="shared" si="2"/>
        <v>-100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4</v>
      </c>
      <c r="U28" s="17">
        <v>3</v>
      </c>
      <c r="V28" s="17">
        <v>1</v>
      </c>
      <c r="W28" s="15">
        <f t="shared" si="11"/>
        <v>133.33333333333334</v>
      </c>
      <c r="X28" s="15" t="str">
        <f t="shared" si="1"/>
        <v>皆増</v>
      </c>
      <c r="Y28" s="15">
        <f t="shared" si="1"/>
        <v>33.333333333333329</v>
      </c>
      <c r="Z28" s="17">
        <f t="shared" si="12"/>
        <v>4</v>
      </c>
      <c r="AA28" s="17">
        <v>3</v>
      </c>
      <c r="AB28" s="17">
        <v>1</v>
      </c>
      <c r="AC28" s="15">
        <f t="shared" si="13"/>
        <v>133.33333333333334</v>
      </c>
      <c r="AD28" s="15" t="str">
        <f t="shared" si="2"/>
        <v>皆増</v>
      </c>
      <c r="AE28" s="15">
        <f t="shared" si="2"/>
        <v>33.333333333333329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2</v>
      </c>
      <c r="U33" s="17">
        <f t="shared" si="19"/>
        <v>3</v>
      </c>
      <c r="V33" s="17">
        <f t="shared" si="19"/>
        <v>-1</v>
      </c>
      <c r="W33" s="15">
        <f t="shared" si="15"/>
        <v>200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2</v>
      </c>
      <c r="AA33" s="17">
        <f t="shared" si="20"/>
        <v>3</v>
      </c>
      <c r="AB33" s="17">
        <f t="shared" si="20"/>
        <v>-1</v>
      </c>
      <c r="AC33" s="15">
        <f t="shared" si="17"/>
        <v>200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7</v>
      </c>
      <c r="S34" s="17">
        <f t="shared" si="22"/>
        <v>9</v>
      </c>
      <c r="T34" s="17">
        <f t="shared" si="22"/>
        <v>-4</v>
      </c>
      <c r="U34" s="17">
        <f t="shared" si="22"/>
        <v>-3</v>
      </c>
      <c r="V34" s="17">
        <f t="shared" si="22"/>
        <v>-1</v>
      </c>
      <c r="W34" s="15">
        <f t="shared" si="15"/>
        <v>-19.999999999999996</v>
      </c>
      <c r="X34" s="15">
        <f t="shared" si="15"/>
        <v>-30.000000000000004</v>
      </c>
      <c r="Y34" s="15">
        <f t="shared" si="15"/>
        <v>-9.9999999999999982</v>
      </c>
      <c r="Z34" s="17">
        <f t="shared" ref="Z34:AB34" si="23">SUM(Z23:Z30)</f>
        <v>0</v>
      </c>
      <c r="AA34" s="17">
        <f t="shared" si="23"/>
        <v>1</v>
      </c>
      <c r="AB34" s="17">
        <f t="shared" si="23"/>
        <v>-1</v>
      </c>
      <c r="AC34" s="15">
        <f t="shared" si="17"/>
        <v>0</v>
      </c>
      <c r="AD34" s="15">
        <f t="shared" si="17"/>
        <v>16.666666666666675</v>
      </c>
      <c r="AE34" s="15">
        <f t="shared" si="17"/>
        <v>-9.9999999999999982</v>
      </c>
      <c r="AH34" s="4">
        <f t="shared" ref="AH34:AJ34" si="24">SUM(AH23:AH30)</f>
        <v>20</v>
      </c>
      <c r="AI34" s="4">
        <f t="shared" si="24"/>
        <v>10</v>
      </c>
      <c r="AJ34" s="4">
        <f t="shared" si="24"/>
        <v>10</v>
      </c>
      <c r="AK34" s="4">
        <f>SUM(AK23:AK30)</f>
        <v>16</v>
      </c>
      <c r="AL34" s="4">
        <f>SUM(AL23:AL30)</f>
        <v>6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5</v>
      </c>
      <c r="S35" s="17">
        <f t="shared" si="25"/>
        <v>9</v>
      </c>
      <c r="T35" s="17">
        <f t="shared" si="25"/>
        <v>-3</v>
      </c>
      <c r="U35" s="17">
        <f t="shared" si="25"/>
        <v>-2</v>
      </c>
      <c r="V35" s="17">
        <f t="shared" si="25"/>
        <v>-1</v>
      </c>
      <c r="W35" s="15">
        <f t="shared" si="15"/>
        <v>-17.647058823529417</v>
      </c>
      <c r="X35" s="15">
        <f t="shared" si="15"/>
        <v>-28.571428571428569</v>
      </c>
      <c r="Y35" s="15">
        <f t="shared" si="15"/>
        <v>-9.9999999999999982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17</v>
      </c>
      <c r="AI35" s="4">
        <f t="shared" si="27"/>
        <v>7</v>
      </c>
      <c r="AJ35" s="4">
        <f t="shared" si="27"/>
        <v>10</v>
      </c>
      <c r="AK35" s="4">
        <f>SUM(AK25:AK30)</f>
        <v>14</v>
      </c>
      <c r="AL35" s="4">
        <f>SUM(AL25:AL30)</f>
        <v>5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4</v>
      </c>
      <c r="S36" s="17">
        <f t="shared" si="28"/>
        <v>7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-15.384615384615385</v>
      </c>
      <c r="X36" s="15">
        <f t="shared" si="15"/>
        <v>0</v>
      </c>
      <c r="Y36" s="15">
        <f t="shared" si="15"/>
        <v>-22.222222222222221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22.222222222222232</v>
      </c>
      <c r="AD36" s="15">
        <f t="shared" si="17"/>
        <v>33.333333333333329</v>
      </c>
      <c r="AE36" s="15">
        <f t="shared" si="17"/>
        <v>16.666666666666675</v>
      </c>
      <c r="AH36" s="4">
        <f t="shared" ref="AH36:AJ36" si="30">SUM(AH27:AH30)</f>
        <v>13</v>
      </c>
      <c r="AI36" s="4">
        <f t="shared" si="30"/>
        <v>4</v>
      </c>
      <c r="AJ36" s="4">
        <f t="shared" si="30"/>
        <v>9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15.789473684210526</v>
      </c>
      <c r="R39" s="12">
        <f>R33/R9*100</f>
        <v>30</v>
      </c>
      <c r="S39" s="13">
        <f t="shared" si="37"/>
        <v>0</v>
      </c>
      <c r="T39" s="12">
        <f>T33/T9*100</f>
        <v>-100</v>
      </c>
      <c r="U39" s="12" t="e">
        <f t="shared" ref="U39:V39" si="38">U33/U9*100</f>
        <v>#DIV/0!</v>
      </c>
      <c r="V39" s="12">
        <f t="shared" si="38"/>
        <v>50</v>
      </c>
      <c r="W39" s="12">
        <f>Q39-AH39</f>
        <v>11.027568922305765</v>
      </c>
      <c r="X39" s="12">
        <f t="shared" si="33"/>
        <v>30</v>
      </c>
      <c r="Y39" s="12">
        <f>S39-AJ39</f>
        <v>-9.0909090909090917</v>
      </c>
      <c r="Z39" s="12">
        <f t="shared" si="37"/>
        <v>100</v>
      </c>
      <c r="AA39" s="12">
        <f t="shared" si="37"/>
        <v>75</v>
      </c>
      <c r="AB39" s="12">
        <f t="shared" si="37"/>
        <v>50</v>
      </c>
      <c r="AC39" s="12">
        <f>Q39-AK39</f>
        <v>9.9071207430340564</v>
      </c>
      <c r="AD39" s="12">
        <f t="shared" si="35"/>
        <v>30</v>
      </c>
      <c r="AE39" s="12">
        <f t="shared" si="35"/>
        <v>-9.0909090909090917</v>
      </c>
      <c r="AH39" s="12">
        <f t="shared" ref="AH39:AJ39" si="39">AH33/AH9*100</f>
        <v>4.7619047619047619</v>
      </c>
      <c r="AI39" s="12">
        <f t="shared" si="39"/>
        <v>0</v>
      </c>
      <c r="AJ39" s="12">
        <f t="shared" si="39"/>
        <v>9.0909090909090917</v>
      </c>
      <c r="AK39" s="12">
        <f>AK33/AK9*100</f>
        <v>5.8823529411764701</v>
      </c>
      <c r="AL39" s="12">
        <f>AL33/AL9*100</f>
        <v>0</v>
      </c>
      <c r="AM39" s="12">
        <f>AM33/AM9*100</f>
        <v>9.0909090909090917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84.210526315789465</v>
      </c>
      <c r="R40" s="12">
        <f t="shared" si="40"/>
        <v>70</v>
      </c>
      <c r="S40" s="12">
        <f t="shared" si="40"/>
        <v>100</v>
      </c>
      <c r="T40" s="12">
        <f>T34/T9*100</f>
        <v>200</v>
      </c>
      <c r="U40" s="12" t="e">
        <f t="shared" ref="U40:V40" si="41">U34/U9*100</f>
        <v>#DIV/0!</v>
      </c>
      <c r="V40" s="12">
        <f t="shared" si="41"/>
        <v>50</v>
      </c>
      <c r="W40" s="12">
        <f t="shared" ref="W40:W42" si="42">Q40-AH40</f>
        <v>-11.027568922305761</v>
      </c>
      <c r="X40" s="12">
        <f t="shared" si="33"/>
        <v>-30</v>
      </c>
      <c r="Y40" s="12">
        <f>S40-AJ40</f>
        <v>9.0909090909090935</v>
      </c>
      <c r="Z40" s="12">
        <f>Z34/Z9*100</f>
        <v>0</v>
      </c>
      <c r="AA40" s="12">
        <f t="shared" ref="AA40:AB40" si="43">AA34/AA9*100</f>
        <v>25</v>
      </c>
      <c r="AB40" s="12">
        <f t="shared" si="43"/>
        <v>50</v>
      </c>
      <c r="AC40" s="12">
        <f t="shared" ref="AC40:AC42" si="44">Q40-AK40</f>
        <v>-9.9071207430340564</v>
      </c>
      <c r="AD40" s="12">
        <f t="shared" si="35"/>
        <v>-30</v>
      </c>
      <c r="AE40" s="12">
        <f t="shared" si="35"/>
        <v>9.0909090909090935</v>
      </c>
      <c r="AH40" s="12">
        <f t="shared" ref="AH40:AJ40" si="45">AH34/AH9*100</f>
        <v>95.238095238095227</v>
      </c>
      <c r="AI40" s="12">
        <f t="shared" si="45"/>
        <v>100</v>
      </c>
      <c r="AJ40" s="12">
        <f t="shared" si="45"/>
        <v>90.909090909090907</v>
      </c>
      <c r="AK40" s="12">
        <f>AK34/AK9*100</f>
        <v>94.117647058823522</v>
      </c>
      <c r="AL40" s="12">
        <f>AL34/AL9*100</f>
        <v>100</v>
      </c>
      <c r="AM40" s="12">
        <f>AM34/AM9*100</f>
        <v>90.909090909090907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73.68421052631578</v>
      </c>
      <c r="R41" s="12">
        <f t="shared" si="46"/>
        <v>50</v>
      </c>
      <c r="S41" s="12">
        <f t="shared" si="46"/>
        <v>100</v>
      </c>
      <c r="T41" s="12">
        <f>T35/T9*100</f>
        <v>150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-7.2681704260651685</v>
      </c>
      <c r="X41" s="12">
        <f t="shared" si="33"/>
        <v>-20</v>
      </c>
      <c r="Y41" s="12">
        <f>S41-AJ41</f>
        <v>9.0909090909090935</v>
      </c>
      <c r="Z41" s="12">
        <f>Z35/Z9*100</f>
        <v>0</v>
      </c>
      <c r="AA41" s="12">
        <f t="shared" ref="AA41:AB41" si="48">AA35/AA9*100</f>
        <v>0</v>
      </c>
      <c r="AB41" s="12">
        <f t="shared" si="48"/>
        <v>0</v>
      </c>
      <c r="AC41" s="12">
        <f t="shared" si="44"/>
        <v>-8.6687306501547994</v>
      </c>
      <c r="AD41" s="12">
        <f>R41-AL41</f>
        <v>-33.333333333333343</v>
      </c>
      <c r="AE41" s="12">
        <f t="shared" si="35"/>
        <v>18.181818181818173</v>
      </c>
      <c r="AH41" s="12">
        <f>AH35/AH9*100</f>
        <v>80.952380952380949</v>
      </c>
      <c r="AI41" s="12">
        <f>AI35/AI9*100</f>
        <v>70</v>
      </c>
      <c r="AJ41" s="12">
        <f>AJ35/AJ9*100</f>
        <v>90.909090909090907</v>
      </c>
      <c r="AK41" s="12">
        <f t="shared" ref="AK41:AM41" si="49">AK35/AK9*100</f>
        <v>82.35294117647058</v>
      </c>
      <c r="AL41" s="12">
        <f t="shared" si="49"/>
        <v>83.333333333333343</v>
      </c>
      <c r="AM41" s="12">
        <f t="shared" si="49"/>
        <v>81.818181818181827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57.894736842105267</v>
      </c>
      <c r="R42" s="12">
        <f t="shared" si="50"/>
        <v>40</v>
      </c>
      <c r="S42" s="12">
        <f t="shared" si="50"/>
        <v>77.777777777777786</v>
      </c>
      <c r="T42" s="12">
        <f t="shared" si="50"/>
        <v>100</v>
      </c>
      <c r="U42" s="12" t="e">
        <f t="shared" si="50"/>
        <v>#DIV/0!</v>
      </c>
      <c r="V42" s="12">
        <f t="shared" si="50"/>
        <v>100</v>
      </c>
      <c r="W42" s="12">
        <f t="shared" si="42"/>
        <v>-4.0100250626566378</v>
      </c>
      <c r="X42" s="12">
        <f t="shared" si="33"/>
        <v>0</v>
      </c>
      <c r="Y42" s="12">
        <f>S42-AJ42</f>
        <v>-4.0404040404040416</v>
      </c>
      <c r="Z42" s="12">
        <f t="shared" si="50"/>
        <v>100</v>
      </c>
      <c r="AA42" s="12">
        <f t="shared" si="50"/>
        <v>25</v>
      </c>
      <c r="AB42" s="12">
        <f t="shared" si="50"/>
        <v>-50</v>
      </c>
      <c r="AC42" s="12">
        <f t="shared" si="44"/>
        <v>4.9535603715170282</v>
      </c>
      <c r="AD42" s="12">
        <f>R42-AL42</f>
        <v>-10</v>
      </c>
      <c r="AE42" s="12">
        <f t="shared" si="35"/>
        <v>23.232323232323246</v>
      </c>
      <c r="AH42" s="12">
        <f t="shared" ref="AH42:AJ42" si="51">AH36/AH9*100</f>
        <v>61.904761904761905</v>
      </c>
      <c r="AI42" s="12">
        <f t="shared" si="51"/>
        <v>40</v>
      </c>
      <c r="AJ42" s="12">
        <f t="shared" si="51"/>
        <v>81.818181818181827</v>
      </c>
      <c r="AK42" s="12">
        <f>AK36/AK9*100</f>
        <v>52.941176470588239</v>
      </c>
      <c r="AL42" s="12">
        <f>AL36/AL9*100</f>
        <v>50</v>
      </c>
      <c r="AM42" s="12">
        <f>AM36/AM9*100</f>
        <v>54.54545454545454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50</v>
      </c>
      <c r="I9" s="15">
        <f>IF(C9=F9,0,(1-(C9/(C9-F9)))*-100)</f>
        <v>0</v>
      </c>
      <c r="J9" s="15">
        <f>IF(D9=G9,0,(1-(D9/(D9-G9)))*-100)</f>
        <v>-50</v>
      </c>
      <c r="K9" s="17">
        <f>L9+M9</f>
        <v>-3</v>
      </c>
      <c r="L9" s="17">
        <f>SUM(L10:L30)</f>
        <v>-3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-60</v>
      </c>
      <c r="P9" s="15">
        <f>IF(D9=M9,0,(1-(D9/(D9-M9)))*-100)</f>
        <v>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100</v>
      </c>
      <c r="AE9" s="15">
        <f t="shared" si="2"/>
        <v>-50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50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-3</v>
      </c>
      <c r="L10" s="17">
        <v>-3</v>
      </c>
      <c r="M10" s="17">
        <v>0</v>
      </c>
      <c r="N10" s="15">
        <f>IF(B10=K10,0,(1-(B10/(B10-K10)))*-100)</f>
        <v>-50</v>
      </c>
      <c r="O10" s="15">
        <f t="shared" si="0"/>
        <v>-60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2</v>
      </c>
      <c r="U28" s="17">
        <v>1</v>
      </c>
      <c r="V28" s="17">
        <v>1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2</v>
      </c>
      <c r="AA28" s="17">
        <v>1</v>
      </c>
      <c r="AB28" s="17">
        <v>1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50</v>
      </c>
      <c r="AD34" s="15" t="str">
        <f t="shared" si="17"/>
        <v>皆増</v>
      </c>
      <c r="AE34" s="15">
        <f t="shared" si="17"/>
        <v>-50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200</v>
      </c>
      <c r="AD35" s="15" t="str">
        <f t="shared" si="17"/>
        <v>皆増</v>
      </c>
      <c r="AE35" s="15">
        <f t="shared" si="17"/>
        <v>0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1</v>
      </c>
      <c r="AL35" s="4">
        <f>SUM(AL25:AL30)</f>
        <v>0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50</v>
      </c>
      <c r="X36" s="15">
        <f t="shared" si="15"/>
        <v>100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200</v>
      </c>
      <c r="AD36" s="15" t="str">
        <f t="shared" si="17"/>
        <v>皆増</v>
      </c>
      <c r="AE36" s="15">
        <f t="shared" si="17"/>
        <v>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-100</v>
      </c>
      <c r="AB39" s="12">
        <f t="shared" si="37"/>
        <v>0</v>
      </c>
      <c r="AC39" s="12">
        <f>Q39-AK39</f>
        <v>-33.333333333333329</v>
      </c>
      <c r="AD39" s="12">
        <f t="shared" si="35"/>
        <v>-100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33.333333333333329</v>
      </c>
      <c r="AL39" s="12">
        <f>AL33/AL9*100</f>
        <v>100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33.333333333333343</v>
      </c>
      <c r="AD40" s="12">
        <f t="shared" si="35"/>
        <v>100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66.666666666666657</v>
      </c>
      <c r="AL40" s="12">
        <f>AL34/AL9*100</f>
        <v>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200</v>
      </c>
      <c r="AB41" s="12">
        <f t="shared" si="48"/>
        <v>0</v>
      </c>
      <c r="AC41" s="12">
        <f t="shared" si="44"/>
        <v>66.666666666666671</v>
      </c>
      <c r="AD41" s="12">
        <f>R41-AL41</f>
        <v>100</v>
      </c>
      <c r="AE41" s="12">
        <f t="shared" si="35"/>
        <v>50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33.333333333333329</v>
      </c>
      <c r="AL41" s="12">
        <f t="shared" si="49"/>
        <v>0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33.333333333333343</v>
      </c>
      <c r="X42" s="12">
        <f t="shared" si="33"/>
        <v>50</v>
      </c>
      <c r="Y42" s="12">
        <f>S42-AJ42</f>
        <v>0</v>
      </c>
      <c r="Z42" s="12" t="e">
        <f t="shared" si="50"/>
        <v>#DIV/0!</v>
      </c>
      <c r="AA42" s="12">
        <f t="shared" si="50"/>
        <v>200</v>
      </c>
      <c r="AB42" s="12">
        <f t="shared" si="50"/>
        <v>0</v>
      </c>
      <c r="AC42" s="12">
        <f t="shared" si="44"/>
        <v>66.666666666666671</v>
      </c>
      <c r="AD42" s="12">
        <f>R42-AL42</f>
        <v>100</v>
      </c>
      <c r="AE42" s="12">
        <f t="shared" si="35"/>
        <v>50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100</v>
      </c>
      <c r="AK42" s="12">
        <f>AK36/AK9*100</f>
        <v>33.333333333333329</v>
      </c>
      <c r="AL42" s="12">
        <f>AL36/AL9*100</f>
        <v>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-19.999999999999996</v>
      </c>
      <c r="I9" s="15">
        <f>IF(C9=F9,0,(1-(C9/(C9-F9)))*-100)</f>
        <v>-50</v>
      </c>
      <c r="J9" s="15">
        <f>IF(D9=G9,0,(1-(D9/(D9-G9)))*-100)</f>
        <v>0</v>
      </c>
      <c r="K9" s="17">
        <f>L9+M9</f>
        <v>-1</v>
      </c>
      <c r="L9" s="17">
        <f>SUM(L10:L30)</f>
        <v>-2</v>
      </c>
      <c r="M9" s="17">
        <f>SUM(M10:M30)</f>
        <v>1</v>
      </c>
      <c r="N9" s="15">
        <f>IF(B9=K9,0,(1-(B9/(B9-K9)))*-100)</f>
        <v>-19.999999999999996</v>
      </c>
      <c r="O9" s="15">
        <f t="shared" ref="O9:P10" si="0">IF(C9=L9,0,(1-(C9/(C9-L9)))*-100)</f>
        <v>-66.666666666666671</v>
      </c>
      <c r="P9" s="15">
        <f>IF(D9=M9,0,(1-(D9/(D9-M9)))*-100)</f>
        <v>50</v>
      </c>
      <c r="Q9" s="17">
        <f>R9+S9</f>
        <v>25</v>
      </c>
      <c r="R9" s="17">
        <f>SUM(R10:R30)</f>
        <v>12</v>
      </c>
      <c r="S9" s="17">
        <f>SUM(S10:S30)</f>
        <v>13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13.636363636363647</v>
      </c>
      <c r="X9" s="15">
        <f t="shared" ref="X9:Y30" si="1">IF(R9=U9,IF(R9&gt;0,"皆増",0),(1-(R9/(R9-U9)))*-100)</f>
        <v>19.999999999999996</v>
      </c>
      <c r="Y9" s="15">
        <f t="shared" si="1"/>
        <v>8.333333333333325</v>
      </c>
      <c r="Z9" s="17">
        <f>AA9+AB9</f>
        <v>4</v>
      </c>
      <c r="AA9" s="17">
        <f>SUM(AA10:AA30)</f>
        <v>2</v>
      </c>
      <c r="AB9" s="17">
        <f>SUM(AB10:AB30)</f>
        <v>2</v>
      </c>
      <c r="AC9" s="15">
        <f>IF(Q9=Z9,IF(Q9&gt;0,"皆増",0),(1-(Q9/(Q9-Z9)))*-100)</f>
        <v>19.047619047619047</v>
      </c>
      <c r="AD9" s="15">
        <f t="shared" ref="AD9:AE30" si="2">IF(R9=AA9,IF(R9&gt;0,"皆増",0),(1-(R9/(R9-AA9)))*-100)</f>
        <v>19.999999999999996</v>
      </c>
      <c r="AE9" s="15">
        <f t="shared" si="2"/>
        <v>18.181818181818187</v>
      </c>
      <c r="AH9" s="4">
        <f t="shared" ref="AH9:AJ30" si="3">Q9-T9</f>
        <v>22</v>
      </c>
      <c r="AI9" s="4">
        <f t="shared" si="3"/>
        <v>10</v>
      </c>
      <c r="AJ9" s="4">
        <f t="shared" si="3"/>
        <v>12</v>
      </c>
      <c r="AK9" s="4">
        <f t="shared" ref="AK9:AM30" si="4">Q9-Z9</f>
        <v>21</v>
      </c>
      <c r="AL9" s="4">
        <f t="shared" si="4"/>
        <v>10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-19.999999999999996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-1</v>
      </c>
      <c r="L10" s="17">
        <v>-2</v>
      </c>
      <c r="M10" s="17">
        <v>1</v>
      </c>
      <c r="N10" s="15">
        <f>IF(B10=K10,0,(1-(B10/(B10-K10)))*-100)</f>
        <v>-19.999999999999996</v>
      </c>
      <c r="O10" s="15">
        <f t="shared" si="0"/>
        <v>-66.666666666666671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-50</v>
      </c>
      <c r="AD24" s="15">
        <f t="shared" si="2"/>
        <v>-100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5</v>
      </c>
      <c r="U26" s="17">
        <v>2</v>
      </c>
      <c r="V26" s="17">
        <v>3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1</v>
      </c>
      <c r="AA26" s="17">
        <v>-1</v>
      </c>
      <c r="AB26" s="17">
        <v>2</v>
      </c>
      <c r="AC26" s="15">
        <f t="shared" si="13"/>
        <v>25</v>
      </c>
      <c r="AD26" s="15">
        <f t="shared" si="2"/>
        <v>-33.333333333333336</v>
      </c>
      <c r="AE26" s="15">
        <f t="shared" si="2"/>
        <v>200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5</v>
      </c>
      <c r="S27" s="17">
        <v>2</v>
      </c>
      <c r="T27" s="17">
        <f t="shared" si="10"/>
        <v>1</v>
      </c>
      <c r="U27" s="17">
        <v>2</v>
      </c>
      <c r="V27" s="17">
        <v>-1</v>
      </c>
      <c r="W27" s="15">
        <f t="shared" si="11"/>
        <v>16.666666666666675</v>
      </c>
      <c r="X27" s="15">
        <f t="shared" si="1"/>
        <v>66.666666666666671</v>
      </c>
      <c r="Y27" s="15">
        <f t="shared" si="1"/>
        <v>-33.333333333333336</v>
      </c>
      <c r="Z27" s="17">
        <f t="shared" si="12"/>
        <v>4</v>
      </c>
      <c r="AA27" s="17">
        <v>3</v>
      </c>
      <c r="AB27" s="17">
        <v>1</v>
      </c>
      <c r="AC27" s="15">
        <f t="shared" si="13"/>
        <v>133.33333333333334</v>
      </c>
      <c r="AD27" s="15">
        <f t="shared" si="2"/>
        <v>150</v>
      </c>
      <c r="AE27" s="15">
        <f t="shared" si="2"/>
        <v>100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-1</v>
      </c>
      <c r="U28" s="17">
        <v>-2</v>
      </c>
      <c r="V28" s="17">
        <v>1</v>
      </c>
      <c r="W28" s="15">
        <f t="shared" si="11"/>
        <v>-16.666666666666664</v>
      </c>
      <c r="X28" s="15">
        <f t="shared" si="1"/>
        <v>-66.666666666666671</v>
      </c>
      <c r="Y28" s="15">
        <f t="shared" si="1"/>
        <v>33.333333333333329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-19.999999999999996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5</v>
      </c>
      <c r="AL28" s="4">
        <f t="shared" si="4"/>
        <v>0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-5</v>
      </c>
      <c r="U29" s="17">
        <v>-1</v>
      </c>
      <c r="V29" s="17">
        <v>-4</v>
      </c>
      <c r="W29" s="15">
        <f t="shared" si="11"/>
        <v>-62.5</v>
      </c>
      <c r="X29" s="15">
        <f t="shared" si="1"/>
        <v>-50</v>
      </c>
      <c r="Y29" s="15">
        <f t="shared" si="1"/>
        <v>-66.666666666666671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-33.333333333333336</v>
      </c>
      <c r="AH29" s="4">
        <f t="shared" si="3"/>
        <v>8</v>
      </c>
      <c r="AI29" s="4">
        <f t="shared" si="3"/>
        <v>2</v>
      </c>
      <c r="AJ29" s="4">
        <f t="shared" si="3"/>
        <v>6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12</v>
      </c>
      <c r="S34" s="17">
        <f t="shared" si="22"/>
        <v>13</v>
      </c>
      <c r="T34" s="17">
        <f t="shared" si="22"/>
        <v>4</v>
      </c>
      <c r="U34" s="17">
        <f t="shared" si="22"/>
        <v>3</v>
      </c>
      <c r="V34" s="17">
        <f t="shared" si="22"/>
        <v>1</v>
      </c>
      <c r="W34" s="15">
        <f t="shared" si="15"/>
        <v>19.047619047619047</v>
      </c>
      <c r="X34" s="15">
        <f t="shared" si="15"/>
        <v>33.333333333333329</v>
      </c>
      <c r="Y34" s="15">
        <f t="shared" si="15"/>
        <v>8.333333333333325</v>
      </c>
      <c r="Z34" s="17">
        <f t="shared" ref="Z34:AB34" si="23">SUM(Z23:Z30)</f>
        <v>5</v>
      </c>
      <c r="AA34" s="17">
        <f t="shared" si="23"/>
        <v>3</v>
      </c>
      <c r="AB34" s="17">
        <f t="shared" si="23"/>
        <v>2</v>
      </c>
      <c r="AC34" s="15">
        <f t="shared" si="17"/>
        <v>25</v>
      </c>
      <c r="AD34" s="15">
        <f t="shared" si="17"/>
        <v>33.333333333333329</v>
      </c>
      <c r="AE34" s="15">
        <f t="shared" si="17"/>
        <v>18.181818181818187</v>
      </c>
      <c r="AH34" s="4">
        <f t="shared" ref="AH34:AJ34" si="24">SUM(AH23:AH30)</f>
        <v>21</v>
      </c>
      <c r="AI34" s="4">
        <f t="shared" si="24"/>
        <v>9</v>
      </c>
      <c r="AJ34" s="4">
        <f t="shared" si="24"/>
        <v>12</v>
      </c>
      <c r="AK34" s="4">
        <f>SUM(AK23:AK30)</f>
        <v>20</v>
      </c>
      <c r="AL34" s="4">
        <f>SUM(AL23:AL30)</f>
        <v>9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11</v>
      </c>
      <c r="S35" s="17">
        <f t="shared" si="25"/>
        <v>11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4.7619047619047672</v>
      </c>
      <c r="X35" s="15">
        <f t="shared" si="15"/>
        <v>22.222222222222232</v>
      </c>
      <c r="Y35" s="15">
        <f t="shared" si="15"/>
        <v>-8.3333333333333375</v>
      </c>
      <c r="Z35" s="17">
        <f t="shared" ref="Z35:AB35" si="26">SUM(Z25:Z30)</f>
        <v>4</v>
      </c>
      <c r="AA35" s="17">
        <f t="shared" si="26"/>
        <v>4</v>
      </c>
      <c r="AB35" s="17">
        <f t="shared" si="26"/>
        <v>0</v>
      </c>
      <c r="AC35" s="15">
        <f t="shared" si="17"/>
        <v>22.222222222222232</v>
      </c>
      <c r="AD35" s="15">
        <f t="shared" si="17"/>
        <v>57.142857142857139</v>
      </c>
      <c r="AE35" s="15">
        <f t="shared" si="17"/>
        <v>0</v>
      </c>
      <c r="AH35" s="4">
        <f t="shared" ref="AH35:AJ35" si="27">SUM(AH25:AH30)</f>
        <v>21</v>
      </c>
      <c r="AI35" s="4">
        <f t="shared" si="27"/>
        <v>9</v>
      </c>
      <c r="AJ35" s="4">
        <f t="shared" si="27"/>
        <v>12</v>
      </c>
      <c r="AK35" s="4">
        <f>SUM(AK25:AK30)</f>
        <v>18</v>
      </c>
      <c r="AL35" s="4">
        <f>SUM(AL25:AL30)</f>
        <v>7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8</v>
      </c>
      <c r="S36" s="17">
        <f t="shared" si="28"/>
        <v>8</v>
      </c>
      <c r="T36" s="17">
        <f t="shared" si="28"/>
        <v>-4</v>
      </c>
      <c r="U36" s="17">
        <f t="shared" si="28"/>
        <v>0</v>
      </c>
      <c r="V36" s="17">
        <f t="shared" si="28"/>
        <v>-4</v>
      </c>
      <c r="W36" s="15">
        <f t="shared" si="15"/>
        <v>-19.999999999999996</v>
      </c>
      <c r="X36" s="15">
        <f t="shared" si="15"/>
        <v>0</v>
      </c>
      <c r="Y36" s="15">
        <f t="shared" si="15"/>
        <v>-33.333333333333336</v>
      </c>
      <c r="Z36" s="17">
        <f t="shared" ref="Z36:AB36" si="29">SUM(Z27:Z30)</f>
        <v>4</v>
      </c>
      <c r="AA36" s="17">
        <f t="shared" si="29"/>
        <v>6</v>
      </c>
      <c r="AB36" s="17">
        <f t="shared" si="29"/>
        <v>-2</v>
      </c>
      <c r="AC36" s="15">
        <f t="shared" si="17"/>
        <v>33.333333333333329</v>
      </c>
      <c r="AD36" s="15">
        <f t="shared" si="17"/>
        <v>300</v>
      </c>
      <c r="AE36" s="15">
        <f t="shared" si="17"/>
        <v>-19.999999999999996</v>
      </c>
      <c r="AH36" s="4">
        <f t="shared" ref="AH36:AJ36" si="30">SUM(AH27:AH30)</f>
        <v>20</v>
      </c>
      <c r="AI36" s="4">
        <f t="shared" si="30"/>
        <v>8</v>
      </c>
      <c r="AJ36" s="4">
        <f t="shared" si="30"/>
        <v>12</v>
      </c>
      <c r="AK36" s="4">
        <f>SUM(AK27:AK30)</f>
        <v>12</v>
      </c>
      <c r="AL36" s="4">
        <f>SUM(AL27:AL30)</f>
        <v>2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-50</v>
      </c>
      <c r="V39" s="12">
        <f t="shared" si="38"/>
        <v>0</v>
      </c>
      <c r="W39" s="12">
        <f>Q39-AH39</f>
        <v>-4.5454545454545459</v>
      </c>
      <c r="X39" s="12">
        <f t="shared" si="33"/>
        <v>-10</v>
      </c>
      <c r="Y39" s="12">
        <f>S39-AJ39</f>
        <v>0</v>
      </c>
      <c r="Z39" s="12">
        <f t="shared" si="37"/>
        <v>-25</v>
      </c>
      <c r="AA39" s="12">
        <f t="shared" si="37"/>
        <v>-50</v>
      </c>
      <c r="AB39" s="12">
        <f t="shared" si="37"/>
        <v>0</v>
      </c>
      <c r="AC39" s="12">
        <f>Q39-AK39</f>
        <v>-4.7619047619047619</v>
      </c>
      <c r="AD39" s="12">
        <f t="shared" si="35"/>
        <v>-10</v>
      </c>
      <c r="AE39" s="12">
        <f t="shared" si="35"/>
        <v>0</v>
      </c>
      <c r="AH39" s="12">
        <f t="shared" ref="AH39:AJ39" si="39">AH33/AH9*100</f>
        <v>4.5454545454545459</v>
      </c>
      <c r="AI39" s="12">
        <f t="shared" si="39"/>
        <v>10</v>
      </c>
      <c r="AJ39" s="12">
        <f t="shared" si="39"/>
        <v>0</v>
      </c>
      <c r="AK39" s="12">
        <f>AK33/AK9*100</f>
        <v>4.7619047619047619</v>
      </c>
      <c r="AL39" s="12">
        <f>AL33/AL9*100</f>
        <v>10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4.5454545454545467</v>
      </c>
      <c r="X40" s="12">
        <f t="shared" si="33"/>
        <v>10</v>
      </c>
      <c r="Y40" s="12">
        <f>S40-AJ40</f>
        <v>0</v>
      </c>
      <c r="Z40" s="12">
        <f>Z34/Z9*100</f>
        <v>125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4.7619047619047734</v>
      </c>
      <c r="AD40" s="12">
        <f t="shared" si="35"/>
        <v>10</v>
      </c>
      <c r="AE40" s="12">
        <f t="shared" si="35"/>
        <v>0</v>
      </c>
      <c r="AH40" s="12">
        <f t="shared" ref="AH40:AJ40" si="45">AH34/AH9*100</f>
        <v>95.454545454545453</v>
      </c>
      <c r="AI40" s="12">
        <f t="shared" si="45"/>
        <v>90</v>
      </c>
      <c r="AJ40" s="12">
        <f t="shared" si="45"/>
        <v>100</v>
      </c>
      <c r="AK40" s="12">
        <f>AK34/AK9*100</f>
        <v>95.238095238095227</v>
      </c>
      <c r="AL40" s="12">
        <f>AL34/AL9*100</f>
        <v>90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</v>
      </c>
      <c r="R41" s="12">
        <f t="shared" si="46"/>
        <v>91.666666666666657</v>
      </c>
      <c r="S41" s="12">
        <f t="shared" si="46"/>
        <v>84.615384615384613</v>
      </c>
      <c r="T41" s="12">
        <f>T35/T9*100</f>
        <v>33.333333333333329</v>
      </c>
      <c r="U41" s="12">
        <f t="shared" ref="U41:V41" si="47">U35/U9*100</f>
        <v>100</v>
      </c>
      <c r="V41" s="12">
        <f t="shared" si="47"/>
        <v>-100</v>
      </c>
      <c r="W41" s="12">
        <f t="shared" si="42"/>
        <v>-7.4545454545454533</v>
      </c>
      <c r="X41" s="12">
        <f t="shared" si="33"/>
        <v>1.6666666666666572</v>
      </c>
      <c r="Y41" s="12">
        <f>S41-AJ41</f>
        <v>-15.384615384615387</v>
      </c>
      <c r="Z41" s="12">
        <f>Z35/Z9*100</f>
        <v>100</v>
      </c>
      <c r="AA41" s="12">
        <f t="shared" ref="AA41:AB41" si="48">AA35/AA9*100</f>
        <v>200</v>
      </c>
      <c r="AB41" s="12">
        <f t="shared" si="48"/>
        <v>0</v>
      </c>
      <c r="AC41" s="12">
        <f t="shared" si="44"/>
        <v>2.2857142857142918</v>
      </c>
      <c r="AD41" s="12">
        <f>R41-AL41</f>
        <v>21.666666666666657</v>
      </c>
      <c r="AE41" s="12">
        <f t="shared" si="35"/>
        <v>-15.384615384615387</v>
      </c>
      <c r="AH41" s="12">
        <f>AH35/AH9*100</f>
        <v>95.454545454545453</v>
      </c>
      <c r="AI41" s="12">
        <f>AI35/AI9*100</f>
        <v>90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70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</v>
      </c>
      <c r="R42" s="12">
        <f t="shared" si="50"/>
        <v>66.666666666666657</v>
      </c>
      <c r="S42" s="12">
        <f t="shared" si="50"/>
        <v>61.53846153846154</v>
      </c>
      <c r="T42" s="12">
        <f t="shared" si="50"/>
        <v>-133.33333333333331</v>
      </c>
      <c r="U42" s="12">
        <f t="shared" si="50"/>
        <v>0</v>
      </c>
      <c r="V42" s="12">
        <f t="shared" si="50"/>
        <v>-400</v>
      </c>
      <c r="W42" s="12">
        <f t="shared" si="42"/>
        <v>-26.909090909090907</v>
      </c>
      <c r="X42" s="12">
        <f t="shared" si="33"/>
        <v>-13.333333333333343</v>
      </c>
      <c r="Y42" s="12">
        <f>S42-AJ42</f>
        <v>-38.46153846153846</v>
      </c>
      <c r="Z42" s="12">
        <f t="shared" si="50"/>
        <v>100</v>
      </c>
      <c r="AA42" s="12">
        <f t="shared" si="50"/>
        <v>300</v>
      </c>
      <c r="AB42" s="12">
        <f t="shared" si="50"/>
        <v>-100</v>
      </c>
      <c r="AC42" s="12">
        <f t="shared" si="44"/>
        <v>6.8571428571428612</v>
      </c>
      <c r="AD42" s="12">
        <f>R42-AL42</f>
        <v>46.666666666666657</v>
      </c>
      <c r="AE42" s="12">
        <f t="shared" si="35"/>
        <v>-29.370629370629366</v>
      </c>
      <c r="AH42" s="12">
        <f t="shared" ref="AH42:AJ42" si="51">AH36/AH9*100</f>
        <v>90.909090909090907</v>
      </c>
      <c r="AI42" s="12">
        <f t="shared" si="51"/>
        <v>80</v>
      </c>
      <c r="AJ42" s="12">
        <f t="shared" si="51"/>
        <v>100</v>
      </c>
      <c r="AK42" s="12">
        <f>AK36/AK9*100</f>
        <v>57.142857142857139</v>
      </c>
      <c r="AL42" s="12">
        <f>AL36/AL9*100</f>
        <v>20</v>
      </c>
      <c r="AM42" s="12">
        <f>AM36/AM9*100</f>
        <v>90.909090909090907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-60</v>
      </c>
      <c r="I9" s="15">
        <f>IF(C9=F9,0,(1-(C9/(C9-F9)))*-100)</f>
        <v>-50</v>
      </c>
      <c r="J9" s="15">
        <f>IF(D9=G9,0,(1-(D9/(D9-G9)))*-100)</f>
        <v>-100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-60</v>
      </c>
      <c r="O9" s="15">
        <f t="shared" ref="O9:P10" si="0">IF(C9=L9,0,(1-(C9/(C9-L9)))*-100)</f>
        <v>-33.333333333333336</v>
      </c>
      <c r="P9" s="15">
        <f>IF(D9=M9,0,(1-(D9/(D9-M9)))*-100)</f>
        <v>-100</v>
      </c>
      <c r="Q9" s="17">
        <f>R9+S9</f>
        <v>7</v>
      </c>
      <c r="R9" s="17">
        <f>SUM(R10:R30)</f>
        <v>4</v>
      </c>
      <c r="S9" s="17">
        <f>SUM(S10:S30)</f>
        <v>3</v>
      </c>
      <c r="T9" s="17">
        <f>U9+V9</f>
        <v>-6</v>
      </c>
      <c r="U9" s="17">
        <f>SUM(U10:U30)</f>
        <v>-1</v>
      </c>
      <c r="V9" s="17">
        <f>SUM(V10:V30)</f>
        <v>-5</v>
      </c>
      <c r="W9" s="15">
        <f>IF(Q9=T9,IF(Q9&gt;0,"皆増",0),(1-(Q9/(Q9-T9)))*-100)</f>
        <v>-46.153846153846153</v>
      </c>
      <c r="X9" s="15">
        <f t="shared" ref="X9:Y30" si="1">IF(R9=U9,IF(R9&gt;0,"皆増",0),(1-(R9/(R9-U9)))*-100)</f>
        <v>-19.999999999999996</v>
      </c>
      <c r="Y9" s="15">
        <f t="shared" si="1"/>
        <v>-62.5</v>
      </c>
      <c r="Z9" s="17">
        <f>AA9+AB9</f>
        <v>-5</v>
      </c>
      <c r="AA9" s="17">
        <f>SUM(AA10:AA30)</f>
        <v>-1</v>
      </c>
      <c r="AB9" s="17">
        <f>SUM(AB10:AB30)</f>
        <v>-4</v>
      </c>
      <c r="AC9" s="15">
        <f>IF(Q9=Z9,IF(Q9&gt;0,"皆増",0),(1-(Q9/(Q9-Z9)))*-100)</f>
        <v>-41.666666666666664</v>
      </c>
      <c r="AD9" s="15">
        <f t="shared" ref="AD9:AE30" si="2">IF(R9=AA9,IF(R9&gt;0,"皆増",0),(1-(R9/(R9-AA9)))*-100)</f>
        <v>-19.999999999999996</v>
      </c>
      <c r="AE9" s="15">
        <f t="shared" si="2"/>
        <v>-57.142857142857139</v>
      </c>
      <c r="AH9" s="4">
        <f t="shared" ref="AH9:AJ30" si="3">Q9-T9</f>
        <v>13</v>
      </c>
      <c r="AI9" s="4">
        <f t="shared" si="3"/>
        <v>5</v>
      </c>
      <c r="AJ9" s="4">
        <f t="shared" si="3"/>
        <v>8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-60</v>
      </c>
      <c r="I10" s="15">
        <f t="shared" ref="I10" si="7">IF(C10=F10,0,(1-(C10/(C10-F10)))*-100)</f>
        <v>-50</v>
      </c>
      <c r="J10" s="15">
        <f>IF(D10=G10,0,(1-(D10/(D10-G10)))*-100)</f>
        <v>-100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-60</v>
      </c>
      <c r="O10" s="15">
        <f t="shared" si="0"/>
        <v>-33.333333333333336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-50</v>
      </c>
      <c r="X27" s="15">
        <f t="shared" si="1"/>
        <v>-100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-66.666666666666671</v>
      </c>
      <c r="AD27" s="15">
        <f t="shared" si="2"/>
        <v>-100</v>
      </c>
      <c r="AE27" s="15">
        <f t="shared" si="2"/>
        <v>-50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-3</v>
      </c>
      <c r="U28" s="17">
        <v>0</v>
      </c>
      <c r="V28" s="17">
        <v>-3</v>
      </c>
      <c r="W28" s="15">
        <f t="shared" si="11"/>
        <v>-75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-66.666666666666671</v>
      </c>
      <c r="AD28" s="15">
        <f t="shared" si="2"/>
        <v>0</v>
      </c>
      <c r="AE28" s="15">
        <f t="shared" si="2"/>
        <v>-100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-1</v>
      </c>
      <c r="V33" s="17">
        <f t="shared" si="19"/>
        <v>-2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1</v>
      </c>
      <c r="AJ33" s="4">
        <f t="shared" si="21"/>
        <v>2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-3</v>
      </c>
      <c r="U34" s="17">
        <f t="shared" si="22"/>
        <v>0</v>
      </c>
      <c r="V34" s="17">
        <f t="shared" si="22"/>
        <v>-3</v>
      </c>
      <c r="W34" s="15">
        <f t="shared" si="15"/>
        <v>-30.000000000000004</v>
      </c>
      <c r="X34" s="15">
        <f t="shared" si="15"/>
        <v>0</v>
      </c>
      <c r="Y34" s="15">
        <f t="shared" si="15"/>
        <v>-50</v>
      </c>
      <c r="Z34" s="17">
        <f t="shared" ref="Z34:AB34" si="23">SUM(Z23:Z30)</f>
        <v>-5</v>
      </c>
      <c r="AA34" s="17">
        <f t="shared" si="23"/>
        <v>-1</v>
      </c>
      <c r="AB34" s="17">
        <f t="shared" si="23"/>
        <v>-4</v>
      </c>
      <c r="AC34" s="15">
        <f t="shared" si="17"/>
        <v>-41.666666666666664</v>
      </c>
      <c r="AD34" s="15">
        <f t="shared" si="17"/>
        <v>-19.999999999999996</v>
      </c>
      <c r="AE34" s="15">
        <f t="shared" si="17"/>
        <v>-57.142857142857139</v>
      </c>
      <c r="AH34" s="4">
        <f t="shared" ref="AH34:AJ34" si="24">SUM(AH23:AH30)</f>
        <v>10</v>
      </c>
      <c r="AI34" s="4">
        <f t="shared" si="24"/>
        <v>4</v>
      </c>
      <c r="AJ34" s="4">
        <f t="shared" si="24"/>
        <v>6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-3</v>
      </c>
      <c r="U35" s="17">
        <f t="shared" si="25"/>
        <v>0</v>
      </c>
      <c r="V35" s="17">
        <f t="shared" si="25"/>
        <v>-3</v>
      </c>
      <c r="W35" s="15">
        <f t="shared" si="15"/>
        <v>-30.000000000000004</v>
      </c>
      <c r="X35" s="15">
        <f t="shared" si="15"/>
        <v>0</v>
      </c>
      <c r="Y35" s="15">
        <f t="shared" si="15"/>
        <v>-50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-30.000000000000004</v>
      </c>
      <c r="AD35" s="15">
        <f t="shared" si="17"/>
        <v>0</v>
      </c>
      <c r="AE35" s="15">
        <f t="shared" si="17"/>
        <v>-50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-37.5</v>
      </c>
      <c r="X36" s="15">
        <f t="shared" si="15"/>
        <v>-33.333333333333336</v>
      </c>
      <c r="Y36" s="15">
        <f t="shared" si="15"/>
        <v>-40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-37.5</v>
      </c>
      <c r="AD36" s="15">
        <f t="shared" si="17"/>
        <v>0</v>
      </c>
      <c r="AE36" s="15">
        <f t="shared" si="17"/>
        <v>-50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100</v>
      </c>
      <c r="V39" s="12">
        <f t="shared" si="38"/>
        <v>40</v>
      </c>
      <c r="W39" s="12">
        <f>Q39-AH39</f>
        <v>-23.076923076923077</v>
      </c>
      <c r="X39" s="12">
        <f t="shared" si="33"/>
        <v>-20</v>
      </c>
      <c r="Y39" s="12">
        <f>S39-AJ39</f>
        <v>-25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23.076923076923077</v>
      </c>
      <c r="AI39" s="12">
        <f t="shared" si="39"/>
        <v>20</v>
      </c>
      <c r="AJ39" s="12">
        <f t="shared" si="39"/>
        <v>25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0</v>
      </c>
      <c r="V40" s="12">
        <f t="shared" si="41"/>
        <v>60</v>
      </c>
      <c r="W40" s="12">
        <f t="shared" ref="W40:W42" si="42">Q40-AH40</f>
        <v>23.076923076923066</v>
      </c>
      <c r="X40" s="12">
        <f t="shared" si="33"/>
        <v>20</v>
      </c>
      <c r="Y40" s="12">
        <f>S40-AJ40</f>
        <v>25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76.923076923076934</v>
      </c>
      <c r="AI40" s="12">
        <f t="shared" si="45"/>
        <v>80</v>
      </c>
      <c r="AJ40" s="12">
        <f t="shared" si="45"/>
        <v>75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50</v>
      </c>
      <c r="U41" s="12">
        <f t="shared" ref="U41:V41" si="47">U35/U9*100</f>
        <v>0</v>
      </c>
      <c r="V41" s="12">
        <f t="shared" si="47"/>
        <v>60</v>
      </c>
      <c r="W41" s="12">
        <f t="shared" si="42"/>
        <v>23.076923076923066</v>
      </c>
      <c r="X41" s="12">
        <f t="shared" si="33"/>
        <v>20</v>
      </c>
      <c r="Y41" s="12">
        <f>S41-AJ41</f>
        <v>25</v>
      </c>
      <c r="Z41" s="12">
        <f>Z35/Z9*100</f>
        <v>60</v>
      </c>
      <c r="AA41" s="12">
        <f t="shared" ref="AA41:AB41" si="48">AA35/AA9*100</f>
        <v>0</v>
      </c>
      <c r="AB41" s="12">
        <f t="shared" si="48"/>
        <v>75</v>
      </c>
      <c r="AC41" s="12">
        <f t="shared" si="44"/>
        <v>16.666666666666657</v>
      </c>
      <c r="AD41" s="12">
        <f>R41-AL41</f>
        <v>20</v>
      </c>
      <c r="AE41" s="12">
        <f t="shared" si="35"/>
        <v>14.285714285714292</v>
      </c>
      <c r="AH41" s="12">
        <f>AH35/AH9*100</f>
        <v>76.923076923076934</v>
      </c>
      <c r="AI41" s="12">
        <f>AI35/AI9*100</f>
        <v>80</v>
      </c>
      <c r="AJ41" s="12">
        <f>AJ35/AJ9*100</f>
        <v>75</v>
      </c>
      <c r="AK41" s="12">
        <f t="shared" ref="AK41:AM41" si="49">AK35/AK9*100</f>
        <v>83.333333333333343</v>
      </c>
      <c r="AL41" s="12">
        <f t="shared" si="49"/>
        <v>80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50</v>
      </c>
      <c r="S42" s="12">
        <f t="shared" si="50"/>
        <v>100</v>
      </c>
      <c r="T42" s="12">
        <f t="shared" si="50"/>
        <v>50</v>
      </c>
      <c r="U42" s="12">
        <f t="shared" si="50"/>
        <v>100</v>
      </c>
      <c r="V42" s="12">
        <f t="shared" si="50"/>
        <v>40</v>
      </c>
      <c r="W42" s="12">
        <f t="shared" si="42"/>
        <v>9.8901098901098905</v>
      </c>
      <c r="X42" s="12">
        <f t="shared" si="33"/>
        <v>-10</v>
      </c>
      <c r="Y42" s="12">
        <f>S42-AJ42</f>
        <v>37.5</v>
      </c>
      <c r="Z42" s="12">
        <f t="shared" si="50"/>
        <v>60</v>
      </c>
      <c r="AA42" s="12">
        <f t="shared" si="50"/>
        <v>0</v>
      </c>
      <c r="AB42" s="12">
        <f t="shared" si="50"/>
        <v>75</v>
      </c>
      <c r="AC42" s="12">
        <f t="shared" si="44"/>
        <v>4.7619047619047734</v>
      </c>
      <c r="AD42" s="12">
        <f>R42-AL42</f>
        <v>10</v>
      </c>
      <c r="AE42" s="12">
        <f t="shared" si="35"/>
        <v>14.285714285714292</v>
      </c>
      <c r="AH42" s="12">
        <f t="shared" ref="AH42:AJ42" si="51">AH36/AH9*100</f>
        <v>61.53846153846154</v>
      </c>
      <c r="AI42" s="12">
        <f t="shared" si="51"/>
        <v>60</v>
      </c>
      <c r="AJ42" s="12">
        <f t="shared" si="51"/>
        <v>62.5</v>
      </c>
      <c r="AK42" s="12">
        <f>AK36/AK9*100</f>
        <v>66.666666666666657</v>
      </c>
      <c r="AL42" s="12">
        <f>AL36/AL9*100</f>
        <v>40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-2</v>
      </c>
      <c r="F9" s="17">
        <f>SUM(F10:F30)</f>
        <v>-4</v>
      </c>
      <c r="G9" s="17">
        <f>SUM(G10:G30)</f>
        <v>2</v>
      </c>
      <c r="H9" s="15">
        <f>IF(B9=E9,0,(1-(B9/(B9-E9)))*-100)</f>
        <v>-28.571428571428569</v>
      </c>
      <c r="I9" s="15">
        <f>IF(C9=F9,0,(1-(C9/(C9-F9)))*-100)</f>
        <v>-66.666666666666671</v>
      </c>
      <c r="J9" s="15">
        <f>IF(D9=G9,0,(1-(D9/(D9-G9)))*-100)</f>
        <v>200</v>
      </c>
      <c r="K9" s="17">
        <f>L9+M9</f>
        <v>-4</v>
      </c>
      <c r="L9" s="17">
        <f>SUM(L10:L30)</f>
        <v>-1</v>
      </c>
      <c r="M9" s="17">
        <f>SUM(M10:M30)</f>
        <v>-3</v>
      </c>
      <c r="N9" s="15">
        <f>IF(B9=K9,0,(1-(B9/(B9-K9)))*-100)</f>
        <v>-44.444444444444443</v>
      </c>
      <c r="O9" s="15">
        <f t="shared" ref="O9:P10" si="0">IF(C9=L9,0,(1-(C9/(C9-L9)))*-100)</f>
        <v>-33.333333333333336</v>
      </c>
      <c r="P9" s="15">
        <f>IF(D9=M9,0,(1-(D9/(D9-M9)))*-100)</f>
        <v>-50</v>
      </c>
      <c r="Q9" s="17">
        <f>R9+S9</f>
        <v>16</v>
      </c>
      <c r="R9" s="17">
        <f>SUM(R10:R30)</f>
        <v>6</v>
      </c>
      <c r="S9" s="17">
        <f>SUM(S10:S30)</f>
        <v>10</v>
      </c>
      <c r="T9" s="17">
        <f>U9+V9</f>
        <v>-7</v>
      </c>
      <c r="U9" s="17">
        <f>SUM(U10:U30)</f>
        <v>-6</v>
      </c>
      <c r="V9" s="17">
        <f>SUM(V10:V30)</f>
        <v>-1</v>
      </c>
      <c r="W9" s="15">
        <f>IF(Q9=T9,IF(Q9&gt;0,"皆増",0),(1-(Q9/(Q9-T9)))*-100)</f>
        <v>-30.434782608695656</v>
      </c>
      <c r="X9" s="15">
        <f t="shared" ref="X9:Y30" si="1">IF(R9=U9,IF(R9&gt;0,"皆増",0),(1-(R9/(R9-U9)))*-100)</f>
        <v>-50</v>
      </c>
      <c r="Y9" s="15">
        <f t="shared" si="1"/>
        <v>-9.0909090909090935</v>
      </c>
      <c r="Z9" s="17">
        <f>AA9+AB9</f>
        <v>3</v>
      </c>
      <c r="AA9" s="17">
        <f>SUM(AA10:AA30)</f>
        <v>1</v>
      </c>
      <c r="AB9" s="17">
        <f>SUM(AB10:AB30)</f>
        <v>2</v>
      </c>
      <c r="AC9" s="15">
        <f>IF(Q9=Z9,IF(Q9&gt;0,"皆増",0),(1-(Q9/(Q9-Z9)))*-100)</f>
        <v>23.076923076923084</v>
      </c>
      <c r="AD9" s="15">
        <f t="shared" ref="AD9:AE30" si="2">IF(R9=AA9,IF(R9&gt;0,"皆増",0),(1-(R9/(R9-AA9)))*-100)</f>
        <v>19.999999999999996</v>
      </c>
      <c r="AE9" s="15">
        <f t="shared" si="2"/>
        <v>25</v>
      </c>
      <c r="AH9" s="4">
        <f t="shared" ref="AH9:AJ30" si="3">Q9-T9</f>
        <v>23</v>
      </c>
      <c r="AI9" s="4">
        <f t="shared" si="3"/>
        <v>12</v>
      </c>
      <c r="AJ9" s="4">
        <f t="shared" si="3"/>
        <v>11</v>
      </c>
      <c r="AK9" s="4">
        <f t="shared" ref="AK9:AM30" si="4">Q9-Z9</f>
        <v>13</v>
      </c>
      <c r="AL9" s="4">
        <f t="shared" si="4"/>
        <v>5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-2</v>
      </c>
      <c r="F10" s="17">
        <v>-4</v>
      </c>
      <c r="G10" s="17">
        <v>2</v>
      </c>
      <c r="H10" s="15">
        <f>IF(B10=E10,0,(1-(B10/(B10-E10)))*-100)</f>
        <v>-28.571428571428569</v>
      </c>
      <c r="I10" s="15">
        <f t="shared" ref="I10" si="7">IF(C10=F10,0,(1-(C10/(C10-F10)))*-100)</f>
        <v>-66.666666666666671</v>
      </c>
      <c r="J10" s="15">
        <f>IF(D10=G10,0,(1-(D10/(D10-G10)))*-100)</f>
        <v>200</v>
      </c>
      <c r="K10" s="17">
        <f t="shared" ref="K10" si="8">L10+M10</f>
        <v>-4</v>
      </c>
      <c r="L10" s="17">
        <v>-1</v>
      </c>
      <c r="M10" s="17">
        <v>-3</v>
      </c>
      <c r="N10" s="15">
        <f>IF(B10=K10,0,(1-(B10/(B10-K10)))*-100)</f>
        <v>-44.444444444444443</v>
      </c>
      <c r="O10" s="15">
        <f t="shared" si="0"/>
        <v>-33.333333333333336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-1</v>
      </c>
      <c r="U23" s="17">
        <v>-2</v>
      </c>
      <c r="V23" s="17">
        <v>1</v>
      </c>
      <c r="W23" s="15">
        <f t="shared" si="11"/>
        <v>-50</v>
      </c>
      <c r="X23" s="15">
        <f t="shared" si="1"/>
        <v>-100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-3</v>
      </c>
      <c r="AA24" s="17">
        <v>-1</v>
      </c>
      <c r="AB24" s="17">
        <v>-2</v>
      </c>
      <c r="AC24" s="15">
        <f t="shared" si="13"/>
        <v>-75</v>
      </c>
      <c r="AD24" s="15">
        <f t="shared" si="2"/>
        <v>-50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50</v>
      </c>
      <c r="X26" s="15">
        <f t="shared" si="1"/>
        <v>0</v>
      </c>
      <c r="Y26" s="15" t="str">
        <f t="shared" si="1"/>
        <v>皆増</v>
      </c>
      <c r="Z26" s="17">
        <f t="shared" si="12"/>
        <v>3</v>
      </c>
      <c r="AA26" s="17">
        <v>2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1</v>
      </c>
      <c r="U27" s="17">
        <v>-1</v>
      </c>
      <c r="V27" s="17">
        <v>2</v>
      </c>
      <c r="W27" s="15">
        <f t="shared" si="11"/>
        <v>25</v>
      </c>
      <c r="X27" s="15">
        <f t="shared" si="1"/>
        <v>-50</v>
      </c>
      <c r="Y27" s="15">
        <f t="shared" si="1"/>
        <v>100</v>
      </c>
      <c r="Z27" s="17">
        <f t="shared" si="12"/>
        <v>4</v>
      </c>
      <c r="AA27" s="17">
        <v>1</v>
      </c>
      <c r="AB27" s="17">
        <v>3</v>
      </c>
      <c r="AC27" s="15">
        <f t="shared" si="13"/>
        <v>400</v>
      </c>
      <c r="AD27" s="15" t="str">
        <f t="shared" si="2"/>
        <v>皆増</v>
      </c>
      <c r="AE27" s="15">
        <f t="shared" si="2"/>
        <v>300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-6</v>
      </c>
      <c r="U28" s="17">
        <v>-2</v>
      </c>
      <c r="V28" s="17">
        <v>-4</v>
      </c>
      <c r="W28" s="15">
        <f t="shared" si="11"/>
        <v>-66.666666666666671</v>
      </c>
      <c r="X28" s="15">
        <f t="shared" si="1"/>
        <v>-66.666666666666671</v>
      </c>
      <c r="Y28" s="15">
        <f t="shared" si="1"/>
        <v>-66.666666666666671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-33.333333333333336</v>
      </c>
      <c r="AH28" s="4">
        <f t="shared" si="3"/>
        <v>9</v>
      </c>
      <c r="AI28" s="4">
        <f t="shared" si="3"/>
        <v>3</v>
      </c>
      <c r="AJ28" s="4">
        <f t="shared" si="3"/>
        <v>6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-1</v>
      </c>
      <c r="V29" s="17">
        <v>-1</v>
      </c>
      <c r="W29" s="15">
        <f t="shared" si="11"/>
        <v>-66.666666666666671</v>
      </c>
      <c r="X29" s="15">
        <f t="shared" si="1"/>
        <v>-100</v>
      </c>
      <c r="Y29" s="15">
        <f t="shared" si="1"/>
        <v>-50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 t="str">
        <f t="shared" si="2"/>
        <v>皆増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-66.666666666666671</v>
      </c>
      <c r="AD33" s="15">
        <f t="shared" si="17"/>
        <v>-50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5</v>
      </c>
      <c r="S34" s="17">
        <f t="shared" si="22"/>
        <v>10</v>
      </c>
      <c r="T34" s="17">
        <f t="shared" si="22"/>
        <v>-7</v>
      </c>
      <c r="U34" s="17">
        <f t="shared" si="22"/>
        <v>-6</v>
      </c>
      <c r="V34" s="17">
        <f t="shared" si="22"/>
        <v>-1</v>
      </c>
      <c r="W34" s="15">
        <f t="shared" si="15"/>
        <v>-31.818181818181824</v>
      </c>
      <c r="X34" s="15">
        <f t="shared" si="15"/>
        <v>-54.54545454545454</v>
      </c>
      <c r="Y34" s="15">
        <f t="shared" si="15"/>
        <v>-9.0909090909090935</v>
      </c>
      <c r="Z34" s="17">
        <f t="shared" ref="Z34:AB34" si="23">SUM(Z23:Z30)</f>
        <v>5</v>
      </c>
      <c r="AA34" s="17">
        <f t="shared" si="23"/>
        <v>2</v>
      </c>
      <c r="AB34" s="17">
        <f t="shared" si="23"/>
        <v>3</v>
      </c>
      <c r="AC34" s="15">
        <f t="shared" si="17"/>
        <v>50</v>
      </c>
      <c r="AD34" s="15">
        <f t="shared" si="17"/>
        <v>66.666666666666671</v>
      </c>
      <c r="AE34" s="15">
        <f t="shared" si="17"/>
        <v>42.857142857142861</v>
      </c>
      <c r="AH34" s="4">
        <f t="shared" ref="AH34:AJ34" si="24">SUM(AH23:AH30)</f>
        <v>22</v>
      </c>
      <c r="AI34" s="4">
        <f t="shared" si="24"/>
        <v>11</v>
      </c>
      <c r="AJ34" s="4">
        <f t="shared" si="24"/>
        <v>11</v>
      </c>
      <c r="AK34" s="4">
        <f>SUM(AK23:AK30)</f>
        <v>10</v>
      </c>
      <c r="AL34" s="4">
        <f>SUM(AL23:AL30)</f>
        <v>3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4</v>
      </c>
      <c r="S35" s="17">
        <f t="shared" si="25"/>
        <v>9</v>
      </c>
      <c r="T35" s="17">
        <f t="shared" si="25"/>
        <v>-6</v>
      </c>
      <c r="U35" s="17">
        <f t="shared" si="25"/>
        <v>-4</v>
      </c>
      <c r="V35" s="17">
        <f t="shared" si="25"/>
        <v>-2</v>
      </c>
      <c r="W35" s="15">
        <f t="shared" si="15"/>
        <v>-31.578947368421051</v>
      </c>
      <c r="X35" s="15">
        <f t="shared" si="15"/>
        <v>-50</v>
      </c>
      <c r="Y35" s="15">
        <f t="shared" si="15"/>
        <v>-18.181818181818176</v>
      </c>
      <c r="Z35" s="17">
        <f t="shared" ref="Z35:AB35" si="26">SUM(Z25:Z30)</f>
        <v>7</v>
      </c>
      <c r="AA35" s="17">
        <f t="shared" si="26"/>
        <v>3</v>
      </c>
      <c r="AB35" s="17">
        <f t="shared" si="26"/>
        <v>4</v>
      </c>
      <c r="AC35" s="15">
        <f t="shared" si="17"/>
        <v>116.66666666666666</v>
      </c>
      <c r="AD35" s="15">
        <f t="shared" si="17"/>
        <v>300</v>
      </c>
      <c r="AE35" s="15">
        <f t="shared" si="17"/>
        <v>80</v>
      </c>
      <c r="AH35" s="4">
        <f t="shared" ref="AH35:AJ35" si="27">SUM(AH25:AH30)</f>
        <v>19</v>
      </c>
      <c r="AI35" s="4">
        <f t="shared" si="27"/>
        <v>8</v>
      </c>
      <c r="AJ35" s="4">
        <f t="shared" si="27"/>
        <v>11</v>
      </c>
      <c r="AK35" s="4">
        <f>SUM(AK25:AK30)</f>
        <v>6</v>
      </c>
      <c r="AL35" s="4">
        <f>SUM(AL25:AL30)</f>
        <v>1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-8</v>
      </c>
      <c r="U36" s="17">
        <f t="shared" si="28"/>
        <v>-4</v>
      </c>
      <c r="V36" s="17">
        <f t="shared" si="28"/>
        <v>-4</v>
      </c>
      <c r="W36" s="15">
        <f t="shared" si="15"/>
        <v>-47.058823529411761</v>
      </c>
      <c r="X36" s="15">
        <f t="shared" si="15"/>
        <v>-66.666666666666671</v>
      </c>
      <c r="Y36" s="15">
        <f t="shared" si="15"/>
        <v>-36.363636363636367</v>
      </c>
      <c r="Z36" s="17">
        <f t="shared" ref="Z36:AB36" si="29">SUM(Z27:Z30)</f>
        <v>4</v>
      </c>
      <c r="AA36" s="17">
        <f t="shared" si="29"/>
        <v>1</v>
      </c>
      <c r="AB36" s="17">
        <f t="shared" si="29"/>
        <v>3</v>
      </c>
      <c r="AC36" s="15">
        <f t="shared" si="17"/>
        <v>80</v>
      </c>
      <c r="AD36" s="15">
        <f t="shared" si="17"/>
        <v>100</v>
      </c>
      <c r="AE36" s="15">
        <f t="shared" si="17"/>
        <v>75</v>
      </c>
      <c r="AH36" s="4">
        <f t="shared" ref="AH36:AJ36" si="30">SUM(AH27:AH30)</f>
        <v>17</v>
      </c>
      <c r="AI36" s="4">
        <f t="shared" si="30"/>
        <v>6</v>
      </c>
      <c r="AJ36" s="4">
        <f t="shared" si="30"/>
        <v>11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16.666666666666664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1.9021739130434785</v>
      </c>
      <c r="X39" s="12">
        <f t="shared" si="33"/>
        <v>8.3333333333333321</v>
      </c>
      <c r="Y39" s="12">
        <f>S39-AJ39</f>
        <v>0</v>
      </c>
      <c r="Z39" s="12">
        <f t="shared" si="37"/>
        <v>-66.666666666666657</v>
      </c>
      <c r="AA39" s="12">
        <f t="shared" si="37"/>
        <v>-100</v>
      </c>
      <c r="AB39" s="12">
        <f t="shared" si="37"/>
        <v>-50</v>
      </c>
      <c r="AC39" s="12">
        <f>Q39-AK39</f>
        <v>-16.826923076923077</v>
      </c>
      <c r="AD39" s="12">
        <f t="shared" si="35"/>
        <v>-23.333333333333336</v>
      </c>
      <c r="AE39" s="12">
        <f t="shared" si="35"/>
        <v>-12.5</v>
      </c>
      <c r="AH39" s="12">
        <f t="shared" ref="AH39:AJ39" si="39">AH33/AH9*100</f>
        <v>4.3478260869565215</v>
      </c>
      <c r="AI39" s="12">
        <f t="shared" si="39"/>
        <v>8.3333333333333321</v>
      </c>
      <c r="AJ39" s="12">
        <f t="shared" si="39"/>
        <v>0</v>
      </c>
      <c r="AK39" s="12">
        <f>AK33/AK9*100</f>
        <v>23.076923076923077</v>
      </c>
      <c r="AL39" s="12">
        <f>AL33/AL9*100</f>
        <v>40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83.333333333333343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-1.9021739130434838</v>
      </c>
      <c r="X40" s="12">
        <f t="shared" si="33"/>
        <v>-8.3333333333333144</v>
      </c>
      <c r="Y40" s="12">
        <f>S40-AJ40</f>
        <v>0</v>
      </c>
      <c r="Z40" s="12">
        <f>Z34/Z9*100</f>
        <v>166.66666666666669</v>
      </c>
      <c r="AA40" s="12">
        <f t="shared" ref="AA40:AB40" si="43">AA34/AA9*100</f>
        <v>200</v>
      </c>
      <c r="AB40" s="12">
        <f t="shared" si="43"/>
        <v>150</v>
      </c>
      <c r="AC40" s="12">
        <f t="shared" ref="AC40:AC42" si="44">Q40-AK40</f>
        <v>16.826923076923066</v>
      </c>
      <c r="AD40" s="12">
        <f t="shared" si="35"/>
        <v>23.333333333333343</v>
      </c>
      <c r="AE40" s="12">
        <f t="shared" si="35"/>
        <v>12.5</v>
      </c>
      <c r="AH40" s="12">
        <f t="shared" ref="AH40:AJ40" si="45">AH34/AH9*100</f>
        <v>95.652173913043484</v>
      </c>
      <c r="AI40" s="12">
        <f t="shared" si="45"/>
        <v>91.666666666666657</v>
      </c>
      <c r="AJ40" s="12">
        <f t="shared" si="45"/>
        <v>100</v>
      </c>
      <c r="AK40" s="12">
        <f>AK34/AK9*100</f>
        <v>76.923076923076934</v>
      </c>
      <c r="AL40" s="12">
        <f>AL34/AL9*100</f>
        <v>60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81.25</v>
      </c>
      <c r="R41" s="12">
        <f t="shared" si="46"/>
        <v>66.666666666666657</v>
      </c>
      <c r="S41" s="12">
        <f t="shared" si="46"/>
        <v>90</v>
      </c>
      <c r="T41" s="12">
        <f>T35/T9*100</f>
        <v>85.714285714285708</v>
      </c>
      <c r="U41" s="12">
        <f t="shared" ref="U41:V41" si="47">U35/U9*100</f>
        <v>66.666666666666657</v>
      </c>
      <c r="V41" s="12">
        <f t="shared" si="47"/>
        <v>200</v>
      </c>
      <c r="W41" s="12">
        <f t="shared" si="42"/>
        <v>-1.3586956521739069</v>
      </c>
      <c r="X41" s="12">
        <f t="shared" si="33"/>
        <v>0</v>
      </c>
      <c r="Y41" s="12">
        <f>S41-AJ41</f>
        <v>-10</v>
      </c>
      <c r="Z41" s="12">
        <f>Z35/Z9*100</f>
        <v>233.33333333333334</v>
      </c>
      <c r="AA41" s="12">
        <f t="shared" ref="AA41:AB41" si="48">AA35/AA9*100</f>
        <v>300</v>
      </c>
      <c r="AB41" s="12">
        <f t="shared" si="48"/>
        <v>200</v>
      </c>
      <c r="AC41" s="12">
        <f t="shared" si="44"/>
        <v>35.096153846153847</v>
      </c>
      <c r="AD41" s="12">
        <f>R41-AL41</f>
        <v>46.666666666666657</v>
      </c>
      <c r="AE41" s="12">
        <f t="shared" si="35"/>
        <v>27.5</v>
      </c>
      <c r="AH41" s="12">
        <f>AH35/AH9*100</f>
        <v>82.608695652173907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46.153846153846153</v>
      </c>
      <c r="AL41" s="12">
        <f t="shared" si="49"/>
        <v>20</v>
      </c>
      <c r="AM41" s="12">
        <f t="shared" si="49"/>
        <v>62.5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33.333333333333329</v>
      </c>
      <c r="S42" s="12">
        <f t="shared" si="50"/>
        <v>70</v>
      </c>
      <c r="T42" s="12">
        <f t="shared" si="50"/>
        <v>114.28571428571428</v>
      </c>
      <c r="U42" s="12">
        <f t="shared" si="50"/>
        <v>66.666666666666657</v>
      </c>
      <c r="V42" s="12">
        <f t="shared" si="50"/>
        <v>400</v>
      </c>
      <c r="W42" s="12">
        <f t="shared" si="42"/>
        <v>-17.66304347826086</v>
      </c>
      <c r="X42" s="12">
        <f t="shared" si="33"/>
        <v>-16.666666666666671</v>
      </c>
      <c r="Y42" s="12">
        <f>S42-AJ42</f>
        <v>-30</v>
      </c>
      <c r="Z42" s="12">
        <f t="shared" si="50"/>
        <v>133.33333333333331</v>
      </c>
      <c r="AA42" s="12">
        <f t="shared" si="50"/>
        <v>100</v>
      </c>
      <c r="AB42" s="12">
        <f t="shared" si="50"/>
        <v>150</v>
      </c>
      <c r="AC42" s="12">
        <f t="shared" si="44"/>
        <v>17.788461538461533</v>
      </c>
      <c r="AD42" s="12">
        <f>R42-AL42</f>
        <v>13.333333333333329</v>
      </c>
      <c r="AE42" s="12">
        <f t="shared" si="35"/>
        <v>20</v>
      </c>
      <c r="AH42" s="12">
        <f t="shared" ref="AH42:AJ42" si="51">AH36/AH9*100</f>
        <v>73.91304347826086</v>
      </c>
      <c r="AI42" s="12">
        <f t="shared" si="51"/>
        <v>50</v>
      </c>
      <c r="AJ42" s="12">
        <f t="shared" si="51"/>
        <v>100</v>
      </c>
      <c r="AK42" s="12">
        <f>AK36/AK9*100</f>
        <v>38.461538461538467</v>
      </c>
      <c r="AL42" s="12">
        <f>AL36/AL9*100</f>
        <v>20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0</v>
      </c>
      <c r="D9" s="17">
        <f>SUM(D10:D30)</f>
        <v>3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50</v>
      </c>
      <c r="K9" s="17">
        <f>L9+M9</f>
        <v>3</v>
      </c>
      <c r="L9" s="17">
        <f>SUM(L10:L30)</f>
        <v>0</v>
      </c>
      <c r="M9" s="17">
        <f>SUM(M10:M30)</f>
        <v>3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11</v>
      </c>
      <c r="R9" s="17">
        <f>SUM(R10:R30)</f>
        <v>4</v>
      </c>
      <c r="S9" s="17">
        <f>SUM(S10:S30)</f>
        <v>7</v>
      </c>
      <c r="T9" s="17">
        <f>U9+V9</f>
        <v>2</v>
      </c>
      <c r="U9" s="17">
        <f>SUM(U10:U30)</f>
        <v>-2</v>
      </c>
      <c r="V9" s="17">
        <f>SUM(V10:V30)</f>
        <v>4</v>
      </c>
      <c r="W9" s="15">
        <f>IF(Q9=T9,IF(Q9&gt;0,"皆増",0),(1-(Q9/(Q9-T9)))*-100)</f>
        <v>22.222222222222232</v>
      </c>
      <c r="X9" s="15">
        <f t="shared" ref="X9:Y30" si="1">IF(R9=U9,IF(R9&gt;0,"皆増",0),(1-(R9/(R9-U9)))*-100)</f>
        <v>-33.333333333333336</v>
      </c>
      <c r="Y9" s="15">
        <f t="shared" si="1"/>
        <v>133.33333333333334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10.000000000000009</v>
      </c>
      <c r="AD9" s="15">
        <f t="shared" ref="AD9:AE30" si="2">IF(R9=AA9,IF(R9&gt;0,"皆増",0),(1-(R9/(R9-AA9)))*-100)</f>
        <v>100</v>
      </c>
      <c r="AE9" s="15">
        <f t="shared" si="2"/>
        <v>-12.5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10</v>
      </c>
      <c r="AL9" s="4">
        <f t="shared" si="4"/>
        <v>2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0</v>
      </c>
      <c r="D10" s="17">
        <v>3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50</v>
      </c>
      <c r="K10" s="17">
        <f t="shared" ref="K10" si="8">L10+M10</f>
        <v>3</v>
      </c>
      <c r="L10" s="17">
        <v>0</v>
      </c>
      <c r="M10" s="17">
        <v>3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-60</v>
      </c>
      <c r="AD27" s="15">
        <f t="shared" si="2"/>
        <v>-100</v>
      </c>
      <c r="AE27" s="15">
        <f t="shared" si="2"/>
        <v>-33.333333333333336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-4</v>
      </c>
      <c r="U28" s="17">
        <v>-2</v>
      </c>
      <c r="V28" s="17">
        <v>-2</v>
      </c>
      <c r="W28" s="15">
        <f t="shared" si="11"/>
        <v>-66.666666666666671</v>
      </c>
      <c r="X28" s="15">
        <f t="shared" si="1"/>
        <v>-50</v>
      </c>
      <c r="Y28" s="15">
        <f t="shared" si="1"/>
        <v>-100</v>
      </c>
      <c r="Z28" s="17">
        <f t="shared" si="12"/>
        <v>0</v>
      </c>
      <c r="AA28" s="17">
        <v>2</v>
      </c>
      <c r="AB28" s="17">
        <v>-2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6</v>
      </c>
      <c r="AI28" s="4">
        <f t="shared" si="3"/>
        <v>4</v>
      </c>
      <c r="AJ28" s="4">
        <f t="shared" si="3"/>
        <v>2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3</v>
      </c>
      <c r="S34" s="17">
        <f t="shared" si="22"/>
        <v>6</v>
      </c>
      <c r="T34" s="17">
        <f t="shared" si="22"/>
        <v>1</v>
      </c>
      <c r="U34" s="17">
        <f t="shared" si="22"/>
        <v>-2</v>
      </c>
      <c r="V34" s="17">
        <f t="shared" si="22"/>
        <v>3</v>
      </c>
      <c r="W34" s="15">
        <f t="shared" si="15"/>
        <v>12.5</v>
      </c>
      <c r="X34" s="15">
        <f t="shared" si="15"/>
        <v>-40</v>
      </c>
      <c r="Y34" s="15">
        <f t="shared" si="15"/>
        <v>100</v>
      </c>
      <c r="Z34" s="17">
        <f t="shared" ref="Z34:AB34" si="23">SUM(Z23:Z30)</f>
        <v>-1</v>
      </c>
      <c r="AA34" s="17">
        <f t="shared" si="23"/>
        <v>1</v>
      </c>
      <c r="AB34" s="17">
        <f t="shared" si="23"/>
        <v>-2</v>
      </c>
      <c r="AC34" s="15">
        <f t="shared" si="17"/>
        <v>-9.9999999999999982</v>
      </c>
      <c r="AD34" s="15">
        <f t="shared" si="17"/>
        <v>50</v>
      </c>
      <c r="AE34" s="15">
        <f t="shared" si="17"/>
        <v>-25</v>
      </c>
      <c r="AH34" s="4">
        <f t="shared" ref="AH34:AJ34" si="24">SUM(AH23:AH30)</f>
        <v>8</v>
      </c>
      <c r="AI34" s="4">
        <f t="shared" si="24"/>
        <v>5</v>
      </c>
      <c r="AJ34" s="4">
        <f t="shared" si="24"/>
        <v>3</v>
      </c>
      <c r="AK34" s="4">
        <f>SUM(AK23:AK30)</f>
        <v>10</v>
      </c>
      <c r="AL34" s="4">
        <f>SUM(AL23:AL30)</f>
        <v>2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3</v>
      </c>
      <c r="S35" s="17">
        <f t="shared" si="25"/>
        <v>5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14.285714285714279</v>
      </c>
      <c r="X35" s="15">
        <f t="shared" si="15"/>
        <v>-25</v>
      </c>
      <c r="Y35" s="15">
        <f t="shared" si="15"/>
        <v>66.666666666666671</v>
      </c>
      <c r="Z35" s="17">
        <f t="shared" ref="Z35:AB35" si="26">SUM(Z25:Z30)</f>
        <v>-1</v>
      </c>
      <c r="AA35" s="17">
        <f t="shared" si="26"/>
        <v>1</v>
      </c>
      <c r="AB35" s="17">
        <f t="shared" si="26"/>
        <v>-2</v>
      </c>
      <c r="AC35" s="15">
        <f t="shared" si="17"/>
        <v>-11.111111111111116</v>
      </c>
      <c r="AD35" s="15">
        <f t="shared" si="17"/>
        <v>50</v>
      </c>
      <c r="AE35" s="15">
        <f t="shared" si="17"/>
        <v>-28.571428571428569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9</v>
      </c>
      <c r="AL35" s="4">
        <f>SUM(AL25:AL30)</f>
        <v>2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0</v>
      </c>
      <c r="U36" s="17">
        <f t="shared" si="28"/>
        <v>-2</v>
      </c>
      <c r="V36" s="17">
        <f t="shared" si="28"/>
        <v>2</v>
      </c>
      <c r="W36" s="15">
        <f t="shared" si="15"/>
        <v>0</v>
      </c>
      <c r="X36" s="15">
        <f t="shared" si="15"/>
        <v>-50</v>
      </c>
      <c r="Y36" s="15">
        <f t="shared" si="15"/>
        <v>66.666666666666671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-12.5</v>
      </c>
      <c r="AD36" s="15">
        <f t="shared" si="17"/>
        <v>0</v>
      </c>
      <c r="AE36" s="15">
        <f t="shared" si="17"/>
        <v>-16.666666666666664</v>
      </c>
      <c r="AH36" s="4">
        <f t="shared" ref="AH36:AJ36" si="30">SUM(AH27:AH30)</f>
        <v>7</v>
      </c>
      <c r="AI36" s="4">
        <f t="shared" si="30"/>
        <v>4</v>
      </c>
      <c r="AJ36" s="4">
        <f t="shared" si="30"/>
        <v>3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18.181818181818183</v>
      </c>
      <c r="R39" s="12">
        <f>R33/R9*100</f>
        <v>25</v>
      </c>
      <c r="S39" s="13">
        <f t="shared" si="37"/>
        <v>14.285714285714285</v>
      </c>
      <c r="T39" s="12">
        <f>T33/T9*100</f>
        <v>50</v>
      </c>
      <c r="U39" s="12">
        <f t="shared" ref="U39:V39" si="38">U33/U9*100</f>
        <v>0</v>
      </c>
      <c r="V39" s="12">
        <f t="shared" si="38"/>
        <v>25</v>
      </c>
      <c r="W39" s="12">
        <f>Q39-AH39</f>
        <v>7.0707070707070727</v>
      </c>
      <c r="X39" s="12">
        <f t="shared" si="33"/>
        <v>8.3333333333333357</v>
      </c>
      <c r="Y39" s="12">
        <f>S39-AJ39</f>
        <v>14.285714285714285</v>
      </c>
      <c r="Z39" s="12">
        <f t="shared" si="37"/>
        <v>200</v>
      </c>
      <c r="AA39" s="12">
        <f t="shared" si="37"/>
        <v>50</v>
      </c>
      <c r="AB39" s="12">
        <f t="shared" si="37"/>
        <v>-100</v>
      </c>
      <c r="AC39" s="12">
        <f>Q39-AK39</f>
        <v>18.181818181818183</v>
      </c>
      <c r="AD39" s="12">
        <f t="shared" si="35"/>
        <v>25</v>
      </c>
      <c r="AE39" s="12">
        <f t="shared" si="35"/>
        <v>14.285714285714285</v>
      </c>
      <c r="AH39" s="12">
        <f t="shared" ref="AH39:AJ39" si="39">AH33/AH9*100</f>
        <v>11.111111111111111</v>
      </c>
      <c r="AI39" s="12">
        <f t="shared" si="39"/>
        <v>16.666666666666664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81.818181818181827</v>
      </c>
      <c r="R40" s="12">
        <f t="shared" si="40"/>
        <v>75</v>
      </c>
      <c r="S40" s="12">
        <f t="shared" si="40"/>
        <v>85.714285714285708</v>
      </c>
      <c r="T40" s="12">
        <f>T34/T9*100</f>
        <v>50</v>
      </c>
      <c r="U40" s="12">
        <f t="shared" ref="U40:V40" si="41">U34/U9*100</f>
        <v>100</v>
      </c>
      <c r="V40" s="12">
        <f t="shared" si="41"/>
        <v>75</v>
      </c>
      <c r="W40" s="12">
        <f t="shared" ref="W40:W42" si="42">Q40-AH40</f>
        <v>-7.0707070707070585</v>
      </c>
      <c r="X40" s="12">
        <f t="shared" si="33"/>
        <v>-8.3333333333333428</v>
      </c>
      <c r="Y40" s="12">
        <f>S40-AJ40</f>
        <v>-14.285714285714292</v>
      </c>
      <c r="Z40" s="12">
        <f>Z34/Z9*100</f>
        <v>-100</v>
      </c>
      <c r="AA40" s="12">
        <f t="shared" ref="AA40:AB40" si="43">AA34/AA9*100</f>
        <v>50</v>
      </c>
      <c r="AB40" s="12">
        <f t="shared" si="43"/>
        <v>200</v>
      </c>
      <c r="AC40" s="12">
        <f t="shared" ref="AC40:AC42" si="44">Q40-AK40</f>
        <v>-18.181818181818173</v>
      </c>
      <c r="AD40" s="12">
        <f t="shared" si="35"/>
        <v>-25</v>
      </c>
      <c r="AE40" s="12">
        <f t="shared" si="35"/>
        <v>-14.285714285714292</v>
      </c>
      <c r="AH40" s="12">
        <f t="shared" ref="AH40:AJ40" si="45">AH34/AH9*100</f>
        <v>88.888888888888886</v>
      </c>
      <c r="AI40" s="12">
        <f t="shared" si="45"/>
        <v>83.333333333333343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72.727272727272734</v>
      </c>
      <c r="R41" s="12">
        <f t="shared" si="46"/>
        <v>75</v>
      </c>
      <c r="S41" s="12">
        <f t="shared" si="46"/>
        <v>71.428571428571431</v>
      </c>
      <c r="T41" s="12">
        <f>T35/T9*100</f>
        <v>50</v>
      </c>
      <c r="U41" s="12">
        <f t="shared" ref="U41:V41" si="47">U35/U9*100</f>
        <v>50</v>
      </c>
      <c r="V41" s="12">
        <f t="shared" si="47"/>
        <v>50</v>
      </c>
      <c r="W41" s="12">
        <f t="shared" si="42"/>
        <v>-5.0505050505050519</v>
      </c>
      <c r="X41" s="12">
        <f t="shared" si="33"/>
        <v>8.3333333333333428</v>
      </c>
      <c r="Y41" s="12">
        <f>S41-AJ41</f>
        <v>-28.571428571428569</v>
      </c>
      <c r="Z41" s="12">
        <f>Z35/Z9*100</f>
        <v>-100</v>
      </c>
      <c r="AA41" s="12">
        <f t="shared" ref="AA41:AB41" si="48">AA35/AA9*100</f>
        <v>50</v>
      </c>
      <c r="AB41" s="12">
        <f t="shared" si="48"/>
        <v>200</v>
      </c>
      <c r="AC41" s="12">
        <f t="shared" si="44"/>
        <v>-17.272727272727266</v>
      </c>
      <c r="AD41" s="12">
        <f>R41-AL41</f>
        <v>-25</v>
      </c>
      <c r="AE41" s="12">
        <f t="shared" si="35"/>
        <v>-16.071428571428569</v>
      </c>
      <c r="AH41" s="12">
        <f>AH35/AH9*100</f>
        <v>77.777777777777786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90</v>
      </c>
      <c r="AL41" s="12">
        <f t="shared" si="49"/>
        <v>100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50</v>
      </c>
      <c r="S42" s="12">
        <f t="shared" si="50"/>
        <v>71.428571428571431</v>
      </c>
      <c r="T42" s="12">
        <f t="shared" si="50"/>
        <v>0</v>
      </c>
      <c r="U42" s="12">
        <f t="shared" si="50"/>
        <v>100</v>
      </c>
      <c r="V42" s="12">
        <f t="shared" si="50"/>
        <v>50</v>
      </c>
      <c r="W42" s="12">
        <f t="shared" si="42"/>
        <v>-14.141414141414153</v>
      </c>
      <c r="X42" s="12">
        <f t="shared" si="33"/>
        <v>-16.666666666666657</v>
      </c>
      <c r="Y42" s="12">
        <f>S42-AJ42</f>
        <v>-28.571428571428569</v>
      </c>
      <c r="Z42" s="12">
        <f t="shared" si="50"/>
        <v>-100</v>
      </c>
      <c r="AA42" s="12">
        <f t="shared" si="50"/>
        <v>0</v>
      </c>
      <c r="AB42" s="12">
        <f t="shared" si="50"/>
        <v>100</v>
      </c>
      <c r="AC42" s="12">
        <f t="shared" si="44"/>
        <v>-16.363636363636367</v>
      </c>
      <c r="AD42" s="12">
        <f>R42-AL42</f>
        <v>-50</v>
      </c>
      <c r="AE42" s="12">
        <f t="shared" si="35"/>
        <v>-3.5714285714285694</v>
      </c>
      <c r="AH42" s="12">
        <f t="shared" ref="AH42:AJ42" si="51">AH36/AH9*100</f>
        <v>77.777777777777786</v>
      </c>
      <c r="AI42" s="12">
        <f t="shared" si="51"/>
        <v>66.666666666666657</v>
      </c>
      <c r="AJ42" s="12">
        <f t="shared" si="51"/>
        <v>100</v>
      </c>
      <c r="AK42" s="12">
        <f>AK36/AK9*100</f>
        <v>80</v>
      </c>
      <c r="AL42" s="12">
        <f>AL36/AL9*100</f>
        <v>100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-37.5</v>
      </c>
      <c r="X9" s="15">
        <f t="shared" ref="X9:Y30" si="1">IF(R9=U9,IF(R9&gt;0,"皆増",0),(1-(R9/(R9-U9)))*-100)</f>
        <v>-50</v>
      </c>
      <c r="Y9" s="15">
        <f t="shared" si="1"/>
        <v>-25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100</v>
      </c>
      <c r="AE9" s="15">
        <f t="shared" si="2"/>
        <v>0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>
        <f t="shared" si="1"/>
        <v>100</v>
      </c>
      <c r="Z26" s="17">
        <f t="shared" si="12"/>
        <v>2</v>
      </c>
      <c r="AA26" s="17">
        <v>0</v>
      </c>
      <c r="AB26" s="17">
        <v>2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-3</v>
      </c>
      <c r="U27" s="17">
        <v>-2</v>
      </c>
      <c r="V27" s="17">
        <v>-1</v>
      </c>
      <c r="W27" s="15">
        <f t="shared" si="11"/>
        <v>-75</v>
      </c>
      <c r="X27" s="15">
        <f t="shared" si="1"/>
        <v>-66.666666666666671</v>
      </c>
      <c r="Y27" s="15">
        <f t="shared" si="1"/>
        <v>-100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-50</v>
      </c>
      <c r="AD27" s="15" t="str">
        <f t="shared" si="2"/>
        <v>皆増</v>
      </c>
      <c r="AE27" s="15">
        <f t="shared" si="2"/>
        <v>-100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 t="str">
        <f t="shared" si="1"/>
        <v>皆増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-4</v>
      </c>
      <c r="U34" s="17">
        <f t="shared" si="22"/>
        <v>-3</v>
      </c>
      <c r="V34" s="17">
        <f t="shared" si="22"/>
        <v>-1</v>
      </c>
      <c r="W34" s="15">
        <f t="shared" si="15"/>
        <v>-50</v>
      </c>
      <c r="X34" s="15">
        <f t="shared" si="15"/>
        <v>-75</v>
      </c>
      <c r="Y34" s="15">
        <f t="shared" si="15"/>
        <v>-25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-4</v>
      </c>
      <c r="U35" s="17">
        <f t="shared" si="25"/>
        <v>-3</v>
      </c>
      <c r="V35" s="17">
        <f t="shared" si="25"/>
        <v>-1</v>
      </c>
      <c r="W35" s="15">
        <f t="shared" si="15"/>
        <v>-50</v>
      </c>
      <c r="X35" s="15">
        <f t="shared" si="15"/>
        <v>-75</v>
      </c>
      <c r="Y35" s="15">
        <f t="shared" si="15"/>
        <v>-25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33.333333333333329</v>
      </c>
      <c r="AD35" s="15" t="str">
        <f t="shared" si="17"/>
        <v>皆増</v>
      </c>
      <c r="AE35" s="15">
        <f t="shared" si="17"/>
        <v>0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3</v>
      </c>
      <c r="AL35" s="4">
        <f>SUM(AL25:AL30)</f>
        <v>0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-5</v>
      </c>
      <c r="U36" s="17">
        <f t="shared" si="28"/>
        <v>-3</v>
      </c>
      <c r="V36" s="17">
        <f t="shared" si="28"/>
        <v>-2</v>
      </c>
      <c r="W36" s="15">
        <f t="shared" si="15"/>
        <v>-71.428571428571431</v>
      </c>
      <c r="X36" s="15">
        <f t="shared" si="15"/>
        <v>-75</v>
      </c>
      <c r="Y36" s="15">
        <f t="shared" si="15"/>
        <v>-66.666666666666671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-33.333333333333336</v>
      </c>
      <c r="AD36" s="15" t="str">
        <f t="shared" si="17"/>
        <v>皆増</v>
      </c>
      <c r="AE36" s="15">
        <f t="shared" si="17"/>
        <v>-66.666666666666671</v>
      </c>
      <c r="AH36" s="4">
        <f t="shared" ref="AH36:AJ36" si="30">SUM(AH27:AH30)</f>
        <v>7</v>
      </c>
      <c r="AI36" s="4">
        <f t="shared" si="30"/>
        <v>4</v>
      </c>
      <c r="AJ36" s="4">
        <f t="shared" si="30"/>
        <v>3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20</v>
      </c>
      <c r="R39" s="12">
        <f>R33/R9*100</f>
        <v>50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-50</v>
      </c>
      <c r="V39" s="12">
        <f t="shared" si="38"/>
        <v>0</v>
      </c>
      <c r="W39" s="12">
        <f>Q39-AH39</f>
        <v>20</v>
      </c>
      <c r="X39" s="12">
        <f t="shared" si="33"/>
        <v>50</v>
      </c>
      <c r="Y39" s="12">
        <f>S39-AJ39</f>
        <v>0</v>
      </c>
      <c r="Z39" s="12">
        <f t="shared" si="37"/>
        <v>100</v>
      </c>
      <c r="AA39" s="12">
        <f t="shared" si="37"/>
        <v>100</v>
      </c>
      <c r="AB39" s="12" t="e">
        <f t="shared" si="37"/>
        <v>#DIV/0!</v>
      </c>
      <c r="AC39" s="12">
        <f>Q39-AK39</f>
        <v>20</v>
      </c>
      <c r="AD39" s="12">
        <f t="shared" si="35"/>
        <v>50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</v>
      </c>
      <c r="R40" s="12">
        <f t="shared" si="40"/>
        <v>50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-20</v>
      </c>
      <c r="X40" s="12">
        <f t="shared" si="33"/>
        <v>-50</v>
      </c>
      <c r="Y40" s="12">
        <f>S40-AJ40</f>
        <v>0</v>
      </c>
      <c r="Z40" s="12">
        <f>Z34/Z9*100</f>
        <v>0</v>
      </c>
      <c r="AA40" s="12">
        <f t="shared" ref="AA40:AB40" si="43">AA34/AA9*100</f>
        <v>0</v>
      </c>
      <c r="AB40" s="12" t="e">
        <f t="shared" si="43"/>
        <v>#DIV/0!</v>
      </c>
      <c r="AC40" s="12">
        <f t="shared" ref="AC40:AC42" si="44">Q40-AK40</f>
        <v>-20</v>
      </c>
      <c r="AD40" s="12">
        <f t="shared" si="35"/>
        <v>-50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50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150</v>
      </c>
      <c r="V41" s="12">
        <f t="shared" si="47"/>
        <v>100</v>
      </c>
      <c r="W41" s="12">
        <f t="shared" si="42"/>
        <v>-20</v>
      </c>
      <c r="X41" s="12">
        <f t="shared" si="33"/>
        <v>-50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5</v>
      </c>
      <c r="AD41" s="12">
        <f>R41-AL41</f>
        <v>50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50</v>
      </c>
      <c r="S42" s="12">
        <f t="shared" si="50"/>
        <v>33.333333333333329</v>
      </c>
      <c r="T42" s="12">
        <f t="shared" si="50"/>
        <v>166.66666666666669</v>
      </c>
      <c r="U42" s="12">
        <f t="shared" si="50"/>
        <v>150</v>
      </c>
      <c r="V42" s="12">
        <f t="shared" si="50"/>
        <v>200</v>
      </c>
      <c r="W42" s="12">
        <f t="shared" si="42"/>
        <v>-47.5</v>
      </c>
      <c r="X42" s="12">
        <f t="shared" si="33"/>
        <v>-50</v>
      </c>
      <c r="Y42" s="12">
        <f>S42-AJ42</f>
        <v>-41.666666666666671</v>
      </c>
      <c r="Z42" s="12">
        <f t="shared" si="50"/>
        <v>-100</v>
      </c>
      <c r="AA42" s="12">
        <f t="shared" si="50"/>
        <v>100</v>
      </c>
      <c r="AB42" s="12" t="e">
        <f t="shared" si="50"/>
        <v>#DIV/0!</v>
      </c>
      <c r="AC42" s="12">
        <f t="shared" si="44"/>
        <v>-35</v>
      </c>
      <c r="AD42" s="12">
        <f>R42-AL42</f>
        <v>50</v>
      </c>
      <c r="AE42" s="12">
        <f t="shared" si="35"/>
        <v>-66.666666666666671</v>
      </c>
      <c r="AH42" s="12">
        <f t="shared" ref="AH42:AJ42" si="51">AH36/AH9*100</f>
        <v>87.5</v>
      </c>
      <c r="AI42" s="12">
        <f t="shared" si="51"/>
        <v>100</v>
      </c>
      <c r="AJ42" s="12">
        <f t="shared" si="51"/>
        <v>75</v>
      </c>
      <c r="AK42" s="12">
        <f>AK36/AK9*100</f>
        <v>75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122</v>
      </c>
      <c r="C9" s="17">
        <f>SUM(C10:C30)</f>
        <v>55</v>
      </c>
      <c r="D9" s="17">
        <f>SUM(D10:D30)</f>
        <v>67</v>
      </c>
      <c r="E9" s="17">
        <f>F9+G9</f>
        <v>21</v>
      </c>
      <c r="F9" s="17">
        <f>SUM(F10:F30)</f>
        <v>2</v>
      </c>
      <c r="G9" s="17">
        <f>SUM(G10:G30)</f>
        <v>19</v>
      </c>
      <c r="H9" s="15">
        <f>IF(B9=E9,0,(1-(B9/(B9-E9)))*-100)</f>
        <v>20.792079207920789</v>
      </c>
      <c r="I9" s="15">
        <f>IF(C9=F9,0,(1-(C9/(C9-F9)))*-100)</f>
        <v>3.7735849056603765</v>
      </c>
      <c r="J9" s="15">
        <f>IF(D9=G9,0,(1-(D9/(D9-G9)))*-100)</f>
        <v>39.583333333333329</v>
      </c>
      <c r="K9" s="17">
        <f>L9+M9</f>
        <v>22</v>
      </c>
      <c r="L9" s="17">
        <f>SUM(L10:L30)</f>
        <v>0</v>
      </c>
      <c r="M9" s="17">
        <f>SUM(M10:M30)</f>
        <v>22</v>
      </c>
      <c r="N9" s="15">
        <f>IF(B9=K9,0,(1-(B9/(B9-K9)))*-100)</f>
        <v>21.999999999999996</v>
      </c>
      <c r="O9" s="15">
        <f t="shared" ref="O9:P10" si="0">IF(C9=L9,0,(1-(C9/(C9-L9)))*-100)</f>
        <v>0</v>
      </c>
      <c r="P9" s="15">
        <f>IF(D9=M9,0,(1-(D9/(D9-M9)))*-100)</f>
        <v>48.888888888888893</v>
      </c>
      <c r="Q9" s="17">
        <f>R9+S9</f>
        <v>179</v>
      </c>
      <c r="R9" s="17">
        <f>SUM(R10:R30)</f>
        <v>86</v>
      </c>
      <c r="S9" s="17">
        <f>SUM(S10:S30)</f>
        <v>93</v>
      </c>
      <c r="T9" s="17">
        <f>U9+V9</f>
        <v>-20</v>
      </c>
      <c r="U9" s="17">
        <f>SUM(U10:U30)</f>
        <v>-18</v>
      </c>
      <c r="V9" s="17">
        <f>SUM(V10:V30)</f>
        <v>-2</v>
      </c>
      <c r="W9" s="15">
        <f>IF(Q9=T9,IF(Q9&gt;0,"皆増",0),(1-(Q9/(Q9-T9)))*-100)</f>
        <v>-10.050251256281406</v>
      </c>
      <c r="X9" s="15">
        <f t="shared" ref="X9:Y30" si="1">IF(R9=U9,IF(R9&gt;0,"皆増",0),(1-(R9/(R9-U9)))*-100)</f>
        <v>-17.307692307692314</v>
      </c>
      <c r="Y9" s="15">
        <f t="shared" si="1"/>
        <v>-2.1052631578947323</v>
      </c>
      <c r="Z9" s="17">
        <f>AA9+AB9</f>
        <v>-5</v>
      </c>
      <c r="AA9" s="17">
        <f>SUM(AA10:AA30)</f>
        <v>1</v>
      </c>
      <c r="AB9" s="17">
        <f>SUM(AB10:AB30)</f>
        <v>-6</v>
      </c>
      <c r="AC9" s="15">
        <f>IF(Q9=Z9,IF(Q9&gt;0,"皆増",0),(1-(Q9/(Q9-Z9)))*-100)</f>
        <v>-2.7173913043478271</v>
      </c>
      <c r="AD9" s="15">
        <f t="shared" ref="AD9:AE30" si="2">IF(R9=AA9,IF(R9&gt;0,"皆増",0),(1-(R9/(R9-AA9)))*-100)</f>
        <v>1.1764705882352899</v>
      </c>
      <c r="AE9" s="15">
        <f t="shared" si="2"/>
        <v>-6.0606060606060552</v>
      </c>
      <c r="AH9" s="4">
        <f t="shared" ref="AH9:AJ30" si="3">Q9-T9</f>
        <v>199</v>
      </c>
      <c r="AI9" s="4">
        <f t="shared" si="3"/>
        <v>104</v>
      </c>
      <c r="AJ9" s="4">
        <f t="shared" si="3"/>
        <v>95</v>
      </c>
      <c r="AK9" s="4">
        <f t="shared" ref="AK9:AM30" si="4">Q9-Z9</f>
        <v>184</v>
      </c>
      <c r="AL9" s="4">
        <f t="shared" si="4"/>
        <v>85</v>
      </c>
      <c r="AM9" s="4">
        <f t="shared" si="4"/>
        <v>99</v>
      </c>
    </row>
    <row r="10" spans="1:39" s="1" customFormat="1" ht="18" customHeight="1" x14ac:dyDescent="0.2">
      <c r="A10" s="4" t="s">
        <v>1</v>
      </c>
      <c r="B10" s="17">
        <f t="shared" ref="B10" si="5">C10+D10</f>
        <v>122</v>
      </c>
      <c r="C10" s="17">
        <v>55</v>
      </c>
      <c r="D10" s="17">
        <v>67</v>
      </c>
      <c r="E10" s="17">
        <f t="shared" ref="E10" si="6">F10+G10</f>
        <v>21</v>
      </c>
      <c r="F10" s="17">
        <v>2</v>
      </c>
      <c r="G10" s="17">
        <v>19</v>
      </c>
      <c r="H10" s="15">
        <f>IF(B10=E10,0,(1-(B10/(B10-E10)))*-100)</f>
        <v>20.792079207920789</v>
      </c>
      <c r="I10" s="15">
        <f t="shared" ref="I10" si="7">IF(C10=F10,0,(1-(C10/(C10-F10)))*-100)</f>
        <v>3.7735849056603765</v>
      </c>
      <c r="J10" s="15">
        <f>IF(D10=G10,0,(1-(D10/(D10-G10)))*-100)</f>
        <v>39.583333333333329</v>
      </c>
      <c r="K10" s="17">
        <f t="shared" ref="K10" si="8">L10+M10</f>
        <v>22</v>
      </c>
      <c r="L10" s="17">
        <v>0</v>
      </c>
      <c r="M10" s="17">
        <v>22</v>
      </c>
      <c r="N10" s="15">
        <f>IF(B10=K10,0,(1-(B10/(B10-K10)))*-100)</f>
        <v>21.999999999999996</v>
      </c>
      <c r="O10" s="15">
        <f t="shared" si="0"/>
        <v>0</v>
      </c>
      <c r="P10" s="15">
        <f t="shared" si="0"/>
        <v>48.888888888888893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2</v>
      </c>
      <c r="R17" s="17">
        <v>0</v>
      </c>
      <c r="S17" s="17">
        <v>2</v>
      </c>
      <c r="T17" s="17">
        <f t="shared" si="10"/>
        <v>2</v>
      </c>
      <c r="U17" s="17">
        <v>0</v>
      </c>
      <c r="V17" s="17">
        <v>2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2</v>
      </c>
      <c r="AA17" s="17">
        <v>0</v>
      </c>
      <c r="AB17" s="17">
        <v>2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7</v>
      </c>
      <c r="R19" s="17">
        <v>4</v>
      </c>
      <c r="S19" s="17">
        <v>3</v>
      </c>
      <c r="T19" s="17">
        <f t="shared" si="10"/>
        <v>7</v>
      </c>
      <c r="U19" s="17">
        <v>4</v>
      </c>
      <c r="V19" s="17">
        <v>3</v>
      </c>
      <c r="W19" s="15" t="str">
        <f t="shared" si="11"/>
        <v>皆増</v>
      </c>
      <c r="X19" s="15" t="str">
        <f t="shared" si="1"/>
        <v>皆増</v>
      </c>
      <c r="Y19" s="15" t="str">
        <f t="shared" si="1"/>
        <v>皆増</v>
      </c>
      <c r="Z19" s="17">
        <f t="shared" si="12"/>
        <v>4</v>
      </c>
      <c r="AA19" s="17">
        <v>2</v>
      </c>
      <c r="AB19" s="17">
        <v>2</v>
      </c>
      <c r="AC19" s="15">
        <f t="shared" si="13"/>
        <v>133.33333333333334</v>
      </c>
      <c r="AD19" s="15">
        <f t="shared" si="2"/>
        <v>100</v>
      </c>
      <c r="AE19" s="15">
        <f t="shared" si="2"/>
        <v>200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3</v>
      </c>
      <c r="AL19" s="4">
        <f t="shared" si="4"/>
        <v>2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-5</v>
      </c>
      <c r="U21" s="17">
        <v>-4</v>
      </c>
      <c r="V21" s="17">
        <v>-1</v>
      </c>
      <c r="W21" s="15">
        <f t="shared" si="11"/>
        <v>-71.428571428571431</v>
      </c>
      <c r="X21" s="15">
        <f t="shared" si="1"/>
        <v>-80</v>
      </c>
      <c r="Y21" s="15">
        <f t="shared" si="1"/>
        <v>-50</v>
      </c>
      <c r="Z21" s="17">
        <f t="shared" si="12"/>
        <v>-2</v>
      </c>
      <c r="AA21" s="17">
        <v>-1</v>
      </c>
      <c r="AB21" s="17">
        <v>-1</v>
      </c>
      <c r="AC21" s="15">
        <f t="shared" si="13"/>
        <v>-50</v>
      </c>
      <c r="AD21" s="15">
        <f t="shared" si="2"/>
        <v>-50</v>
      </c>
      <c r="AE21" s="15">
        <f t="shared" si="2"/>
        <v>-50</v>
      </c>
      <c r="AH21" s="4">
        <f t="shared" si="3"/>
        <v>7</v>
      </c>
      <c r="AI21" s="4">
        <f t="shared" si="3"/>
        <v>5</v>
      </c>
      <c r="AJ21" s="4">
        <f t="shared" si="3"/>
        <v>2</v>
      </c>
      <c r="AK21" s="4">
        <f t="shared" si="4"/>
        <v>4</v>
      </c>
      <c r="AL21" s="4">
        <f t="shared" si="4"/>
        <v>2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12</v>
      </c>
      <c r="R22" s="17">
        <v>9</v>
      </c>
      <c r="S22" s="17">
        <v>3</v>
      </c>
      <c r="T22" s="17">
        <f t="shared" si="10"/>
        <v>9</v>
      </c>
      <c r="U22" s="17">
        <v>7</v>
      </c>
      <c r="V22" s="17">
        <v>2</v>
      </c>
      <c r="W22" s="15">
        <f t="shared" si="11"/>
        <v>300</v>
      </c>
      <c r="X22" s="15">
        <f t="shared" si="1"/>
        <v>350</v>
      </c>
      <c r="Y22" s="15">
        <f t="shared" si="1"/>
        <v>200</v>
      </c>
      <c r="Z22" s="17">
        <f t="shared" si="12"/>
        <v>4</v>
      </c>
      <c r="AA22" s="17">
        <v>2</v>
      </c>
      <c r="AB22" s="17">
        <v>2</v>
      </c>
      <c r="AC22" s="15">
        <f t="shared" si="13"/>
        <v>50</v>
      </c>
      <c r="AD22" s="15">
        <f t="shared" si="2"/>
        <v>28.57142857142858</v>
      </c>
      <c r="AE22" s="15">
        <f t="shared" si="2"/>
        <v>200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8</v>
      </c>
      <c r="AL22" s="4">
        <f t="shared" si="4"/>
        <v>7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12</v>
      </c>
      <c r="R23" s="17">
        <v>8</v>
      </c>
      <c r="S23" s="17">
        <v>4</v>
      </c>
      <c r="T23" s="17">
        <f t="shared" si="10"/>
        <v>-3</v>
      </c>
      <c r="U23" s="17">
        <v>-4</v>
      </c>
      <c r="V23" s="17">
        <v>1</v>
      </c>
      <c r="W23" s="15">
        <f t="shared" si="11"/>
        <v>-19.999999999999996</v>
      </c>
      <c r="X23" s="15">
        <f t="shared" si="1"/>
        <v>-33.333333333333336</v>
      </c>
      <c r="Y23" s="15">
        <f t="shared" si="1"/>
        <v>33.333333333333329</v>
      </c>
      <c r="Z23" s="17">
        <f t="shared" si="12"/>
        <v>3</v>
      </c>
      <c r="AA23" s="17">
        <v>1</v>
      </c>
      <c r="AB23" s="17">
        <v>2</v>
      </c>
      <c r="AC23" s="15">
        <f t="shared" si="13"/>
        <v>33.333333333333329</v>
      </c>
      <c r="AD23" s="15">
        <f t="shared" si="2"/>
        <v>14.285714285714279</v>
      </c>
      <c r="AE23" s="15">
        <f t="shared" si="2"/>
        <v>100</v>
      </c>
      <c r="AH23" s="4">
        <f t="shared" si="3"/>
        <v>15</v>
      </c>
      <c r="AI23" s="4">
        <f t="shared" si="3"/>
        <v>12</v>
      </c>
      <c r="AJ23" s="4">
        <f t="shared" si="3"/>
        <v>3</v>
      </c>
      <c r="AK23" s="4">
        <f t="shared" si="4"/>
        <v>9</v>
      </c>
      <c r="AL23" s="4">
        <f t="shared" si="4"/>
        <v>7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10</v>
      </c>
      <c r="R24" s="17">
        <v>6</v>
      </c>
      <c r="S24" s="17">
        <v>4</v>
      </c>
      <c r="T24" s="17">
        <f t="shared" si="10"/>
        <v>-8</v>
      </c>
      <c r="U24" s="17">
        <v>-8</v>
      </c>
      <c r="V24" s="17">
        <v>0</v>
      </c>
      <c r="W24" s="15">
        <f t="shared" si="11"/>
        <v>-44.444444444444443</v>
      </c>
      <c r="X24" s="15">
        <f t="shared" si="1"/>
        <v>-57.142857142857139</v>
      </c>
      <c r="Y24" s="15">
        <f t="shared" si="1"/>
        <v>0</v>
      </c>
      <c r="Z24" s="17">
        <f t="shared" si="12"/>
        <v>-11</v>
      </c>
      <c r="AA24" s="17">
        <v>-7</v>
      </c>
      <c r="AB24" s="17">
        <v>-4</v>
      </c>
      <c r="AC24" s="15">
        <f t="shared" si="13"/>
        <v>-52.380952380952387</v>
      </c>
      <c r="AD24" s="15">
        <f t="shared" si="2"/>
        <v>-53.846153846153847</v>
      </c>
      <c r="AE24" s="15">
        <f t="shared" si="2"/>
        <v>-50</v>
      </c>
      <c r="AH24" s="4">
        <f t="shared" si="3"/>
        <v>18</v>
      </c>
      <c r="AI24" s="4">
        <f t="shared" si="3"/>
        <v>14</v>
      </c>
      <c r="AJ24" s="4">
        <f t="shared" si="3"/>
        <v>4</v>
      </c>
      <c r="AK24" s="4">
        <f t="shared" si="4"/>
        <v>21</v>
      </c>
      <c r="AL24" s="4">
        <f t="shared" si="4"/>
        <v>13</v>
      </c>
      <c r="AM24" s="4">
        <f t="shared" si="4"/>
        <v>8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13</v>
      </c>
      <c r="R25" s="17">
        <v>8</v>
      </c>
      <c r="S25" s="17">
        <v>5</v>
      </c>
      <c r="T25" s="17">
        <f t="shared" si="10"/>
        <v>1</v>
      </c>
      <c r="U25" s="17">
        <v>-1</v>
      </c>
      <c r="V25" s="17">
        <v>2</v>
      </c>
      <c r="W25" s="15">
        <f t="shared" si="11"/>
        <v>8.333333333333325</v>
      </c>
      <c r="X25" s="15">
        <f t="shared" si="1"/>
        <v>-11.111111111111116</v>
      </c>
      <c r="Y25" s="15">
        <f t="shared" si="1"/>
        <v>66.666666666666671</v>
      </c>
      <c r="Z25" s="17">
        <f t="shared" si="12"/>
        <v>2</v>
      </c>
      <c r="AA25" s="17">
        <v>3</v>
      </c>
      <c r="AB25" s="17">
        <v>-1</v>
      </c>
      <c r="AC25" s="15">
        <f t="shared" si="13"/>
        <v>18.181818181818187</v>
      </c>
      <c r="AD25" s="15">
        <f t="shared" si="2"/>
        <v>60.000000000000007</v>
      </c>
      <c r="AE25" s="15">
        <f t="shared" si="2"/>
        <v>-16.666666666666664</v>
      </c>
      <c r="AH25" s="4">
        <f t="shared" si="3"/>
        <v>12</v>
      </c>
      <c r="AI25" s="4">
        <f t="shared" si="3"/>
        <v>9</v>
      </c>
      <c r="AJ25" s="4">
        <f t="shared" si="3"/>
        <v>3</v>
      </c>
      <c r="AK25" s="4">
        <f t="shared" si="4"/>
        <v>11</v>
      </c>
      <c r="AL25" s="4">
        <f t="shared" si="4"/>
        <v>5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16</v>
      </c>
      <c r="R26" s="17">
        <v>11</v>
      </c>
      <c r="S26" s="17">
        <v>5</v>
      </c>
      <c r="T26" s="17">
        <f t="shared" si="10"/>
        <v>-2</v>
      </c>
      <c r="U26" s="17">
        <v>0</v>
      </c>
      <c r="V26" s="17">
        <v>-2</v>
      </c>
      <c r="W26" s="15">
        <f t="shared" si="11"/>
        <v>-11.111111111111116</v>
      </c>
      <c r="X26" s="15">
        <f t="shared" si="1"/>
        <v>0</v>
      </c>
      <c r="Y26" s="15">
        <f t="shared" si="1"/>
        <v>-28.571428571428569</v>
      </c>
      <c r="Z26" s="17">
        <f t="shared" si="12"/>
        <v>-6</v>
      </c>
      <c r="AA26" s="17">
        <v>1</v>
      </c>
      <c r="AB26" s="17">
        <v>-7</v>
      </c>
      <c r="AC26" s="15">
        <f t="shared" si="13"/>
        <v>-27.27272727272727</v>
      </c>
      <c r="AD26" s="15">
        <f t="shared" si="2"/>
        <v>10.000000000000009</v>
      </c>
      <c r="AE26" s="15">
        <f t="shared" si="2"/>
        <v>-58.333333333333329</v>
      </c>
      <c r="AH26" s="4">
        <f t="shared" si="3"/>
        <v>18</v>
      </c>
      <c r="AI26" s="4">
        <f t="shared" si="3"/>
        <v>11</v>
      </c>
      <c r="AJ26" s="4">
        <f t="shared" si="3"/>
        <v>7</v>
      </c>
      <c r="AK26" s="4">
        <f t="shared" si="4"/>
        <v>22</v>
      </c>
      <c r="AL26" s="4">
        <f t="shared" si="4"/>
        <v>10</v>
      </c>
      <c r="AM26" s="4">
        <f t="shared" si="4"/>
        <v>12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46</v>
      </c>
      <c r="R27" s="17">
        <v>22</v>
      </c>
      <c r="S27" s="17">
        <v>24</v>
      </c>
      <c r="T27" s="17">
        <f t="shared" si="10"/>
        <v>-10</v>
      </c>
      <c r="U27" s="17">
        <v>-5</v>
      </c>
      <c r="V27" s="17">
        <v>-5</v>
      </c>
      <c r="W27" s="15">
        <f t="shared" si="11"/>
        <v>-17.857142857142861</v>
      </c>
      <c r="X27" s="15">
        <f t="shared" si="1"/>
        <v>-18.518518518518523</v>
      </c>
      <c r="Y27" s="15">
        <f t="shared" si="1"/>
        <v>-17.241379310344829</v>
      </c>
      <c r="Z27" s="17">
        <f t="shared" si="12"/>
        <v>2</v>
      </c>
      <c r="AA27" s="17">
        <v>-2</v>
      </c>
      <c r="AB27" s="17">
        <v>4</v>
      </c>
      <c r="AC27" s="15">
        <f t="shared" si="13"/>
        <v>4.5454545454545414</v>
      </c>
      <c r="AD27" s="15">
        <f t="shared" si="2"/>
        <v>-8.3333333333333375</v>
      </c>
      <c r="AE27" s="15">
        <f t="shared" si="2"/>
        <v>19.999999999999996</v>
      </c>
      <c r="AH27" s="4">
        <f t="shared" si="3"/>
        <v>56</v>
      </c>
      <c r="AI27" s="4">
        <f t="shared" si="3"/>
        <v>27</v>
      </c>
      <c r="AJ27" s="4">
        <f t="shared" si="3"/>
        <v>29</v>
      </c>
      <c r="AK27" s="4">
        <f t="shared" si="4"/>
        <v>44</v>
      </c>
      <c r="AL27" s="4">
        <f t="shared" si="4"/>
        <v>24</v>
      </c>
      <c r="AM27" s="4">
        <f t="shared" si="4"/>
        <v>20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32</v>
      </c>
      <c r="R28" s="17">
        <v>11</v>
      </c>
      <c r="S28" s="17">
        <v>21</v>
      </c>
      <c r="T28" s="17">
        <f t="shared" si="10"/>
        <v>-17</v>
      </c>
      <c r="U28" s="17">
        <v>-8</v>
      </c>
      <c r="V28" s="17">
        <v>-9</v>
      </c>
      <c r="W28" s="15">
        <f t="shared" si="11"/>
        <v>-34.693877551020414</v>
      </c>
      <c r="X28" s="15">
        <f t="shared" si="1"/>
        <v>-42.105263157894733</v>
      </c>
      <c r="Y28" s="15">
        <f t="shared" si="1"/>
        <v>-30.000000000000004</v>
      </c>
      <c r="Z28" s="17">
        <f t="shared" si="12"/>
        <v>-16</v>
      </c>
      <c r="AA28" s="17">
        <v>-2</v>
      </c>
      <c r="AB28" s="17">
        <v>-14</v>
      </c>
      <c r="AC28" s="15">
        <f t="shared" si="13"/>
        <v>-33.333333333333336</v>
      </c>
      <c r="AD28" s="15">
        <f t="shared" si="2"/>
        <v>-15.384615384615385</v>
      </c>
      <c r="AE28" s="15">
        <f t="shared" si="2"/>
        <v>-40</v>
      </c>
      <c r="AH28" s="4">
        <f t="shared" si="3"/>
        <v>49</v>
      </c>
      <c r="AI28" s="4">
        <f t="shared" si="3"/>
        <v>19</v>
      </c>
      <c r="AJ28" s="4">
        <f t="shared" si="3"/>
        <v>30</v>
      </c>
      <c r="AK28" s="4">
        <f t="shared" si="4"/>
        <v>48</v>
      </c>
      <c r="AL28" s="4">
        <f t="shared" si="4"/>
        <v>13</v>
      </c>
      <c r="AM28" s="4">
        <f t="shared" si="4"/>
        <v>35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22</v>
      </c>
      <c r="R29" s="17">
        <v>5</v>
      </c>
      <c r="S29" s="17">
        <v>17</v>
      </c>
      <c r="T29" s="17">
        <f t="shared" si="10"/>
        <v>6</v>
      </c>
      <c r="U29" s="17">
        <v>2</v>
      </c>
      <c r="V29" s="17">
        <v>4</v>
      </c>
      <c r="W29" s="15">
        <f t="shared" si="11"/>
        <v>37.5</v>
      </c>
      <c r="X29" s="15">
        <f t="shared" si="1"/>
        <v>66.666666666666671</v>
      </c>
      <c r="Y29" s="15">
        <f t="shared" si="1"/>
        <v>30.76923076923077</v>
      </c>
      <c r="Z29" s="17">
        <f t="shared" si="12"/>
        <v>14</v>
      </c>
      <c r="AA29" s="17">
        <v>4</v>
      </c>
      <c r="AB29" s="17">
        <v>10</v>
      </c>
      <c r="AC29" s="15">
        <f t="shared" si="13"/>
        <v>175</v>
      </c>
      <c r="AD29" s="15">
        <f t="shared" si="2"/>
        <v>400</v>
      </c>
      <c r="AE29" s="15">
        <f t="shared" si="2"/>
        <v>142.85714285714283</v>
      </c>
      <c r="AH29" s="4">
        <f t="shared" si="3"/>
        <v>16</v>
      </c>
      <c r="AI29" s="4">
        <f t="shared" si="3"/>
        <v>3</v>
      </c>
      <c r="AJ29" s="4">
        <f t="shared" si="3"/>
        <v>13</v>
      </c>
      <c r="AK29" s="4">
        <f t="shared" si="4"/>
        <v>8</v>
      </c>
      <c r="AL29" s="4">
        <f t="shared" si="4"/>
        <v>1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1</v>
      </c>
      <c r="S30" s="17">
        <v>4</v>
      </c>
      <c r="T30" s="17">
        <f t="shared" si="10"/>
        <v>3</v>
      </c>
      <c r="U30" s="17">
        <v>0</v>
      </c>
      <c r="V30" s="17">
        <v>3</v>
      </c>
      <c r="W30" s="15">
        <f t="shared" si="11"/>
        <v>150</v>
      </c>
      <c r="X30" s="15">
        <f t="shared" si="1"/>
        <v>0</v>
      </c>
      <c r="Y30" s="15">
        <f t="shared" si="1"/>
        <v>300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-19.999999999999996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5</v>
      </c>
      <c r="AL30" s="4">
        <f t="shared" si="4"/>
        <v>0</v>
      </c>
      <c r="AM30" s="4">
        <f t="shared" si="4"/>
        <v>5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23</v>
      </c>
      <c r="R33" s="17">
        <f t="shared" si="19"/>
        <v>14</v>
      </c>
      <c r="S33" s="17">
        <f>SUM(S13:S22)</f>
        <v>9</v>
      </c>
      <c r="T33" s="17">
        <f t="shared" si="19"/>
        <v>10</v>
      </c>
      <c r="U33" s="17">
        <f t="shared" si="19"/>
        <v>6</v>
      </c>
      <c r="V33" s="17">
        <f t="shared" si="19"/>
        <v>4</v>
      </c>
      <c r="W33" s="15">
        <f t="shared" si="15"/>
        <v>76.92307692307692</v>
      </c>
      <c r="X33" s="15">
        <f t="shared" si="15"/>
        <v>75</v>
      </c>
      <c r="Y33" s="15">
        <f t="shared" si="15"/>
        <v>80</v>
      </c>
      <c r="Z33" s="17">
        <f t="shared" ref="Z33:AB33" si="20">SUM(Z13:Z22)</f>
        <v>7</v>
      </c>
      <c r="AA33" s="17">
        <f t="shared" si="20"/>
        <v>2</v>
      </c>
      <c r="AB33" s="17">
        <f t="shared" si="20"/>
        <v>5</v>
      </c>
      <c r="AC33" s="15">
        <f t="shared" si="17"/>
        <v>43.75</v>
      </c>
      <c r="AD33" s="15">
        <f t="shared" si="17"/>
        <v>16.666666666666675</v>
      </c>
      <c r="AE33" s="15">
        <f t="shared" si="17"/>
        <v>125</v>
      </c>
      <c r="AH33" s="4">
        <f t="shared" ref="AH33:AJ33" si="21">SUM(AH13:AH22)</f>
        <v>13</v>
      </c>
      <c r="AI33" s="4">
        <f t="shared" si="21"/>
        <v>8</v>
      </c>
      <c r="AJ33" s="4">
        <f t="shared" si="21"/>
        <v>5</v>
      </c>
      <c r="AK33" s="4">
        <f>SUM(AK13:AK22)</f>
        <v>16</v>
      </c>
      <c r="AL33" s="4">
        <f>SUM(AL13:AL22)</f>
        <v>12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156</v>
      </c>
      <c r="R34" s="17">
        <f t="shared" si="22"/>
        <v>72</v>
      </c>
      <c r="S34" s="17">
        <f t="shared" si="22"/>
        <v>84</v>
      </c>
      <c r="T34" s="17">
        <f t="shared" si="22"/>
        <v>-30</v>
      </c>
      <c r="U34" s="17">
        <f t="shared" si="22"/>
        <v>-24</v>
      </c>
      <c r="V34" s="17">
        <f t="shared" si="22"/>
        <v>-6</v>
      </c>
      <c r="W34" s="15">
        <f t="shared" si="15"/>
        <v>-16.129032258064512</v>
      </c>
      <c r="X34" s="15">
        <f t="shared" si="15"/>
        <v>-25</v>
      </c>
      <c r="Y34" s="15">
        <f t="shared" si="15"/>
        <v>-6.6666666666666652</v>
      </c>
      <c r="Z34" s="17">
        <f t="shared" ref="Z34:AB34" si="23">SUM(Z23:Z30)</f>
        <v>-12</v>
      </c>
      <c r="AA34" s="17">
        <f t="shared" si="23"/>
        <v>-1</v>
      </c>
      <c r="AB34" s="17">
        <f t="shared" si="23"/>
        <v>-11</v>
      </c>
      <c r="AC34" s="15">
        <f t="shared" si="17"/>
        <v>-7.1428571428571397</v>
      </c>
      <c r="AD34" s="15">
        <f t="shared" si="17"/>
        <v>-1.3698630136986356</v>
      </c>
      <c r="AE34" s="15">
        <f t="shared" si="17"/>
        <v>-11.578947368421055</v>
      </c>
      <c r="AH34" s="4">
        <f t="shared" ref="AH34:AJ34" si="24">SUM(AH23:AH30)</f>
        <v>186</v>
      </c>
      <c r="AI34" s="4">
        <f t="shared" si="24"/>
        <v>96</v>
      </c>
      <c r="AJ34" s="4">
        <f t="shared" si="24"/>
        <v>90</v>
      </c>
      <c r="AK34" s="4">
        <f>SUM(AK23:AK30)</f>
        <v>168</v>
      </c>
      <c r="AL34" s="4">
        <f>SUM(AL23:AL30)</f>
        <v>73</v>
      </c>
      <c r="AM34" s="4">
        <f>SUM(AM23:AM30)</f>
        <v>95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134</v>
      </c>
      <c r="R35" s="17">
        <f t="shared" si="25"/>
        <v>58</v>
      </c>
      <c r="S35" s="17">
        <f t="shared" si="25"/>
        <v>76</v>
      </c>
      <c r="T35" s="17">
        <f t="shared" si="25"/>
        <v>-19</v>
      </c>
      <c r="U35" s="17">
        <f t="shared" si="25"/>
        <v>-12</v>
      </c>
      <c r="V35" s="17">
        <f t="shared" si="25"/>
        <v>-7</v>
      </c>
      <c r="W35" s="15">
        <f t="shared" si="15"/>
        <v>-12.418300653594772</v>
      </c>
      <c r="X35" s="15">
        <f t="shared" si="15"/>
        <v>-17.142857142857139</v>
      </c>
      <c r="Y35" s="15">
        <f t="shared" si="15"/>
        <v>-8.4337349397590415</v>
      </c>
      <c r="Z35" s="17">
        <f t="shared" ref="Z35:AB35" si="26">SUM(Z25:Z30)</f>
        <v>-4</v>
      </c>
      <c r="AA35" s="17">
        <f t="shared" si="26"/>
        <v>5</v>
      </c>
      <c r="AB35" s="17">
        <f t="shared" si="26"/>
        <v>-9</v>
      </c>
      <c r="AC35" s="15">
        <f t="shared" si="17"/>
        <v>-2.8985507246376829</v>
      </c>
      <c r="AD35" s="15">
        <f t="shared" si="17"/>
        <v>9.4339622641509422</v>
      </c>
      <c r="AE35" s="15">
        <f t="shared" si="17"/>
        <v>-10.588235294117643</v>
      </c>
      <c r="AH35" s="4">
        <f t="shared" ref="AH35:AJ35" si="27">SUM(AH25:AH30)</f>
        <v>153</v>
      </c>
      <c r="AI35" s="4">
        <f t="shared" si="27"/>
        <v>70</v>
      </c>
      <c r="AJ35" s="4">
        <f t="shared" si="27"/>
        <v>83</v>
      </c>
      <c r="AK35" s="4">
        <f>SUM(AK25:AK30)</f>
        <v>138</v>
      </c>
      <c r="AL35" s="4">
        <f>SUM(AL25:AL30)</f>
        <v>53</v>
      </c>
      <c r="AM35" s="4">
        <f>SUM(AM25:AM30)</f>
        <v>85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105</v>
      </c>
      <c r="R36" s="17">
        <f t="shared" si="28"/>
        <v>39</v>
      </c>
      <c r="S36" s="17">
        <f t="shared" si="28"/>
        <v>66</v>
      </c>
      <c r="T36" s="17">
        <f t="shared" si="28"/>
        <v>-18</v>
      </c>
      <c r="U36" s="17">
        <f t="shared" si="28"/>
        <v>-11</v>
      </c>
      <c r="V36" s="17">
        <f t="shared" si="28"/>
        <v>-7</v>
      </c>
      <c r="W36" s="15">
        <f t="shared" si="15"/>
        <v>-14.634146341463417</v>
      </c>
      <c r="X36" s="15">
        <f t="shared" si="15"/>
        <v>-21.999999999999996</v>
      </c>
      <c r="Y36" s="15">
        <f t="shared" si="15"/>
        <v>-9.5890410958904155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2.6315789473684292</v>
      </c>
      <c r="AE36" s="15">
        <f t="shared" si="17"/>
        <v>-1.4925373134328401</v>
      </c>
      <c r="AH36" s="4">
        <f t="shared" ref="AH36:AJ36" si="30">SUM(AH27:AH30)</f>
        <v>123</v>
      </c>
      <c r="AI36" s="4">
        <f t="shared" si="30"/>
        <v>50</v>
      </c>
      <c r="AJ36" s="4">
        <f t="shared" si="30"/>
        <v>73</v>
      </c>
      <c r="AK36" s="4">
        <f>SUM(AK27:AK30)</f>
        <v>105</v>
      </c>
      <c r="AL36" s="4">
        <f>SUM(AL27:AL30)</f>
        <v>38</v>
      </c>
      <c r="AM36" s="4">
        <f>SUM(AM27:AM30)</f>
        <v>67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12.849162011173185</v>
      </c>
      <c r="R39" s="12">
        <f>R33/R9*100</f>
        <v>16.279069767441861</v>
      </c>
      <c r="S39" s="13">
        <f t="shared" si="37"/>
        <v>9.67741935483871</v>
      </c>
      <c r="T39" s="12">
        <f>T33/T9*100</f>
        <v>-50</v>
      </c>
      <c r="U39" s="12">
        <f t="shared" ref="U39:V39" si="38">U33/U9*100</f>
        <v>-33.333333333333329</v>
      </c>
      <c r="V39" s="12">
        <f t="shared" si="38"/>
        <v>-200</v>
      </c>
      <c r="W39" s="12">
        <f>Q39-AH39</f>
        <v>6.3164986945902699</v>
      </c>
      <c r="X39" s="12">
        <f t="shared" si="33"/>
        <v>8.5867620751341676</v>
      </c>
      <c r="Y39" s="12">
        <f>S39-AJ39</f>
        <v>4.4142614601018684</v>
      </c>
      <c r="Z39" s="12">
        <f t="shared" si="37"/>
        <v>-140</v>
      </c>
      <c r="AA39" s="12">
        <f t="shared" si="37"/>
        <v>200</v>
      </c>
      <c r="AB39" s="12">
        <f t="shared" si="37"/>
        <v>-83.333333333333343</v>
      </c>
      <c r="AC39" s="12">
        <f>Q39-AK39</f>
        <v>4.1535098372601418</v>
      </c>
      <c r="AD39" s="12">
        <f t="shared" si="35"/>
        <v>2.161422708618332</v>
      </c>
      <c r="AE39" s="12">
        <f t="shared" si="35"/>
        <v>5.6370153144346693</v>
      </c>
      <c r="AH39" s="12">
        <f t="shared" ref="AH39:AJ39" si="39">AH33/AH9*100</f>
        <v>6.5326633165829149</v>
      </c>
      <c r="AI39" s="12">
        <f t="shared" si="39"/>
        <v>7.6923076923076925</v>
      </c>
      <c r="AJ39" s="12">
        <f t="shared" si="39"/>
        <v>5.2631578947368416</v>
      </c>
      <c r="AK39" s="12">
        <f>AK33/AK9*100</f>
        <v>8.695652173913043</v>
      </c>
      <c r="AL39" s="12">
        <f>AL33/AL9*100</f>
        <v>14.117647058823529</v>
      </c>
      <c r="AM39" s="12">
        <f>AM33/AM9*100</f>
        <v>4.0404040404040407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87.150837988826808</v>
      </c>
      <c r="R40" s="12">
        <f t="shared" si="40"/>
        <v>83.720930232558146</v>
      </c>
      <c r="S40" s="12">
        <f t="shared" si="40"/>
        <v>90.322580645161281</v>
      </c>
      <c r="T40" s="12">
        <f>T34/T9*100</f>
        <v>150</v>
      </c>
      <c r="U40" s="12">
        <f t="shared" ref="U40:V40" si="41">U34/U9*100</f>
        <v>133.33333333333331</v>
      </c>
      <c r="V40" s="12">
        <f t="shared" si="41"/>
        <v>300</v>
      </c>
      <c r="W40" s="12">
        <f t="shared" ref="W40:W42" si="42">Q40-AH40</f>
        <v>-6.3164986945902797</v>
      </c>
      <c r="X40" s="12">
        <f t="shared" si="33"/>
        <v>-8.5867620751341605</v>
      </c>
      <c r="Y40" s="12">
        <f>S40-AJ40</f>
        <v>-4.4142614601018693</v>
      </c>
      <c r="Z40" s="12">
        <f>Z34/Z9*100</f>
        <v>240</v>
      </c>
      <c r="AA40" s="12">
        <f t="shared" ref="AA40:AB40" si="43">AA34/AA9*100</f>
        <v>-100</v>
      </c>
      <c r="AB40" s="12">
        <f t="shared" si="43"/>
        <v>183.33333333333331</v>
      </c>
      <c r="AC40" s="12">
        <f t="shared" ref="AC40:AC42" si="44">Q40-AK40</f>
        <v>-4.1535098372601453</v>
      </c>
      <c r="AD40" s="12">
        <f t="shared" si="35"/>
        <v>-2.1614227086183178</v>
      </c>
      <c r="AE40" s="12">
        <f t="shared" si="35"/>
        <v>-5.6370153144346773</v>
      </c>
      <c r="AH40" s="12">
        <f t="shared" ref="AH40:AJ40" si="45">AH34/AH9*100</f>
        <v>93.467336683417088</v>
      </c>
      <c r="AI40" s="12">
        <f t="shared" si="45"/>
        <v>92.307692307692307</v>
      </c>
      <c r="AJ40" s="12">
        <f t="shared" si="45"/>
        <v>94.73684210526315</v>
      </c>
      <c r="AK40" s="12">
        <f>AK34/AK9*100</f>
        <v>91.304347826086953</v>
      </c>
      <c r="AL40" s="12">
        <f>AL34/AL9*100</f>
        <v>85.882352941176464</v>
      </c>
      <c r="AM40" s="12">
        <f>AM34/AM9*100</f>
        <v>95.959595959595958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74.860335195530723</v>
      </c>
      <c r="R41" s="12">
        <f t="shared" si="46"/>
        <v>67.441860465116278</v>
      </c>
      <c r="S41" s="12">
        <f t="shared" si="46"/>
        <v>81.72043010752688</v>
      </c>
      <c r="T41" s="12">
        <f>T35/T9*100</f>
        <v>95</v>
      </c>
      <c r="U41" s="12">
        <f t="shared" ref="U41:V41" si="47">U35/U9*100</f>
        <v>66.666666666666657</v>
      </c>
      <c r="V41" s="12">
        <f t="shared" si="47"/>
        <v>350</v>
      </c>
      <c r="W41" s="12">
        <f t="shared" si="42"/>
        <v>-2.0240869150220391</v>
      </c>
      <c r="X41" s="12">
        <f t="shared" si="33"/>
        <v>0.13416815742397148</v>
      </c>
      <c r="Y41" s="12">
        <f>S41-AJ41</f>
        <v>-5.6479909451047092</v>
      </c>
      <c r="Z41" s="12">
        <f>Z35/Z9*100</f>
        <v>80</v>
      </c>
      <c r="AA41" s="12">
        <f t="shared" ref="AA41:AB41" si="48">AA35/AA9*100</f>
        <v>500</v>
      </c>
      <c r="AB41" s="12">
        <f t="shared" si="48"/>
        <v>150</v>
      </c>
      <c r="AC41" s="12">
        <f t="shared" si="44"/>
        <v>-0.13966480446927676</v>
      </c>
      <c r="AD41" s="12">
        <f>R41-AL41</f>
        <v>5.0889192886456911</v>
      </c>
      <c r="AE41" s="12">
        <f t="shared" si="35"/>
        <v>-4.1381557510589744</v>
      </c>
      <c r="AH41" s="12">
        <f>AH35/AH9*100</f>
        <v>76.884422110552762</v>
      </c>
      <c r="AI41" s="12">
        <f>AI35/AI9*100</f>
        <v>67.307692307692307</v>
      </c>
      <c r="AJ41" s="12">
        <f>AJ35/AJ9*100</f>
        <v>87.368421052631589</v>
      </c>
      <c r="AK41" s="12">
        <f t="shared" ref="AK41:AM41" si="49">AK35/AK9*100</f>
        <v>75</v>
      </c>
      <c r="AL41" s="12">
        <f t="shared" si="49"/>
        <v>62.352941176470587</v>
      </c>
      <c r="AM41" s="12">
        <f t="shared" si="49"/>
        <v>85.858585858585855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58.659217877094974</v>
      </c>
      <c r="R42" s="12">
        <f t="shared" si="50"/>
        <v>45.348837209302324</v>
      </c>
      <c r="S42" s="12">
        <f t="shared" si="50"/>
        <v>70.967741935483872</v>
      </c>
      <c r="T42" s="12">
        <f t="shared" si="50"/>
        <v>90</v>
      </c>
      <c r="U42" s="12">
        <f t="shared" si="50"/>
        <v>61.111111111111114</v>
      </c>
      <c r="V42" s="12">
        <f t="shared" si="50"/>
        <v>350</v>
      </c>
      <c r="W42" s="12">
        <f t="shared" si="42"/>
        <v>-3.1498273490356823</v>
      </c>
      <c r="X42" s="12">
        <f t="shared" si="33"/>
        <v>-2.7280858676207558</v>
      </c>
      <c r="Y42" s="12">
        <f>S42-AJ42</f>
        <v>-5.8743633276740184</v>
      </c>
      <c r="Z42" s="12">
        <f t="shared" si="50"/>
        <v>0</v>
      </c>
      <c r="AA42" s="12">
        <f t="shared" si="50"/>
        <v>100</v>
      </c>
      <c r="AB42" s="12">
        <f t="shared" si="50"/>
        <v>16.666666666666664</v>
      </c>
      <c r="AC42" s="12">
        <f t="shared" si="44"/>
        <v>1.5940004857906303</v>
      </c>
      <c r="AD42" s="12">
        <f>R42-AL42</f>
        <v>0.64295485636114336</v>
      </c>
      <c r="AE42" s="12">
        <f t="shared" si="35"/>
        <v>3.2909742587161901</v>
      </c>
      <c r="AH42" s="12">
        <f t="shared" ref="AH42:AJ42" si="51">AH36/AH9*100</f>
        <v>61.809045226130657</v>
      </c>
      <c r="AI42" s="12">
        <f t="shared" si="51"/>
        <v>48.07692307692308</v>
      </c>
      <c r="AJ42" s="12">
        <f t="shared" si="51"/>
        <v>76.84210526315789</v>
      </c>
      <c r="AK42" s="12">
        <f>AK36/AK9*100</f>
        <v>57.065217391304344</v>
      </c>
      <c r="AL42" s="12">
        <f>AL36/AL9*100</f>
        <v>44.705882352941181</v>
      </c>
      <c r="AM42" s="12">
        <f>AM36/AM9*100</f>
        <v>67.676767676767682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-66.666666666666671</v>
      </c>
      <c r="I9" s="15">
        <f>IF(C9=F9,0,(1-(C9/(C9-F9)))*-100)</f>
        <v>0</v>
      </c>
      <c r="J9" s="15">
        <f>IF(D9=G9,0,(1-(D9/(D9-G9)))*-100)</f>
        <v>-100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-10</v>
      </c>
      <c r="U9" s="17">
        <f>SUM(U10:U30)</f>
        <v>-5</v>
      </c>
      <c r="V9" s="17">
        <f>SUM(V10:V30)</f>
        <v>-5</v>
      </c>
      <c r="W9" s="15">
        <f>IF(Q9=T9,IF(Q9&gt;0,"皆増",0),(1-(Q9/(Q9-T9)))*-100)</f>
        <v>-71.428571428571431</v>
      </c>
      <c r="X9" s="15">
        <f t="shared" ref="X9:Y30" si="1">IF(R9=U9,IF(R9&gt;0,"皆増",0),(1-(R9/(R9-U9)))*-100)</f>
        <v>-83.333333333333343</v>
      </c>
      <c r="Y9" s="15">
        <f t="shared" si="1"/>
        <v>-62.5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0</v>
      </c>
      <c r="AE9" s="15">
        <f t="shared" si="2"/>
        <v>50</v>
      </c>
      <c r="AH9" s="4">
        <f t="shared" ref="AH9:AJ30" si="3">Q9-T9</f>
        <v>14</v>
      </c>
      <c r="AI9" s="4">
        <f t="shared" si="3"/>
        <v>6</v>
      </c>
      <c r="AJ9" s="4">
        <f t="shared" si="3"/>
        <v>8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-66.666666666666671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0</v>
      </c>
      <c r="V24" s="17">
        <v>-2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0</v>
      </c>
      <c r="AJ24" s="4">
        <f t="shared" si="3"/>
        <v>2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-2</v>
      </c>
      <c r="U27" s="17">
        <v>-3</v>
      </c>
      <c r="V27" s="17">
        <v>1</v>
      </c>
      <c r="W27" s="15">
        <f t="shared" si="11"/>
        <v>-66.666666666666671</v>
      </c>
      <c r="X27" s="15">
        <f t="shared" si="1"/>
        <v>-100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-50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-1</v>
      </c>
      <c r="V29" s="17">
        <v>-2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-8</v>
      </c>
      <c r="U34" s="17">
        <f t="shared" si="22"/>
        <v>-3</v>
      </c>
      <c r="V34" s="17">
        <f t="shared" si="22"/>
        <v>-5</v>
      </c>
      <c r="W34" s="15">
        <f t="shared" si="15"/>
        <v>-66.666666666666671</v>
      </c>
      <c r="X34" s="15">
        <f t="shared" si="15"/>
        <v>-75</v>
      </c>
      <c r="Y34" s="15">
        <f t="shared" si="15"/>
        <v>-62.5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33.333333333333329</v>
      </c>
      <c r="AD34" s="15">
        <f t="shared" si="17"/>
        <v>0</v>
      </c>
      <c r="AE34" s="15">
        <f t="shared" si="17"/>
        <v>50</v>
      </c>
      <c r="AH34" s="4">
        <f t="shared" ref="AH34:AJ34" si="24">SUM(AH23:AH30)</f>
        <v>12</v>
      </c>
      <c r="AI34" s="4">
        <f t="shared" si="24"/>
        <v>4</v>
      </c>
      <c r="AJ34" s="4">
        <f t="shared" si="24"/>
        <v>8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-5</v>
      </c>
      <c r="U35" s="17">
        <f t="shared" si="25"/>
        <v>-3</v>
      </c>
      <c r="V35" s="17">
        <f t="shared" si="25"/>
        <v>-2</v>
      </c>
      <c r="W35" s="15">
        <f t="shared" si="15"/>
        <v>-55.555555555555557</v>
      </c>
      <c r="X35" s="15">
        <f t="shared" si="15"/>
        <v>-75</v>
      </c>
      <c r="Y35" s="15">
        <f t="shared" si="15"/>
        <v>-40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33.333333333333329</v>
      </c>
      <c r="AD35" s="15">
        <f t="shared" si="17"/>
        <v>0</v>
      </c>
      <c r="AE35" s="15">
        <f t="shared" si="17"/>
        <v>50</v>
      </c>
      <c r="AH35" s="4">
        <f t="shared" ref="AH35:AJ35" si="27">SUM(AH25:AH30)</f>
        <v>9</v>
      </c>
      <c r="AI35" s="4">
        <f t="shared" si="27"/>
        <v>4</v>
      </c>
      <c r="AJ35" s="4">
        <f t="shared" si="27"/>
        <v>5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-4</v>
      </c>
      <c r="U36" s="17">
        <f t="shared" si="28"/>
        <v>-3</v>
      </c>
      <c r="V36" s="17">
        <f t="shared" si="28"/>
        <v>-1</v>
      </c>
      <c r="W36" s="15">
        <f t="shared" si="15"/>
        <v>-50</v>
      </c>
      <c r="X36" s="15">
        <f t="shared" si="15"/>
        <v>-75</v>
      </c>
      <c r="Y36" s="15">
        <f t="shared" si="15"/>
        <v>-25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33.333333333333329</v>
      </c>
      <c r="AD36" s="15">
        <f t="shared" si="17"/>
        <v>0</v>
      </c>
      <c r="AE36" s="15">
        <f t="shared" si="17"/>
        <v>50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>
        <f t="shared" ref="U39:V39" si="38">U33/U9*100</f>
        <v>40</v>
      </c>
      <c r="V39" s="12">
        <f t="shared" si="38"/>
        <v>0</v>
      </c>
      <c r="W39" s="12">
        <f>Q39-AH39</f>
        <v>-14.285714285714285</v>
      </c>
      <c r="X39" s="12">
        <f t="shared" si="33"/>
        <v>-33.333333333333329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>
        <f t="shared" ref="U40:V40" si="41">U34/U9*100</f>
        <v>60</v>
      </c>
      <c r="V40" s="12">
        <f t="shared" si="41"/>
        <v>100</v>
      </c>
      <c r="W40" s="12">
        <f t="shared" ref="W40:W42" si="42">Q40-AH40</f>
        <v>14.285714285714292</v>
      </c>
      <c r="X40" s="12">
        <f t="shared" si="33"/>
        <v>33.333333333333343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50</v>
      </c>
      <c r="U41" s="12">
        <f t="shared" ref="U41:V41" si="47">U35/U9*100</f>
        <v>60</v>
      </c>
      <c r="V41" s="12">
        <f t="shared" si="47"/>
        <v>40</v>
      </c>
      <c r="W41" s="12">
        <f t="shared" si="42"/>
        <v>35.714285714285708</v>
      </c>
      <c r="X41" s="12">
        <f t="shared" si="33"/>
        <v>33.333333333333343</v>
      </c>
      <c r="Y41" s="12">
        <f>S41-AJ41</f>
        <v>37.5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64.285714285714292</v>
      </c>
      <c r="AI41" s="12">
        <f>AI35/AI9*100</f>
        <v>66.666666666666657</v>
      </c>
      <c r="AJ41" s="12">
        <f>AJ35/AJ9*100</f>
        <v>62.5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40</v>
      </c>
      <c r="U42" s="12">
        <f t="shared" si="50"/>
        <v>60</v>
      </c>
      <c r="V42" s="12">
        <f t="shared" si="50"/>
        <v>20</v>
      </c>
      <c r="W42" s="12">
        <f t="shared" si="42"/>
        <v>42.857142857142861</v>
      </c>
      <c r="X42" s="12">
        <f t="shared" si="33"/>
        <v>33.333333333333343</v>
      </c>
      <c r="Y42" s="12">
        <f>S42-AJ42</f>
        <v>50</v>
      </c>
      <c r="Z42" s="12">
        <f t="shared" si="50"/>
        <v>100</v>
      </c>
      <c r="AA42" s="12" t="e">
        <f t="shared" si="50"/>
        <v>#DIV/0!</v>
      </c>
      <c r="AB42" s="12">
        <f t="shared" si="50"/>
        <v>100</v>
      </c>
      <c r="AC42" s="12">
        <f t="shared" si="44"/>
        <v>0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57.142857142857139</v>
      </c>
      <c r="AI42" s="12">
        <f t="shared" si="51"/>
        <v>66.666666666666657</v>
      </c>
      <c r="AJ42" s="12">
        <f t="shared" si="51"/>
        <v>50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80</v>
      </c>
      <c r="C9" s="17">
        <f>SUM(C10:C30)</f>
        <v>43</v>
      </c>
      <c r="D9" s="17">
        <f>SUM(D10:D30)</f>
        <v>37</v>
      </c>
      <c r="E9" s="17">
        <f>F9+G9</f>
        <v>-7</v>
      </c>
      <c r="F9" s="17">
        <f>SUM(F10:F30)</f>
        <v>-9</v>
      </c>
      <c r="G9" s="17">
        <f>SUM(G10:G30)</f>
        <v>2</v>
      </c>
      <c r="H9" s="15">
        <f>IF(B9=E9,0,(1-(B9/(B9-E9)))*-100)</f>
        <v>-8.045977011494255</v>
      </c>
      <c r="I9" s="15">
        <f>IF(C9=F9,0,(1-(C9/(C9-F9)))*-100)</f>
        <v>-17.307692307692314</v>
      </c>
      <c r="J9" s="15">
        <f>IF(D9=G9,0,(1-(D9/(D9-G9)))*-100)</f>
        <v>5.7142857142857162</v>
      </c>
      <c r="K9" s="17">
        <f>L9+M9</f>
        <v>-21</v>
      </c>
      <c r="L9" s="17">
        <f>SUM(L10:L30)</f>
        <v>-15</v>
      </c>
      <c r="M9" s="17">
        <f>SUM(M10:M30)</f>
        <v>-6</v>
      </c>
      <c r="N9" s="15">
        <f>IF(B9=K9,0,(1-(B9/(B9-K9)))*-100)</f>
        <v>-20.792079207920789</v>
      </c>
      <c r="O9" s="15">
        <f t="shared" ref="O9:P10" si="0">IF(C9=L9,0,(1-(C9/(C9-L9)))*-100)</f>
        <v>-25.862068965517238</v>
      </c>
      <c r="P9" s="15">
        <f>IF(D9=M9,0,(1-(D9/(D9-M9)))*-100)</f>
        <v>-13.953488372093027</v>
      </c>
      <c r="Q9" s="17">
        <f>R9+S9</f>
        <v>150</v>
      </c>
      <c r="R9" s="17">
        <f>SUM(R10:R30)</f>
        <v>74</v>
      </c>
      <c r="S9" s="17">
        <f>SUM(S10:S30)</f>
        <v>76</v>
      </c>
      <c r="T9" s="17">
        <f>U9+V9</f>
        <v>-24</v>
      </c>
      <c r="U9" s="17">
        <f>SUM(U10:U30)</f>
        <v>3</v>
      </c>
      <c r="V9" s="17">
        <f>SUM(V10:V30)</f>
        <v>-27</v>
      </c>
      <c r="W9" s="15">
        <f>IF(Q9=T9,IF(Q9&gt;0,"皆増",0),(1-(Q9/(Q9-T9)))*-100)</f>
        <v>-13.793103448275868</v>
      </c>
      <c r="X9" s="15">
        <f t="shared" ref="X9:Y30" si="1">IF(R9=U9,IF(R9&gt;0,"皆増",0),(1-(R9/(R9-U9)))*-100)</f>
        <v>4.2253521126760507</v>
      </c>
      <c r="Y9" s="15">
        <f t="shared" si="1"/>
        <v>-26.21359223300971</v>
      </c>
      <c r="Z9" s="17">
        <f>AA9+AB9</f>
        <v>15</v>
      </c>
      <c r="AA9" s="17">
        <f>SUM(AA10:AA30)</f>
        <v>4</v>
      </c>
      <c r="AB9" s="17">
        <f>SUM(AB10:AB30)</f>
        <v>11</v>
      </c>
      <c r="AC9" s="15">
        <f>IF(Q9=Z9,IF(Q9&gt;0,"皆増",0),(1-(Q9/(Q9-Z9)))*-100)</f>
        <v>11.111111111111116</v>
      </c>
      <c r="AD9" s="15">
        <f t="shared" ref="AD9:AE30" si="2">IF(R9=AA9,IF(R9&gt;0,"皆増",0),(1-(R9/(R9-AA9)))*-100)</f>
        <v>5.7142857142857162</v>
      </c>
      <c r="AE9" s="15">
        <f t="shared" si="2"/>
        <v>16.92307692307693</v>
      </c>
      <c r="AH9" s="4">
        <f t="shared" ref="AH9:AJ30" si="3">Q9-T9</f>
        <v>174</v>
      </c>
      <c r="AI9" s="4">
        <f t="shared" si="3"/>
        <v>71</v>
      </c>
      <c r="AJ9" s="4">
        <f t="shared" si="3"/>
        <v>103</v>
      </c>
      <c r="AK9" s="4">
        <f t="shared" ref="AK9:AM30" si="4">Q9-Z9</f>
        <v>135</v>
      </c>
      <c r="AL9" s="4">
        <f t="shared" si="4"/>
        <v>70</v>
      </c>
      <c r="AM9" s="4">
        <f t="shared" si="4"/>
        <v>65</v>
      </c>
    </row>
    <row r="10" spans="1:39" s="1" customFormat="1" ht="18" customHeight="1" x14ac:dyDescent="0.2">
      <c r="A10" s="4" t="s">
        <v>1</v>
      </c>
      <c r="B10" s="17">
        <f t="shared" ref="B10" si="5">C10+D10</f>
        <v>80</v>
      </c>
      <c r="C10" s="17">
        <v>43</v>
      </c>
      <c r="D10" s="17">
        <v>37</v>
      </c>
      <c r="E10" s="17">
        <f t="shared" ref="E10" si="6">F10+G10</f>
        <v>-7</v>
      </c>
      <c r="F10" s="17">
        <v>-9</v>
      </c>
      <c r="G10" s="17">
        <v>2</v>
      </c>
      <c r="H10" s="15">
        <f>IF(B10=E10,0,(1-(B10/(B10-E10)))*-100)</f>
        <v>-8.045977011494255</v>
      </c>
      <c r="I10" s="15">
        <f t="shared" ref="I10" si="7">IF(C10=F10,0,(1-(C10/(C10-F10)))*-100)</f>
        <v>-17.307692307692314</v>
      </c>
      <c r="J10" s="15">
        <f>IF(D10=G10,0,(1-(D10/(D10-G10)))*-100)</f>
        <v>5.7142857142857162</v>
      </c>
      <c r="K10" s="17">
        <f t="shared" ref="K10" si="8">L10+M10</f>
        <v>-21</v>
      </c>
      <c r="L10" s="17">
        <v>-15</v>
      </c>
      <c r="M10" s="17">
        <v>-6</v>
      </c>
      <c r="N10" s="15">
        <f>IF(B10=K10,0,(1-(B10/(B10-K10)))*-100)</f>
        <v>-20.792079207920789</v>
      </c>
      <c r="O10" s="15">
        <f t="shared" si="0"/>
        <v>-25.862068965517238</v>
      </c>
      <c r="P10" s="15">
        <f t="shared" si="0"/>
        <v>-13.953488372093027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0</v>
      </c>
      <c r="AA17" s="17">
        <v>-1</v>
      </c>
      <c r="AB17" s="17">
        <v>1</v>
      </c>
      <c r="AC17" s="15">
        <f t="shared" si="13"/>
        <v>0</v>
      </c>
      <c r="AD17" s="15">
        <f t="shared" si="2"/>
        <v>-100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-2</v>
      </c>
      <c r="AA18" s="17">
        <v>-1</v>
      </c>
      <c r="AB18" s="17">
        <v>-1</v>
      </c>
      <c r="AC18" s="15">
        <f t="shared" si="13"/>
        <v>-100</v>
      </c>
      <c r="AD18" s="15">
        <f t="shared" si="2"/>
        <v>-100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2</v>
      </c>
      <c r="AL18" s="4">
        <f t="shared" si="4"/>
        <v>1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-2</v>
      </c>
      <c r="AA19" s="17">
        <v>-2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2</v>
      </c>
      <c r="U20" s="17">
        <v>1</v>
      </c>
      <c r="V20" s="17">
        <v>1</v>
      </c>
      <c r="W20" s="15" t="str">
        <f t="shared" si="11"/>
        <v>皆増</v>
      </c>
      <c r="X20" s="15" t="str">
        <f t="shared" si="1"/>
        <v>皆増</v>
      </c>
      <c r="Y20" s="15" t="str">
        <f t="shared" si="1"/>
        <v>皆増</v>
      </c>
      <c r="Z20" s="17">
        <f t="shared" si="12"/>
        <v>2</v>
      </c>
      <c r="AA20" s="17">
        <v>1</v>
      </c>
      <c r="AB20" s="17">
        <v>1</v>
      </c>
      <c r="AC20" s="15" t="str">
        <f t="shared" si="13"/>
        <v>皆増</v>
      </c>
      <c r="AD20" s="15" t="str">
        <f t="shared" si="2"/>
        <v>皆増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-50</v>
      </c>
      <c r="AD21" s="15">
        <f t="shared" si="2"/>
        <v>-50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4</v>
      </c>
      <c r="S22" s="17">
        <v>2</v>
      </c>
      <c r="T22" s="17">
        <f t="shared" si="10"/>
        <v>1</v>
      </c>
      <c r="U22" s="17">
        <v>2</v>
      </c>
      <c r="V22" s="17">
        <v>-1</v>
      </c>
      <c r="W22" s="15">
        <f t="shared" si="11"/>
        <v>19.999999999999996</v>
      </c>
      <c r="X22" s="15">
        <f t="shared" si="1"/>
        <v>100</v>
      </c>
      <c r="Y22" s="15">
        <f t="shared" si="1"/>
        <v>-33.333333333333336</v>
      </c>
      <c r="Z22" s="17">
        <f t="shared" si="12"/>
        <v>2</v>
      </c>
      <c r="AA22" s="17">
        <v>1</v>
      </c>
      <c r="AB22" s="17">
        <v>1</v>
      </c>
      <c r="AC22" s="15">
        <f t="shared" si="13"/>
        <v>50</v>
      </c>
      <c r="AD22" s="15">
        <f t="shared" si="2"/>
        <v>33.333333333333329</v>
      </c>
      <c r="AE22" s="15">
        <f t="shared" si="2"/>
        <v>100</v>
      </c>
      <c r="AH22" s="4">
        <f t="shared" si="3"/>
        <v>5</v>
      </c>
      <c r="AI22" s="4">
        <f t="shared" si="3"/>
        <v>2</v>
      </c>
      <c r="AJ22" s="4">
        <f t="shared" si="3"/>
        <v>3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-8</v>
      </c>
      <c r="U23" s="17">
        <v>-5</v>
      </c>
      <c r="V23" s="17">
        <v>-3</v>
      </c>
      <c r="W23" s="15">
        <f t="shared" si="11"/>
        <v>-72.727272727272734</v>
      </c>
      <c r="X23" s="15">
        <f t="shared" si="1"/>
        <v>-71.428571428571431</v>
      </c>
      <c r="Y23" s="15">
        <f t="shared" si="1"/>
        <v>-75</v>
      </c>
      <c r="Z23" s="17">
        <f t="shared" si="12"/>
        <v>-5</v>
      </c>
      <c r="AA23" s="17">
        <v>-3</v>
      </c>
      <c r="AB23" s="17">
        <v>-2</v>
      </c>
      <c r="AC23" s="15">
        <f t="shared" si="13"/>
        <v>-62.5</v>
      </c>
      <c r="AD23" s="15">
        <f t="shared" si="2"/>
        <v>-60</v>
      </c>
      <c r="AE23" s="15">
        <f t="shared" si="2"/>
        <v>-66.666666666666671</v>
      </c>
      <c r="AH23" s="4">
        <f t="shared" si="3"/>
        <v>11</v>
      </c>
      <c r="AI23" s="4">
        <f t="shared" si="3"/>
        <v>7</v>
      </c>
      <c r="AJ23" s="4">
        <f t="shared" si="3"/>
        <v>4</v>
      </c>
      <c r="AK23" s="4">
        <f t="shared" si="4"/>
        <v>8</v>
      </c>
      <c r="AL23" s="4">
        <f t="shared" si="4"/>
        <v>5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13</v>
      </c>
      <c r="S24" s="17">
        <v>3</v>
      </c>
      <c r="T24" s="17">
        <f t="shared" si="10"/>
        <v>2</v>
      </c>
      <c r="U24" s="17">
        <v>4</v>
      </c>
      <c r="V24" s="17">
        <v>-2</v>
      </c>
      <c r="W24" s="15">
        <f t="shared" si="11"/>
        <v>14.285714285714279</v>
      </c>
      <c r="X24" s="15">
        <f t="shared" si="1"/>
        <v>44.444444444444443</v>
      </c>
      <c r="Y24" s="15">
        <f t="shared" si="1"/>
        <v>-40</v>
      </c>
      <c r="Z24" s="17">
        <f t="shared" si="12"/>
        <v>0</v>
      </c>
      <c r="AA24" s="17">
        <v>3</v>
      </c>
      <c r="AB24" s="17">
        <v>-3</v>
      </c>
      <c r="AC24" s="15">
        <f t="shared" si="13"/>
        <v>0</v>
      </c>
      <c r="AD24" s="15">
        <f t="shared" si="2"/>
        <v>30.000000000000004</v>
      </c>
      <c r="AE24" s="15">
        <f t="shared" si="2"/>
        <v>-50</v>
      </c>
      <c r="AH24" s="4">
        <f t="shared" si="3"/>
        <v>14</v>
      </c>
      <c r="AI24" s="4">
        <f t="shared" si="3"/>
        <v>9</v>
      </c>
      <c r="AJ24" s="4">
        <f t="shared" si="3"/>
        <v>5</v>
      </c>
      <c r="AK24" s="4">
        <f t="shared" si="4"/>
        <v>16</v>
      </c>
      <c r="AL24" s="4">
        <f t="shared" si="4"/>
        <v>10</v>
      </c>
      <c r="AM24" s="4">
        <f t="shared" si="4"/>
        <v>6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12</v>
      </c>
      <c r="S25" s="17">
        <v>6</v>
      </c>
      <c r="T25" s="17">
        <f t="shared" si="10"/>
        <v>0</v>
      </c>
      <c r="U25" s="17">
        <v>2</v>
      </c>
      <c r="V25" s="17">
        <v>-2</v>
      </c>
      <c r="W25" s="15">
        <f t="shared" si="11"/>
        <v>0</v>
      </c>
      <c r="X25" s="15">
        <f t="shared" si="1"/>
        <v>19.999999999999996</v>
      </c>
      <c r="Y25" s="15">
        <f t="shared" si="1"/>
        <v>-25</v>
      </c>
      <c r="Z25" s="17">
        <f t="shared" si="12"/>
        <v>8</v>
      </c>
      <c r="AA25" s="17">
        <v>6</v>
      </c>
      <c r="AB25" s="17">
        <v>2</v>
      </c>
      <c r="AC25" s="15">
        <f t="shared" si="13"/>
        <v>80</v>
      </c>
      <c r="AD25" s="15">
        <f t="shared" si="2"/>
        <v>100</v>
      </c>
      <c r="AE25" s="15">
        <f t="shared" si="2"/>
        <v>50</v>
      </c>
      <c r="AH25" s="4">
        <f t="shared" si="3"/>
        <v>18</v>
      </c>
      <c r="AI25" s="4">
        <f t="shared" si="3"/>
        <v>10</v>
      </c>
      <c r="AJ25" s="4">
        <f t="shared" si="3"/>
        <v>8</v>
      </c>
      <c r="AK25" s="4">
        <f t="shared" si="4"/>
        <v>10</v>
      </c>
      <c r="AL25" s="4">
        <f t="shared" si="4"/>
        <v>6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25</v>
      </c>
      <c r="R26" s="17">
        <v>13</v>
      </c>
      <c r="S26" s="17">
        <v>12</v>
      </c>
      <c r="T26" s="17">
        <f t="shared" si="10"/>
        <v>4</v>
      </c>
      <c r="U26" s="17">
        <v>5</v>
      </c>
      <c r="V26" s="17">
        <v>-1</v>
      </c>
      <c r="W26" s="15">
        <f t="shared" si="11"/>
        <v>19.047619047619047</v>
      </c>
      <c r="X26" s="15">
        <f t="shared" si="1"/>
        <v>62.5</v>
      </c>
      <c r="Y26" s="15">
        <f t="shared" si="1"/>
        <v>-7.6923076923076872</v>
      </c>
      <c r="Z26" s="17">
        <f t="shared" si="12"/>
        <v>15</v>
      </c>
      <c r="AA26" s="17">
        <v>7</v>
      </c>
      <c r="AB26" s="17">
        <v>8</v>
      </c>
      <c r="AC26" s="15">
        <f t="shared" si="13"/>
        <v>150</v>
      </c>
      <c r="AD26" s="15">
        <f t="shared" si="2"/>
        <v>116.66666666666666</v>
      </c>
      <c r="AE26" s="15">
        <f t="shared" si="2"/>
        <v>200</v>
      </c>
      <c r="AH26" s="4">
        <f t="shared" si="3"/>
        <v>21</v>
      </c>
      <c r="AI26" s="4">
        <f t="shared" si="3"/>
        <v>8</v>
      </c>
      <c r="AJ26" s="4">
        <f t="shared" si="3"/>
        <v>13</v>
      </c>
      <c r="AK26" s="4">
        <f t="shared" si="4"/>
        <v>10</v>
      </c>
      <c r="AL26" s="4">
        <f t="shared" si="4"/>
        <v>6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31</v>
      </c>
      <c r="R27" s="17">
        <v>16</v>
      </c>
      <c r="S27" s="17">
        <v>15</v>
      </c>
      <c r="T27" s="17">
        <f t="shared" si="10"/>
        <v>-3</v>
      </c>
      <c r="U27" s="17">
        <v>0</v>
      </c>
      <c r="V27" s="17">
        <v>-3</v>
      </c>
      <c r="W27" s="15">
        <f t="shared" si="11"/>
        <v>-8.8235294117647083</v>
      </c>
      <c r="X27" s="15">
        <f t="shared" si="1"/>
        <v>0</v>
      </c>
      <c r="Y27" s="15">
        <f t="shared" si="1"/>
        <v>-16.666666666666664</v>
      </c>
      <c r="Z27" s="17">
        <f t="shared" si="12"/>
        <v>8</v>
      </c>
      <c r="AA27" s="17">
        <v>4</v>
      </c>
      <c r="AB27" s="17">
        <v>4</v>
      </c>
      <c r="AC27" s="15">
        <f t="shared" si="13"/>
        <v>34.782608695652172</v>
      </c>
      <c r="AD27" s="15">
        <f t="shared" si="2"/>
        <v>33.333333333333329</v>
      </c>
      <c r="AE27" s="15">
        <f t="shared" si="2"/>
        <v>36.363636363636353</v>
      </c>
      <c r="AH27" s="4">
        <f t="shared" si="3"/>
        <v>34</v>
      </c>
      <c r="AI27" s="4">
        <f t="shared" si="3"/>
        <v>16</v>
      </c>
      <c r="AJ27" s="4">
        <f t="shared" si="3"/>
        <v>18</v>
      </c>
      <c r="AK27" s="4">
        <f t="shared" si="4"/>
        <v>23</v>
      </c>
      <c r="AL27" s="4">
        <f t="shared" si="4"/>
        <v>12</v>
      </c>
      <c r="AM27" s="4">
        <f t="shared" si="4"/>
        <v>11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28</v>
      </c>
      <c r="R28" s="17">
        <v>9</v>
      </c>
      <c r="S28" s="17">
        <v>19</v>
      </c>
      <c r="T28" s="17">
        <f t="shared" si="10"/>
        <v>-13</v>
      </c>
      <c r="U28" s="17">
        <v>-4</v>
      </c>
      <c r="V28" s="17">
        <v>-9</v>
      </c>
      <c r="W28" s="15">
        <f t="shared" si="11"/>
        <v>-31.707317073170728</v>
      </c>
      <c r="X28" s="15">
        <f t="shared" si="1"/>
        <v>-30.76923076923077</v>
      </c>
      <c r="Y28" s="15">
        <f t="shared" si="1"/>
        <v>-32.142857142857139</v>
      </c>
      <c r="Z28" s="17">
        <f t="shared" si="12"/>
        <v>1</v>
      </c>
      <c r="AA28" s="17">
        <v>-4</v>
      </c>
      <c r="AB28" s="17">
        <v>5</v>
      </c>
      <c r="AC28" s="15">
        <f t="shared" si="13"/>
        <v>3.7037037037036979</v>
      </c>
      <c r="AD28" s="15">
        <f t="shared" si="2"/>
        <v>-30.76923076923077</v>
      </c>
      <c r="AE28" s="15">
        <f t="shared" si="2"/>
        <v>35.714285714285722</v>
      </c>
      <c r="AH28" s="4">
        <f t="shared" si="3"/>
        <v>41</v>
      </c>
      <c r="AI28" s="4">
        <f t="shared" si="3"/>
        <v>13</v>
      </c>
      <c r="AJ28" s="4">
        <f t="shared" si="3"/>
        <v>28</v>
      </c>
      <c r="AK28" s="4">
        <f t="shared" si="4"/>
        <v>27</v>
      </c>
      <c r="AL28" s="4">
        <f t="shared" si="4"/>
        <v>13</v>
      </c>
      <c r="AM28" s="4">
        <f t="shared" si="4"/>
        <v>14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14</v>
      </c>
      <c r="R29" s="17">
        <v>2</v>
      </c>
      <c r="S29" s="17">
        <v>12</v>
      </c>
      <c r="T29" s="17">
        <f t="shared" si="10"/>
        <v>-13</v>
      </c>
      <c r="U29" s="17">
        <v>-3</v>
      </c>
      <c r="V29" s="17">
        <v>-10</v>
      </c>
      <c r="W29" s="15">
        <f t="shared" si="11"/>
        <v>-48.148148148148152</v>
      </c>
      <c r="X29" s="15">
        <f t="shared" si="1"/>
        <v>-60</v>
      </c>
      <c r="Y29" s="15">
        <f t="shared" si="1"/>
        <v>-45.45454545454546</v>
      </c>
      <c r="Z29" s="17">
        <f t="shared" si="12"/>
        <v>-11</v>
      </c>
      <c r="AA29" s="17">
        <v>-7</v>
      </c>
      <c r="AB29" s="17">
        <v>-4</v>
      </c>
      <c r="AC29" s="15">
        <f t="shared" si="13"/>
        <v>-43.999999999999993</v>
      </c>
      <c r="AD29" s="15">
        <f t="shared" si="2"/>
        <v>-77.777777777777786</v>
      </c>
      <c r="AE29" s="15">
        <f t="shared" si="2"/>
        <v>-25</v>
      </c>
      <c r="AH29" s="4">
        <f t="shared" si="3"/>
        <v>27</v>
      </c>
      <c r="AI29" s="4">
        <f t="shared" si="3"/>
        <v>5</v>
      </c>
      <c r="AJ29" s="4">
        <f t="shared" si="3"/>
        <v>22</v>
      </c>
      <c r="AK29" s="4">
        <f t="shared" si="4"/>
        <v>25</v>
      </c>
      <c r="AL29" s="4">
        <f t="shared" si="4"/>
        <v>9</v>
      </c>
      <c r="AM29" s="4">
        <f t="shared" si="4"/>
        <v>16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2</v>
      </c>
      <c r="U30" s="17">
        <v>0</v>
      </c>
      <c r="V30" s="17">
        <v>2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-19.999999999999996</v>
      </c>
      <c r="AD30" s="15">
        <f t="shared" si="2"/>
        <v>0</v>
      </c>
      <c r="AE30" s="15">
        <f t="shared" si="2"/>
        <v>-19.999999999999996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5</v>
      </c>
      <c r="AL30" s="4">
        <f t="shared" si="4"/>
        <v>0</v>
      </c>
      <c r="AM30" s="4">
        <f t="shared" si="4"/>
        <v>5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11</v>
      </c>
      <c r="R33" s="17">
        <f t="shared" si="19"/>
        <v>7</v>
      </c>
      <c r="S33" s="17">
        <f>SUM(S13:S22)</f>
        <v>4</v>
      </c>
      <c r="T33" s="17">
        <f t="shared" si="19"/>
        <v>5</v>
      </c>
      <c r="U33" s="17">
        <f t="shared" si="19"/>
        <v>4</v>
      </c>
      <c r="V33" s="17">
        <f t="shared" si="19"/>
        <v>1</v>
      </c>
      <c r="W33" s="15">
        <f t="shared" si="15"/>
        <v>83.333333333333329</v>
      </c>
      <c r="X33" s="15">
        <f t="shared" si="15"/>
        <v>133.33333333333334</v>
      </c>
      <c r="Y33" s="15">
        <f t="shared" si="15"/>
        <v>33.333333333333329</v>
      </c>
      <c r="Z33" s="17">
        <f t="shared" ref="Z33:AB33" si="20">SUM(Z13:Z22)</f>
        <v>0</v>
      </c>
      <c r="AA33" s="17">
        <f t="shared" si="20"/>
        <v>-2</v>
      </c>
      <c r="AB33" s="17">
        <f t="shared" si="20"/>
        <v>2</v>
      </c>
      <c r="AC33" s="15">
        <f t="shared" si="17"/>
        <v>0</v>
      </c>
      <c r="AD33" s="15">
        <f t="shared" si="17"/>
        <v>-22.222222222222221</v>
      </c>
      <c r="AE33" s="15">
        <f t="shared" si="17"/>
        <v>100</v>
      </c>
      <c r="AH33" s="4">
        <f t="shared" ref="AH33:AJ33" si="21">SUM(AH13:AH22)</f>
        <v>6</v>
      </c>
      <c r="AI33" s="4">
        <f t="shared" si="21"/>
        <v>3</v>
      </c>
      <c r="AJ33" s="4">
        <f t="shared" si="21"/>
        <v>3</v>
      </c>
      <c r="AK33" s="4">
        <f>SUM(AK13:AK22)</f>
        <v>11</v>
      </c>
      <c r="AL33" s="4">
        <f>SUM(AL13:AL22)</f>
        <v>9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139</v>
      </c>
      <c r="R34" s="17">
        <f t="shared" si="22"/>
        <v>67</v>
      </c>
      <c r="S34" s="17">
        <f t="shared" si="22"/>
        <v>72</v>
      </c>
      <c r="T34" s="17">
        <f t="shared" si="22"/>
        <v>-29</v>
      </c>
      <c r="U34" s="17">
        <f t="shared" si="22"/>
        <v>-1</v>
      </c>
      <c r="V34" s="17">
        <f t="shared" si="22"/>
        <v>-28</v>
      </c>
      <c r="W34" s="15">
        <f t="shared" si="15"/>
        <v>-17.261904761904766</v>
      </c>
      <c r="X34" s="15">
        <f t="shared" si="15"/>
        <v>-1.4705882352941124</v>
      </c>
      <c r="Y34" s="15">
        <f t="shared" si="15"/>
        <v>-28.000000000000004</v>
      </c>
      <c r="Z34" s="17">
        <f t="shared" ref="Z34:AB34" si="23">SUM(Z23:Z30)</f>
        <v>15</v>
      </c>
      <c r="AA34" s="17">
        <f t="shared" si="23"/>
        <v>6</v>
      </c>
      <c r="AB34" s="17">
        <f t="shared" si="23"/>
        <v>9</v>
      </c>
      <c r="AC34" s="15">
        <f t="shared" si="17"/>
        <v>12.096774193548377</v>
      </c>
      <c r="AD34" s="15">
        <f t="shared" si="17"/>
        <v>9.8360655737705027</v>
      </c>
      <c r="AE34" s="15">
        <f t="shared" si="17"/>
        <v>14.285714285714279</v>
      </c>
      <c r="AH34" s="4">
        <f t="shared" ref="AH34:AJ34" si="24">SUM(AH23:AH30)</f>
        <v>168</v>
      </c>
      <c r="AI34" s="4">
        <f t="shared" si="24"/>
        <v>68</v>
      </c>
      <c r="AJ34" s="4">
        <f t="shared" si="24"/>
        <v>100</v>
      </c>
      <c r="AK34" s="4">
        <f>SUM(AK23:AK30)</f>
        <v>124</v>
      </c>
      <c r="AL34" s="4">
        <f>SUM(AL23:AL30)</f>
        <v>61</v>
      </c>
      <c r="AM34" s="4">
        <f>SUM(AM23:AM30)</f>
        <v>63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120</v>
      </c>
      <c r="R35" s="17">
        <f t="shared" si="25"/>
        <v>52</v>
      </c>
      <c r="S35" s="17">
        <f t="shared" si="25"/>
        <v>68</v>
      </c>
      <c r="T35" s="17">
        <f t="shared" si="25"/>
        <v>-23</v>
      </c>
      <c r="U35" s="17">
        <f t="shared" si="25"/>
        <v>0</v>
      </c>
      <c r="V35" s="17">
        <f t="shared" si="25"/>
        <v>-23</v>
      </c>
      <c r="W35" s="15">
        <f t="shared" si="15"/>
        <v>-16.083916083916083</v>
      </c>
      <c r="X35" s="15">
        <f t="shared" si="15"/>
        <v>0</v>
      </c>
      <c r="Y35" s="15">
        <f t="shared" si="15"/>
        <v>-25.274725274725274</v>
      </c>
      <c r="Z35" s="17">
        <f t="shared" ref="Z35:AB35" si="26">SUM(Z25:Z30)</f>
        <v>20</v>
      </c>
      <c r="AA35" s="17">
        <f t="shared" si="26"/>
        <v>6</v>
      </c>
      <c r="AB35" s="17">
        <f t="shared" si="26"/>
        <v>14</v>
      </c>
      <c r="AC35" s="15">
        <f t="shared" si="17"/>
        <v>19.999999999999996</v>
      </c>
      <c r="AD35" s="15">
        <f t="shared" si="17"/>
        <v>13.043478260869556</v>
      </c>
      <c r="AE35" s="15">
        <f t="shared" si="17"/>
        <v>25.925925925925931</v>
      </c>
      <c r="AH35" s="4">
        <f t="shared" ref="AH35:AJ35" si="27">SUM(AH25:AH30)</f>
        <v>143</v>
      </c>
      <c r="AI35" s="4">
        <f t="shared" si="27"/>
        <v>52</v>
      </c>
      <c r="AJ35" s="4">
        <f t="shared" si="27"/>
        <v>91</v>
      </c>
      <c r="AK35" s="4">
        <f>SUM(AK25:AK30)</f>
        <v>100</v>
      </c>
      <c r="AL35" s="4">
        <f>SUM(AL25:AL30)</f>
        <v>46</v>
      </c>
      <c r="AM35" s="4">
        <f>SUM(AM25:AM30)</f>
        <v>54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77</v>
      </c>
      <c r="R36" s="17">
        <f t="shared" si="28"/>
        <v>27</v>
      </c>
      <c r="S36" s="17">
        <f t="shared" si="28"/>
        <v>50</v>
      </c>
      <c r="T36" s="17">
        <f t="shared" si="28"/>
        <v>-27</v>
      </c>
      <c r="U36" s="17">
        <f t="shared" si="28"/>
        <v>-7</v>
      </c>
      <c r="V36" s="17">
        <f t="shared" si="28"/>
        <v>-20</v>
      </c>
      <c r="W36" s="15">
        <f t="shared" si="15"/>
        <v>-25.96153846153846</v>
      </c>
      <c r="X36" s="15">
        <f t="shared" si="15"/>
        <v>-20.588235294117652</v>
      </c>
      <c r="Y36" s="15">
        <f t="shared" si="15"/>
        <v>-28.571428571428569</v>
      </c>
      <c r="Z36" s="17">
        <f t="shared" ref="Z36:AB36" si="29">SUM(Z27:Z30)</f>
        <v>-3</v>
      </c>
      <c r="AA36" s="17">
        <f t="shared" si="29"/>
        <v>-7</v>
      </c>
      <c r="AB36" s="17">
        <f t="shared" si="29"/>
        <v>4</v>
      </c>
      <c r="AC36" s="15">
        <f t="shared" si="17"/>
        <v>-3.7499999999999978</v>
      </c>
      <c r="AD36" s="15">
        <f t="shared" si="17"/>
        <v>-20.588235294117652</v>
      </c>
      <c r="AE36" s="15">
        <f t="shared" si="17"/>
        <v>8.6956521739130377</v>
      </c>
      <c r="AH36" s="4">
        <f t="shared" ref="AH36:AJ36" si="30">SUM(AH27:AH30)</f>
        <v>104</v>
      </c>
      <c r="AI36" s="4">
        <f t="shared" si="30"/>
        <v>34</v>
      </c>
      <c r="AJ36" s="4">
        <f t="shared" si="30"/>
        <v>70</v>
      </c>
      <c r="AK36" s="4">
        <f>SUM(AK27:AK30)</f>
        <v>80</v>
      </c>
      <c r="AL36" s="4">
        <f>SUM(AL27:AL30)</f>
        <v>34</v>
      </c>
      <c r="AM36" s="4">
        <f>SUM(AM27:AM30)</f>
        <v>46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7.333333333333333</v>
      </c>
      <c r="R39" s="12">
        <f>R33/R9*100</f>
        <v>9.4594594594594597</v>
      </c>
      <c r="S39" s="13">
        <f t="shared" si="37"/>
        <v>5.2631578947368416</v>
      </c>
      <c r="T39" s="12">
        <f>T33/T9*100</f>
        <v>-20.833333333333336</v>
      </c>
      <c r="U39" s="12">
        <f t="shared" ref="U39:V39" si="38">U33/U9*100</f>
        <v>133.33333333333331</v>
      </c>
      <c r="V39" s="12">
        <f t="shared" si="38"/>
        <v>-3.7037037037037033</v>
      </c>
      <c r="W39" s="12">
        <f>Q39-AH39</f>
        <v>3.8850574712643677</v>
      </c>
      <c r="X39" s="12">
        <f t="shared" si="33"/>
        <v>5.2341073467834036</v>
      </c>
      <c r="Y39" s="12">
        <f>S39-AJ39</f>
        <v>2.3505365355135406</v>
      </c>
      <c r="Z39" s="12">
        <f t="shared" si="37"/>
        <v>0</v>
      </c>
      <c r="AA39" s="12">
        <f t="shared" si="37"/>
        <v>-50</v>
      </c>
      <c r="AB39" s="12">
        <f t="shared" si="37"/>
        <v>18.181818181818183</v>
      </c>
      <c r="AC39" s="12">
        <f>Q39-AK39</f>
        <v>-0.81481481481481577</v>
      </c>
      <c r="AD39" s="12">
        <f t="shared" si="35"/>
        <v>-3.3976833976833962</v>
      </c>
      <c r="AE39" s="12">
        <f t="shared" si="35"/>
        <v>2.1862348178137645</v>
      </c>
      <c r="AH39" s="12">
        <f t="shared" ref="AH39:AJ39" si="39">AH33/AH9*100</f>
        <v>3.4482758620689653</v>
      </c>
      <c r="AI39" s="12">
        <f t="shared" si="39"/>
        <v>4.225352112676056</v>
      </c>
      <c r="AJ39" s="12">
        <f t="shared" si="39"/>
        <v>2.912621359223301</v>
      </c>
      <c r="AK39" s="12">
        <f>AK33/AK9*100</f>
        <v>8.1481481481481488</v>
      </c>
      <c r="AL39" s="12">
        <f>AL33/AL9*100</f>
        <v>12.857142857142856</v>
      </c>
      <c r="AM39" s="12">
        <f>AM33/AM9*100</f>
        <v>3.0769230769230771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92.666666666666657</v>
      </c>
      <c r="R40" s="12">
        <f t="shared" si="40"/>
        <v>90.540540540540533</v>
      </c>
      <c r="S40" s="12">
        <f t="shared" si="40"/>
        <v>94.73684210526315</v>
      </c>
      <c r="T40" s="12">
        <f>T34/T9*100</f>
        <v>120.83333333333333</v>
      </c>
      <c r="U40" s="12">
        <f t="shared" ref="U40:V40" si="41">U34/U9*100</f>
        <v>-33.333333333333329</v>
      </c>
      <c r="V40" s="12">
        <f t="shared" si="41"/>
        <v>103.7037037037037</v>
      </c>
      <c r="W40" s="12">
        <f t="shared" ref="W40:W42" si="42">Q40-AH40</f>
        <v>-3.8850574712643748</v>
      </c>
      <c r="X40" s="12">
        <f t="shared" si="33"/>
        <v>-5.2341073467834036</v>
      </c>
      <c r="Y40" s="12">
        <f>S40-AJ40</f>
        <v>-2.3505365355135552</v>
      </c>
      <c r="Z40" s="12">
        <f>Z34/Z9*100</f>
        <v>100</v>
      </c>
      <c r="AA40" s="12">
        <f t="shared" ref="AA40:AB40" si="43">AA34/AA9*100</f>
        <v>150</v>
      </c>
      <c r="AB40" s="12">
        <f t="shared" si="43"/>
        <v>81.818181818181827</v>
      </c>
      <c r="AC40" s="12">
        <f t="shared" ref="AC40:AC42" si="44">Q40-AK40</f>
        <v>0.81481481481480955</v>
      </c>
      <c r="AD40" s="12">
        <f t="shared" si="35"/>
        <v>3.3976833976833944</v>
      </c>
      <c r="AE40" s="12">
        <f t="shared" si="35"/>
        <v>-2.1862348178137694</v>
      </c>
      <c r="AH40" s="12">
        <f t="shared" ref="AH40:AJ40" si="45">AH34/AH9*100</f>
        <v>96.551724137931032</v>
      </c>
      <c r="AI40" s="12">
        <f t="shared" si="45"/>
        <v>95.774647887323937</v>
      </c>
      <c r="AJ40" s="12">
        <f t="shared" si="45"/>
        <v>97.087378640776706</v>
      </c>
      <c r="AK40" s="12">
        <f>AK34/AK9*100</f>
        <v>91.851851851851848</v>
      </c>
      <c r="AL40" s="12">
        <f>AL34/AL9*100</f>
        <v>87.142857142857139</v>
      </c>
      <c r="AM40" s="12">
        <f>AM34/AM9*100</f>
        <v>96.92307692307692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70.270270270270274</v>
      </c>
      <c r="S41" s="12">
        <f t="shared" si="46"/>
        <v>89.473684210526315</v>
      </c>
      <c r="T41" s="12">
        <f>T35/T9*100</f>
        <v>95.833333333333343</v>
      </c>
      <c r="U41" s="12">
        <f t="shared" ref="U41:V41" si="47">U35/U9*100</f>
        <v>0</v>
      </c>
      <c r="V41" s="12">
        <f t="shared" si="47"/>
        <v>85.18518518518519</v>
      </c>
      <c r="W41" s="12">
        <f t="shared" si="42"/>
        <v>-2.1839080459770202</v>
      </c>
      <c r="X41" s="12">
        <f t="shared" si="33"/>
        <v>-2.9691663494480451</v>
      </c>
      <c r="Y41" s="12">
        <f>S41-AJ41</f>
        <v>1.1241696474195209</v>
      </c>
      <c r="Z41" s="12">
        <f>Z35/Z9*100</f>
        <v>133.33333333333331</v>
      </c>
      <c r="AA41" s="12">
        <f t="shared" ref="AA41:AB41" si="48">AA35/AA9*100</f>
        <v>150</v>
      </c>
      <c r="AB41" s="12">
        <f t="shared" si="48"/>
        <v>127.27272727272727</v>
      </c>
      <c r="AC41" s="12">
        <f t="shared" si="44"/>
        <v>5.9259259259259238</v>
      </c>
      <c r="AD41" s="12">
        <f>R41-AL41</f>
        <v>4.5559845559845655</v>
      </c>
      <c r="AE41" s="12">
        <f t="shared" si="35"/>
        <v>6.3967611336032348</v>
      </c>
      <c r="AH41" s="12">
        <f>AH35/AH9*100</f>
        <v>82.18390804597702</v>
      </c>
      <c r="AI41" s="12">
        <f>AI35/AI9*100</f>
        <v>73.239436619718319</v>
      </c>
      <c r="AJ41" s="12">
        <f>AJ35/AJ9*100</f>
        <v>88.349514563106794</v>
      </c>
      <c r="AK41" s="12">
        <f t="shared" ref="AK41:AM41" si="49">AK35/AK9*100</f>
        <v>74.074074074074076</v>
      </c>
      <c r="AL41" s="12">
        <f t="shared" si="49"/>
        <v>65.714285714285708</v>
      </c>
      <c r="AM41" s="12">
        <f t="shared" si="49"/>
        <v>83.07692307692308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51.333333333333329</v>
      </c>
      <c r="R42" s="12">
        <f t="shared" si="50"/>
        <v>36.486486486486484</v>
      </c>
      <c r="S42" s="12">
        <f t="shared" si="50"/>
        <v>65.789473684210535</v>
      </c>
      <c r="T42" s="12">
        <f t="shared" si="50"/>
        <v>112.5</v>
      </c>
      <c r="U42" s="12">
        <f t="shared" si="50"/>
        <v>-233.33333333333334</v>
      </c>
      <c r="V42" s="12">
        <f t="shared" si="50"/>
        <v>74.074074074074076</v>
      </c>
      <c r="W42" s="12">
        <f t="shared" si="42"/>
        <v>-8.436781609195414</v>
      </c>
      <c r="X42" s="12">
        <f t="shared" si="33"/>
        <v>-11.400837457175484</v>
      </c>
      <c r="Y42" s="12">
        <f>S42-AJ42</f>
        <v>-2.1716913643331566</v>
      </c>
      <c r="Z42" s="12">
        <f t="shared" si="50"/>
        <v>-20</v>
      </c>
      <c r="AA42" s="12">
        <f t="shared" si="50"/>
        <v>-175</v>
      </c>
      <c r="AB42" s="12">
        <f t="shared" si="50"/>
        <v>36.363636363636367</v>
      </c>
      <c r="AC42" s="12">
        <f t="shared" si="44"/>
        <v>-7.9259259259259238</v>
      </c>
      <c r="AD42" s="12">
        <f>R42-AL42</f>
        <v>-12.084942084942085</v>
      </c>
      <c r="AE42" s="12">
        <f t="shared" si="35"/>
        <v>-4.9797570850202391</v>
      </c>
      <c r="AH42" s="12">
        <f t="shared" ref="AH42:AJ42" si="51">AH36/AH9*100</f>
        <v>59.770114942528743</v>
      </c>
      <c r="AI42" s="12">
        <f t="shared" si="51"/>
        <v>47.887323943661968</v>
      </c>
      <c r="AJ42" s="12">
        <f t="shared" si="51"/>
        <v>67.961165048543691</v>
      </c>
      <c r="AK42" s="12">
        <f>AK36/AK9*100</f>
        <v>59.259259259259252</v>
      </c>
      <c r="AL42" s="12">
        <f>AL36/AL9*100</f>
        <v>48.571428571428569</v>
      </c>
      <c r="AM42" s="12">
        <f>AM36/AM9*100</f>
        <v>70.769230769230774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20</v>
      </c>
      <c r="C9" s="17">
        <f>SUM(C10:C30)</f>
        <v>10</v>
      </c>
      <c r="D9" s="17">
        <f>SUM(D10:D30)</f>
        <v>10</v>
      </c>
      <c r="E9" s="17">
        <f>F9+G9</f>
        <v>1</v>
      </c>
      <c r="F9" s="17">
        <f>SUM(F10:F30)</f>
        <v>3</v>
      </c>
      <c r="G9" s="17">
        <f>SUM(G10:G30)</f>
        <v>-2</v>
      </c>
      <c r="H9" s="15">
        <f>IF(B9=E9,0,(1-(B9/(B9-E9)))*-100)</f>
        <v>5.2631578947368363</v>
      </c>
      <c r="I9" s="15">
        <f>IF(C9=F9,0,(1-(C9/(C9-F9)))*-100)</f>
        <v>42.857142857142861</v>
      </c>
      <c r="J9" s="15">
        <f>IF(D9=G9,0,(1-(D9/(D9-G9)))*-100)</f>
        <v>-16.666666666666664</v>
      </c>
      <c r="K9" s="17">
        <f>L9+M9</f>
        <v>-7</v>
      </c>
      <c r="L9" s="17">
        <f>SUM(L10:L30)</f>
        <v>-6</v>
      </c>
      <c r="M9" s="17">
        <f>SUM(M10:M30)</f>
        <v>-1</v>
      </c>
      <c r="N9" s="15">
        <f>IF(B9=K9,0,(1-(B9/(B9-K9)))*-100)</f>
        <v>-25.925925925925931</v>
      </c>
      <c r="O9" s="15">
        <f t="shared" ref="O9:P10" si="0">IF(C9=L9,0,(1-(C9/(C9-L9)))*-100)</f>
        <v>-37.5</v>
      </c>
      <c r="P9" s="15">
        <f>IF(D9=M9,0,(1-(D9/(D9-M9)))*-100)</f>
        <v>-9.0909090909090935</v>
      </c>
      <c r="Q9" s="17">
        <f>R9+S9</f>
        <v>55</v>
      </c>
      <c r="R9" s="17">
        <f>SUM(R10:R30)</f>
        <v>26</v>
      </c>
      <c r="S9" s="17">
        <f>SUM(S10:S30)</f>
        <v>29</v>
      </c>
      <c r="T9" s="17">
        <f>U9+V9</f>
        <v>-12</v>
      </c>
      <c r="U9" s="17">
        <f>SUM(U10:U30)</f>
        <v>-5</v>
      </c>
      <c r="V9" s="17">
        <f>SUM(V10:V30)</f>
        <v>-7</v>
      </c>
      <c r="W9" s="15">
        <f>IF(Q9=T9,IF(Q9&gt;0,"皆増",0),(1-(Q9/(Q9-T9)))*-100)</f>
        <v>-17.910447761194025</v>
      </c>
      <c r="X9" s="15">
        <f t="shared" ref="X9:Y30" si="1">IF(R9=U9,IF(R9&gt;0,"皆増",0),(1-(R9/(R9-U9)))*-100)</f>
        <v>-16.129032258064512</v>
      </c>
      <c r="Y9" s="15">
        <f t="shared" si="1"/>
        <v>-19.444444444444443</v>
      </c>
      <c r="Z9" s="17">
        <f>AA9+AB9</f>
        <v>-11</v>
      </c>
      <c r="AA9" s="17">
        <f>SUM(AA10:AA30)</f>
        <v>-10</v>
      </c>
      <c r="AB9" s="17">
        <f>SUM(AB10:AB30)</f>
        <v>-1</v>
      </c>
      <c r="AC9" s="15">
        <f>IF(Q9=Z9,IF(Q9&gt;0,"皆増",0),(1-(Q9/(Q9-Z9)))*-100)</f>
        <v>-16.666666666666664</v>
      </c>
      <c r="AD9" s="15">
        <f t="shared" ref="AD9:AE30" si="2">IF(R9=AA9,IF(R9&gt;0,"皆増",0),(1-(R9/(R9-AA9)))*-100)</f>
        <v>-27.777777777777779</v>
      </c>
      <c r="AE9" s="15">
        <f t="shared" si="2"/>
        <v>-3.3333333333333326</v>
      </c>
      <c r="AH9" s="4">
        <f t="shared" ref="AH9:AJ30" si="3">Q9-T9</f>
        <v>67</v>
      </c>
      <c r="AI9" s="4">
        <f t="shared" si="3"/>
        <v>31</v>
      </c>
      <c r="AJ9" s="4">
        <f t="shared" si="3"/>
        <v>36</v>
      </c>
      <c r="AK9" s="4">
        <f t="shared" ref="AK9:AM30" si="4">Q9-Z9</f>
        <v>66</v>
      </c>
      <c r="AL9" s="4">
        <f t="shared" si="4"/>
        <v>36</v>
      </c>
      <c r="AM9" s="4">
        <f t="shared" si="4"/>
        <v>30</v>
      </c>
    </row>
    <row r="10" spans="1:39" s="1" customFormat="1" ht="18" customHeight="1" x14ac:dyDescent="0.2">
      <c r="A10" s="4" t="s">
        <v>1</v>
      </c>
      <c r="B10" s="17">
        <f t="shared" ref="B10" si="5">C10+D10</f>
        <v>20</v>
      </c>
      <c r="C10" s="17">
        <v>10</v>
      </c>
      <c r="D10" s="17">
        <v>10</v>
      </c>
      <c r="E10" s="17">
        <f t="shared" ref="E10" si="6">F10+G10</f>
        <v>1</v>
      </c>
      <c r="F10" s="17">
        <v>3</v>
      </c>
      <c r="G10" s="17">
        <v>-2</v>
      </c>
      <c r="H10" s="15">
        <f>IF(B10=E10,0,(1-(B10/(B10-E10)))*-100)</f>
        <v>5.2631578947368363</v>
      </c>
      <c r="I10" s="15">
        <f t="shared" ref="I10" si="7">IF(C10=F10,0,(1-(C10/(C10-F10)))*-100)</f>
        <v>42.857142857142861</v>
      </c>
      <c r="J10" s="15">
        <f>IF(D10=G10,0,(1-(D10/(D10-G10)))*-100)</f>
        <v>-16.666666666666664</v>
      </c>
      <c r="K10" s="17">
        <f t="shared" ref="K10" si="8">L10+M10</f>
        <v>-7</v>
      </c>
      <c r="L10" s="17">
        <v>-6</v>
      </c>
      <c r="M10" s="17">
        <v>-1</v>
      </c>
      <c r="N10" s="15">
        <f>IF(B10=K10,0,(1-(B10/(B10-K10)))*-100)</f>
        <v>-25.925925925925931</v>
      </c>
      <c r="O10" s="15">
        <f t="shared" si="0"/>
        <v>-37.5</v>
      </c>
      <c r="P10" s="15">
        <f t="shared" si="0"/>
        <v>-9.0909090909090935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>
        <f t="shared" si="11"/>
        <v>100</v>
      </c>
      <c r="X21" s="15">
        <f t="shared" si="1"/>
        <v>0</v>
      </c>
      <c r="Y21" s="15" t="str">
        <f t="shared" si="1"/>
        <v>皆増</v>
      </c>
      <c r="Z21" s="17">
        <f t="shared" si="12"/>
        <v>2</v>
      </c>
      <c r="AA21" s="17">
        <v>1</v>
      </c>
      <c r="AB21" s="17">
        <v>1</v>
      </c>
      <c r="AC21" s="15" t="str">
        <f t="shared" si="13"/>
        <v>皆増</v>
      </c>
      <c r="AD21" s="15" t="str">
        <f t="shared" si="2"/>
        <v>皆増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-2</v>
      </c>
      <c r="U22" s="17">
        <v>-1</v>
      </c>
      <c r="V22" s="17">
        <v>-1</v>
      </c>
      <c r="W22" s="15">
        <f t="shared" si="11"/>
        <v>-66.666666666666671</v>
      </c>
      <c r="X22" s="15">
        <f t="shared" si="1"/>
        <v>-100</v>
      </c>
      <c r="Y22" s="15">
        <f t="shared" si="1"/>
        <v>-50</v>
      </c>
      <c r="Z22" s="17">
        <f t="shared" si="12"/>
        <v>-1</v>
      </c>
      <c r="AA22" s="17">
        <v>-2</v>
      </c>
      <c r="AB22" s="17">
        <v>1</v>
      </c>
      <c r="AC22" s="15">
        <f t="shared" si="13"/>
        <v>-50</v>
      </c>
      <c r="AD22" s="15">
        <f t="shared" si="2"/>
        <v>-100</v>
      </c>
      <c r="AE22" s="15" t="str">
        <f t="shared" si="2"/>
        <v>皆増</v>
      </c>
      <c r="AH22" s="4">
        <f t="shared" si="3"/>
        <v>3</v>
      </c>
      <c r="AI22" s="4">
        <f t="shared" si="3"/>
        <v>1</v>
      </c>
      <c r="AJ22" s="4">
        <f t="shared" si="3"/>
        <v>2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-50</v>
      </c>
      <c r="AD23" s="15">
        <f t="shared" si="2"/>
        <v>-33.333333333333336</v>
      </c>
      <c r="AE23" s="15">
        <f t="shared" si="2"/>
        <v>-100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4</v>
      </c>
      <c r="S24" s="17">
        <v>1</v>
      </c>
      <c r="T24" s="17">
        <f t="shared" si="10"/>
        <v>1</v>
      </c>
      <c r="U24" s="17">
        <v>2</v>
      </c>
      <c r="V24" s="17">
        <v>-1</v>
      </c>
      <c r="W24" s="15">
        <f t="shared" si="11"/>
        <v>25</v>
      </c>
      <c r="X24" s="15">
        <f t="shared" si="1"/>
        <v>100</v>
      </c>
      <c r="Y24" s="15">
        <f t="shared" si="1"/>
        <v>-50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-16.666666666666664</v>
      </c>
      <c r="AD24" s="15">
        <f t="shared" si="2"/>
        <v>-33.333333333333336</v>
      </c>
      <c r="AE24" s="15" t="str">
        <f t="shared" si="2"/>
        <v>皆増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6</v>
      </c>
      <c r="AL24" s="4">
        <f t="shared" si="4"/>
        <v>6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4</v>
      </c>
      <c r="S25" s="17">
        <v>2</v>
      </c>
      <c r="T25" s="17">
        <f t="shared" si="10"/>
        <v>4</v>
      </c>
      <c r="U25" s="17">
        <v>2</v>
      </c>
      <c r="V25" s="17">
        <v>2</v>
      </c>
      <c r="W25" s="15">
        <f t="shared" si="11"/>
        <v>200</v>
      </c>
      <c r="X25" s="15">
        <f t="shared" si="1"/>
        <v>100</v>
      </c>
      <c r="Y25" s="15" t="str">
        <f t="shared" si="1"/>
        <v>皆増</v>
      </c>
      <c r="Z25" s="17">
        <f t="shared" si="12"/>
        <v>3</v>
      </c>
      <c r="AA25" s="17">
        <v>1</v>
      </c>
      <c r="AB25" s="17">
        <v>2</v>
      </c>
      <c r="AC25" s="15">
        <f t="shared" si="13"/>
        <v>100</v>
      </c>
      <c r="AD25" s="15">
        <f t="shared" si="2"/>
        <v>33.333333333333329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2</v>
      </c>
      <c r="S26" s="17">
        <v>5</v>
      </c>
      <c r="T26" s="17">
        <f t="shared" si="10"/>
        <v>-6</v>
      </c>
      <c r="U26" s="17">
        <v>-5</v>
      </c>
      <c r="V26" s="17">
        <v>-1</v>
      </c>
      <c r="W26" s="15">
        <f t="shared" si="11"/>
        <v>-46.153846153846153</v>
      </c>
      <c r="X26" s="15">
        <f t="shared" si="1"/>
        <v>-71.428571428571431</v>
      </c>
      <c r="Y26" s="15">
        <f t="shared" si="1"/>
        <v>-16.666666666666664</v>
      </c>
      <c r="Z26" s="17">
        <f t="shared" si="12"/>
        <v>-1</v>
      </c>
      <c r="AA26" s="17">
        <v>-4</v>
      </c>
      <c r="AB26" s="17">
        <v>3</v>
      </c>
      <c r="AC26" s="15">
        <f t="shared" si="13"/>
        <v>-12.5</v>
      </c>
      <c r="AD26" s="15">
        <f t="shared" si="2"/>
        <v>-66.666666666666671</v>
      </c>
      <c r="AE26" s="15">
        <f t="shared" si="2"/>
        <v>150</v>
      </c>
      <c r="AH26" s="4">
        <f t="shared" si="3"/>
        <v>13</v>
      </c>
      <c r="AI26" s="4">
        <f t="shared" si="3"/>
        <v>7</v>
      </c>
      <c r="AJ26" s="4">
        <f t="shared" si="3"/>
        <v>6</v>
      </c>
      <c r="AK26" s="4">
        <f t="shared" si="4"/>
        <v>8</v>
      </c>
      <c r="AL26" s="4">
        <f t="shared" si="4"/>
        <v>6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5</v>
      </c>
      <c r="S27" s="17">
        <v>3</v>
      </c>
      <c r="T27" s="17">
        <f t="shared" si="10"/>
        <v>-12</v>
      </c>
      <c r="U27" s="17">
        <v>-5</v>
      </c>
      <c r="V27" s="17">
        <v>-7</v>
      </c>
      <c r="W27" s="15">
        <f t="shared" si="11"/>
        <v>-60</v>
      </c>
      <c r="X27" s="15">
        <f t="shared" si="1"/>
        <v>-50</v>
      </c>
      <c r="Y27" s="15">
        <f t="shared" si="1"/>
        <v>-70</v>
      </c>
      <c r="Z27" s="17">
        <f t="shared" si="12"/>
        <v>-3</v>
      </c>
      <c r="AA27" s="17">
        <v>3</v>
      </c>
      <c r="AB27" s="17">
        <v>-6</v>
      </c>
      <c r="AC27" s="15">
        <f t="shared" si="13"/>
        <v>-27.27272727272727</v>
      </c>
      <c r="AD27" s="15">
        <f t="shared" si="2"/>
        <v>150</v>
      </c>
      <c r="AE27" s="15">
        <f t="shared" si="2"/>
        <v>-66.666666666666671</v>
      </c>
      <c r="AH27" s="4">
        <f t="shared" si="3"/>
        <v>20</v>
      </c>
      <c r="AI27" s="4">
        <f t="shared" si="3"/>
        <v>10</v>
      </c>
      <c r="AJ27" s="4">
        <f t="shared" si="3"/>
        <v>10</v>
      </c>
      <c r="AK27" s="4">
        <f t="shared" si="4"/>
        <v>11</v>
      </c>
      <c r="AL27" s="4">
        <f t="shared" si="4"/>
        <v>2</v>
      </c>
      <c r="AM27" s="4">
        <f t="shared" si="4"/>
        <v>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14</v>
      </c>
      <c r="R28" s="17">
        <v>4</v>
      </c>
      <c r="S28" s="17">
        <v>10</v>
      </c>
      <c r="T28" s="17">
        <f t="shared" si="10"/>
        <v>4</v>
      </c>
      <c r="U28" s="17">
        <v>3</v>
      </c>
      <c r="V28" s="17">
        <v>1</v>
      </c>
      <c r="W28" s="15">
        <f t="shared" si="11"/>
        <v>39.999999999999993</v>
      </c>
      <c r="X28" s="15">
        <f t="shared" si="1"/>
        <v>300</v>
      </c>
      <c r="Y28" s="15">
        <f t="shared" si="1"/>
        <v>11.111111111111116</v>
      </c>
      <c r="Z28" s="17">
        <f t="shared" si="12"/>
        <v>-5</v>
      </c>
      <c r="AA28" s="17">
        <v>-5</v>
      </c>
      <c r="AB28" s="17">
        <v>0</v>
      </c>
      <c r="AC28" s="15">
        <f t="shared" si="13"/>
        <v>-26.315789473684216</v>
      </c>
      <c r="AD28" s="15">
        <f t="shared" si="2"/>
        <v>-55.555555555555557</v>
      </c>
      <c r="AE28" s="15">
        <f t="shared" si="2"/>
        <v>0</v>
      </c>
      <c r="AH28" s="4">
        <f t="shared" si="3"/>
        <v>10</v>
      </c>
      <c r="AI28" s="4">
        <f t="shared" si="3"/>
        <v>1</v>
      </c>
      <c r="AJ28" s="4">
        <f t="shared" si="3"/>
        <v>9</v>
      </c>
      <c r="AK28" s="4">
        <f t="shared" si="4"/>
        <v>19</v>
      </c>
      <c r="AL28" s="4">
        <f t="shared" si="4"/>
        <v>9</v>
      </c>
      <c r="AM28" s="4">
        <f t="shared" si="4"/>
        <v>10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4</v>
      </c>
      <c r="S29" s="17">
        <v>5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-9.9999999999999982</v>
      </c>
      <c r="AD29" s="15">
        <f t="shared" si="2"/>
        <v>33.333333333333329</v>
      </c>
      <c r="AE29" s="15">
        <f t="shared" si="2"/>
        <v>-28.571428571428569</v>
      </c>
      <c r="AH29" s="4">
        <f t="shared" si="3"/>
        <v>9</v>
      </c>
      <c r="AI29" s="4">
        <f t="shared" si="3"/>
        <v>4</v>
      </c>
      <c r="AJ29" s="4">
        <f t="shared" si="3"/>
        <v>5</v>
      </c>
      <c r="AK29" s="4">
        <f t="shared" si="4"/>
        <v>10</v>
      </c>
      <c r="AL29" s="4">
        <f t="shared" si="4"/>
        <v>3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1</v>
      </c>
      <c r="S33" s="17">
        <f>SUM(S13:S22)</f>
        <v>2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-40</v>
      </c>
      <c r="X33" s="15">
        <f t="shared" si="15"/>
        <v>-66.666666666666671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-2</v>
      </c>
      <c r="AB33" s="17">
        <f t="shared" si="20"/>
        <v>2</v>
      </c>
      <c r="AC33" s="15">
        <f t="shared" si="17"/>
        <v>0</v>
      </c>
      <c r="AD33" s="15">
        <f t="shared" si="17"/>
        <v>-66.666666666666671</v>
      </c>
      <c r="AE33" s="15" t="str">
        <f t="shared" si="17"/>
        <v>皆増</v>
      </c>
      <c r="AH33" s="4">
        <f t="shared" ref="AH33:AJ33" si="21">SUM(AH13:AH22)</f>
        <v>5</v>
      </c>
      <c r="AI33" s="4">
        <f t="shared" si="21"/>
        <v>3</v>
      </c>
      <c r="AJ33" s="4">
        <f t="shared" si="21"/>
        <v>2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52</v>
      </c>
      <c r="R34" s="17">
        <f t="shared" si="22"/>
        <v>25</v>
      </c>
      <c r="S34" s="17">
        <f t="shared" si="22"/>
        <v>27</v>
      </c>
      <c r="T34" s="17">
        <f t="shared" si="22"/>
        <v>-10</v>
      </c>
      <c r="U34" s="17">
        <f t="shared" si="22"/>
        <v>-3</v>
      </c>
      <c r="V34" s="17">
        <f t="shared" si="22"/>
        <v>-7</v>
      </c>
      <c r="W34" s="15">
        <f t="shared" si="15"/>
        <v>-16.129032258064512</v>
      </c>
      <c r="X34" s="15">
        <f t="shared" si="15"/>
        <v>-10.71428571428571</v>
      </c>
      <c r="Y34" s="15">
        <f t="shared" si="15"/>
        <v>-20.588235294117652</v>
      </c>
      <c r="Z34" s="17">
        <f t="shared" ref="Z34:AB34" si="23">SUM(Z23:Z30)</f>
        <v>-11</v>
      </c>
      <c r="AA34" s="17">
        <f t="shared" si="23"/>
        <v>-8</v>
      </c>
      <c r="AB34" s="17">
        <f t="shared" si="23"/>
        <v>-3</v>
      </c>
      <c r="AC34" s="15">
        <f t="shared" si="17"/>
        <v>-17.460317460317466</v>
      </c>
      <c r="AD34" s="15">
        <f t="shared" si="17"/>
        <v>-24.242424242424242</v>
      </c>
      <c r="AE34" s="15">
        <f t="shared" si="17"/>
        <v>-9.9999999999999982</v>
      </c>
      <c r="AH34" s="4">
        <f t="shared" ref="AH34:AJ34" si="24">SUM(AH23:AH30)</f>
        <v>62</v>
      </c>
      <c r="AI34" s="4">
        <f t="shared" si="24"/>
        <v>28</v>
      </c>
      <c r="AJ34" s="4">
        <f t="shared" si="24"/>
        <v>34</v>
      </c>
      <c r="AK34" s="4">
        <f>SUM(AK23:AK30)</f>
        <v>63</v>
      </c>
      <c r="AL34" s="4">
        <f>SUM(AL23:AL30)</f>
        <v>33</v>
      </c>
      <c r="AM34" s="4">
        <f>SUM(AM23:AM30)</f>
        <v>30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45</v>
      </c>
      <c r="R35" s="17">
        <f t="shared" si="25"/>
        <v>19</v>
      </c>
      <c r="S35" s="17">
        <f t="shared" si="25"/>
        <v>26</v>
      </c>
      <c r="T35" s="17">
        <f t="shared" si="25"/>
        <v>-11</v>
      </c>
      <c r="U35" s="17">
        <f t="shared" si="25"/>
        <v>-5</v>
      </c>
      <c r="V35" s="17">
        <f t="shared" si="25"/>
        <v>-6</v>
      </c>
      <c r="W35" s="15">
        <f t="shared" si="15"/>
        <v>-19.642857142857139</v>
      </c>
      <c r="X35" s="15">
        <f t="shared" si="15"/>
        <v>-20.833333333333336</v>
      </c>
      <c r="Y35" s="15">
        <f t="shared" si="15"/>
        <v>-18.75</v>
      </c>
      <c r="Z35" s="17">
        <f t="shared" ref="Z35:AB35" si="26">SUM(Z25:Z30)</f>
        <v>-8</v>
      </c>
      <c r="AA35" s="17">
        <f t="shared" si="26"/>
        <v>-5</v>
      </c>
      <c r="AB35" s="17">
        <f t="shared" si="26"/>
        <v>-3</v>
      </c>
      <c r="AC35" s="15">
        <f t="shared" si="17"/>
        <v>-15.094339622641506</v>
      </c>
      <c r="AD35" s="15">
        <f t="shared" si="17"/>
        <v>-20.833333333333336</v>
      </c>
      <c r="AE35" s="15">
        <f t="shared" si="17"/>
        <v>-10.344827586206895</v>
      </c>
      <c r="AH35" s="4">
        <f t="shared" ref="AH35:AJ35" si="27">SUM(AH25:AH30)</f>
        <v>56</v>
      </c>
      <c r="AI35" s="4">
        <f t="shared" si="27"/>
        <v>24</v>
      </c>
      <c r="AJ35" s="4">
        <f t="shared" si="27"/>
        <v>32</v>
      </c>
      <c r="AK35" s="4">
        <f>SUM(AK25:AK30)</f>
        <v>53</v>
      </c>
      <c r="AL35" s="4">
        <f>SUM(AL25:AL30)</f>
        <v>24</v>
      </c>
      <c r="AM35" s="4">
        <f>SUM(AM25:AM30)</f>
        <v>29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32</v>
      </c>
      <c r="R36" s="17">
        <f t="shared" si="28"/>
        <v>13</v>
      </c>
      <c r="S36" s="17">
        <f t="shared" si="28"/>
        <v>19</v>
      </c>
      <c r="T36" s="17">
        <f t="shared" si="28"/>
        <v>-9</v>
      </c>
      <c r="U36" s="17">
        <f t="shared" si="28"/>
        <v>-2</v>
      </c>
      <c r="V36" s="17">
        <f t="shared" si="28"/>
        <v>-7</v>
      </c>
      <c r="W36" s="15">
        <f t="shared" si="15"/>
        <v>-21.95121951219512</v>
      </c>
      <c r="X36" s="15">
        <f t="shared" si="15"/>
        <v>-13.33333333333333</v>
      </c>
      <c r="Y36" s="15">
        <f t="shared" si="15"/>
        <v>-26.923076923076927</v>
      </c>
      <c r="Z36" s="17">
        <f t="shared" ref="Z36:AB36" si="29">SUM(Z27:Z30)</f>
        <v>-10</v>
      </c>
      <c r="AA36" s="17">
        <f t="shared" si="29"/>
        <v>-2</v>
      </c>
      <c r="AB36" s="17">
        <f t="shared" si="29"/>
        <v>-8</v>
      </c>
      <c r="AC36" s="15">
        <f t="shared" si="17"/>
        <v>-23.809523809523814</v>
      </c>
      <c r="AD36" s="15">
        <f t="shared" si="17"/>
        <v>-13.33333333333333</v>
      </c>
      <c r="AE36" s="15">
        <f t="shared" si="17"/>
        <v>-29.629629629629626</v>
      </c>
      <c r="AH36" s="4">
        <f t="shared" ref="AH36:AJ36" si="30">SUM(AH27:AH30)</f>
        <v>41</v>
      </c>
      <c r="AI36" s="4">
        <f t="shared" si="30"/>
        <v>15</v>
      </c>
      <c r="AJ36" s="4">
        <f t="shared" si="30"/>
        <v>26</v>
      </c>
      <c r="AK36" s="4">
        <f>SUM(AK27:AK30)</f>
        <v>42</v>
      </c>
      <c r="AL36" s="4">
        <f>SUM(AL27:AL30)</f>
        <v>15</v>
      </c>
      <c r="AM36" s="4">
        <f>SUM(AM27:AM30)</f>
        <v>27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5.4545454545454541</v>
      </c>
      <c r="R39" s="12">
        <f>R33/R9*100</f>
        <v>3.8461538461538463</v>
      </c>
      <c r="S39" s="13">
        <f t="shared" si="37"/>
        <v>6.8965517241379306</v>
      </c>
      <c r="T39" s="12">
        <f>T33/T9*100</f>
        <v>16.666666666666664</v>
      </c>
      <c r="U39" s="12">
        <f t="shared" ref="U39:V39" si="38">U33/U9*100</f>
        <v>40</v>
      </c>
      <c r="V39" s="12">
        <f t="shared" si="38"/>
        <v>0</v>
      </c>
      <c r="W39" s="12">
        <f>Q39-AH39</f>
        <v>-2.0081411126187243</v>
      </c>
      <c r="X39" s="12">
        <f t="shared" si="33"/>
        <v>-5.8312655086848633</v>
      </c>
      <c r="Y39" s="12">
        <f>S39-AJ39</f>
        <v>1.3409961685823752</v>
      </c>
      <c r="Z39" s="12">
        <f t="shared" si="37"/>
        <v>0</v>
      </c>
      <c r="AA39" s="12">
        <f t="shared" si="37"/>
        <v>20</v>
      </c>
      <c r="AB39" s="12">
        <f t="shared" si="37"/>
        <v>-200</v>
      </c>
      <c r="AC39" s="12">
        <f>Q39-AK39</f>
        <v>0.90909090909090828</v>
      </c>
      <c r="AD39" s="12">
        <f t="shared" si="35"/>
        <v>-4.4871794871794854</v>
      </c>
      <c r="AE39" s="12">
        <f t="shared" si="35"/>
        <v>6.8965517241379306</v>
      </c>
      <c r="AH39" s="12">
        <f t="shared" ref="AH39:AJ39" si="39">AH33/AH9*100</f>
        <v>7.4626865671641784</v>
      </c>
      <c r="AI39" s="12">
        <f t="shared" si="39"/>
        <v>9.67741935483871</v>
      </c>
      <c r="AJ39" s="12">
        <f t="shared" si="39"/>
        <v>5.5555555555555554</v>
      </c>
      <c r="AK39" s="12">
        <f>AK33/AK9*100</f>
        <v>4.5454545454545459</v>
      </c>
      <c r="AL39" s="12">
        <f>AL33/AL9*100</f>
        <v>8.3333333333333321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94.545454545454547</v>
      </c>
      <c r="R40" s="12">
        <f t="shared" si="40"/>
        <v>96.15384615384616</v>
      </c>
      <c r="S40" s="12">
        <f t="shared" si="40"/>
        <v>93.103448275862064</v>
      </c>
      <c r="T40" s="12">
        <f>T34/T9*100</f>
        <v>83.333333333333343</v>
      </c>
      <c r="U40" s="12">
        <f t="shared" ref="U40:V40" si="41">U34/U9*100</f>
        <v>60</v>
      </c>
      <c r="V40" s="12">
        <f t="shared" si="41"/>
        <v>100</v>
      </c>
      <c r="W40" s="12">
        <f t="shared" ref="W40:W42" si="42">Q40-AH40</f>
        <v>2.0081411126187305</v>
      </c>
      <c r="X40" s="12">
        <f t="shared" si="33"/>
        <v>5.8312655086848793</v>
      </c>
      <c r="Y40" s="12">
        <f>S40-AJ40</f>
        <v>-1.3409961685823788</v>
      </c>
      <c r="Z40" s="12">
        <f>Z34/Z9*100</f>
        <v>100</v>
      </c>
      <c r="AA40" s="12">
        <f t="shared" ref="AA40:AB40" si="43">AA34/AA9*100</f>
        <v>80</v>
      </c>
      <c r="AB40" s="12">
        <f t="shared" si="43"/>
        <v>300</v>
      </c>
      <c r="AC40" s="12">
        <f t="shared" ref="AC40:AC42" si="44">Q40-AK40</f>
        <v>-0.90909090909090651</v>
      </c>
      <c r="AD40" s="12">
        <f t="shared" si="35"/>
        <v>4.4871794871795032</v>
      </c>
      <c r="AE40" s="12">
        <f t="shared" si="35"/>
        <v>-6.8965517241379359</v>
      </c>
      <c r="AH40" s="12">
        <f t="shared" ref="AH40:AJ40" si="45">AH34/AH9*100</f>
        <v>92.537313432835816</v>
      </c>
      <c r="AI40" s="12">
        <f t="shared" si="45"/>
        <v>90.322580645161281</v>
      </c>
      <c r="AJ40" s="12">
        <f t="shared" si="45"/>
        <v>94.444444444444443</v>
      </c>
      <c r="AK40" s="12">
        <f>AK34/AK9*100</f>
        <v>95.454545454545453</v>
      </c>
      <c r="AL40" s="12">
        <f>AL34/AL9*100</f>
        <v>91.666666666666657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73.076923076923066</v>
      </c>
      <c r="S41" s="12">
        <f t="shared" si="46"/>
        <v>89.65517241379311</v>
      </c>
      <c r="T41" s="12">
        <f>T35/T9*100</f>
        <v>91.666666666666657</v>
      </c>
      <c r="U41" s="12">
        <f t="shared" ref="U41:V41" si="47">U35/U9*100</f>
        <v>100</v>
      </c>
      <c r="V41" s="12">
        <f t="shared" si="47"/>
        <v>85.714285714285708</v>
      </c>
      <c r="W41" s="12">
        <f t="shared" si="42"/>
        <v>-1.7639077340569713</v>
      </c>
      <c r="X41" s="12">
        <f t="shared" si="33"/>
        <v>-4.3424317617866137</v>
      </c>
      <c r="Y41" s="12">
        <f>S41-AJ41</f>
        <v>0.76628352490422458</v>
      </c>
      <c r="Z41" s="12">
        <f>Z35/Z9*100</f>
        <v>72.727272727272734</v>
      </c>
      <c r="AA41" s="12">
        <f t="shared" ref="AA41:AB41" si="48">AA35/AA9*100</f>
        <v>50</v>
      </c>
      <c r="AB41" s="12">
        <f t="shared" si="48"/>
        <v>300</v>
      </c>
      <c r="AC41" s="12">
        <f t="shared" si="44"/>
        <v>1.5151515151515298</v>
      </c>
      <c r="AD41" s="12">
        <f>R41-AL41</f>
        <v>6.4102564102564088</v>
      </c>
      <c r="AE41" s="12">
        <f t="shared" si="35"/>
        <v>-7.0114942528735611</v>
      </c>
      <c r="AH41" s="12">
        <f>AH35/AH9*100</f>
        <v>83.582089552238799</v>
      </c>
      <c r="AI41" s="12">
        <f>AI35/AI9*100</f>
        <v>77.41935483870968</v>
      </c>
      <c r="AJ41" s="12">
        <f>AJ35/AJ9*100</f>
        <v>88.888888888888886</v>
      </c>
      <c r="AK41" s="12">
        <f t="shared" ref="AK41:AM41" si="49">AK35/AK9*100</f>
        <v>80.303030303030297</v>
      </c>
      <c r="AL41" s="12">
        <f t="shared" si="49"/>
        <v>66.666666666666657</v>
      </c>
      <c r="AM41" s="12">
        <f t="shared" si="49"/>
        <v>96.666666666666671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58.18181818181818</v>
      </c>
      <c r="R42" s="12">
        <f t="shared" si="50"/>
        <v>50</v>
      </c>
      <c r="S42" s="12">
        <f t="shared" si="50"/>
        <v>65.517241379310349</v>
      </c>
      <c r="T42" s="12">
        <f t="shared" si="50"/>
        <v>75</v>
      </c>
      <c r="U42" s="12">
        <f t="shared" si="50"/>
        <v>40</v>
      </c>
      <c r="V42" s="12">
        <f t="shared" si="50"/>
        <v>100</v>
      </c>
      <c r="W42" s="12">
        <f t="shared" si="42"/>
        <v>-3.0122116689280887</v>
      </c>
      <c r="X42" s="12">
        <f t="shared" si="33"/>
        <v>1.6129032258064484</v>
      </c>
      <c r="Y42" s="12">
        <f>S42-AJ42</f>
        <v>-6.7049808429118656</v>
      </c>
      <c r="Z42" s="12">
        <f t="shared" si="50"/>
        <v>90.909090909090907</v>
      </c>
      <c r="AA42" s="12">
        <f t="shared" si="50"/>
        <v>20</v>
      </c>
      <c r="AB42" s="12">
        <f t="shared" si="50"/>
        <v>800</v>
      </c>
      <c r="AC42" s="12">
        <f t="shared" si="44"/>
        <v>-5.4545454545454533</v>
      </c>
      <c r="AD42" s="12">
        <f>R42-AL42</f>
        <v>8.3333333333333286</v>
      </c>
      <c r="AE42" s="12">
        <f t="shared" si="35"/>
        <v>-24.482758620689651</v>
      </c>
      <c r="AH42" s="12">
        <f t="shared" ref="AH42:AJ42" si="51">AH36/AH9*100</f>
        <v>61.194029850746269</v>
      </c>
      <c r="AI42" s="12">
        <f t="shared" si="51"/>
        <v>48.387096774193552</v>
      </c>
      <c r="AJ42" s="12">
        <f t="shared" si="51"/>
        <v>72.222222222222214</v>
      </c>
      <c r="AK42" s="12">
        <f>AK36/AK9*100</f>
        <v>63.636363636363633</v>
      </c>
      <c r="AL42" s="12">
        <f>AL36/AL9*100</f>
        <v>41.666666666666671</v>
      </c>
      <c r="AM42" s="12">
        <f>AM36/AM9*100</f>
        <v>90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19</v>
      </c>
      <c r="C9" s="17">
        <f>SUM(C10:C30)</f>
        <v>10</v>
      </c>
      <c r="D9" s="17">
        <f>SUM(D10:D30)</f>
        <v>9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5.555555555555558</v>
      </c>
      <c r="I9" s="15">
        <f>IF(C9=F9,0,(1-(C9/(C9-F9)))*-100)</f>
        <v>0</v>
      </c>
      <c r="J9" s="15">
        <f>IF(D9=G9,0,(1-(D9/(D9-G9)))*-100)</f>
        <v>12.5</v>
      </c>
      <c r="K9" s="17">
        <f>L9+M9</f>
        <v>3</v>
      </c>
      <c r="L9" s="17">
        <f>SUM(L10:L30)</f>
        <v>5</v>
      </c>
      <c r="M9" s="17">
        <f>SUM(M10:M30)</f>
        <v>-2</v>
      </c>
      <c r="N9" s="15">
        <f>IF(B9=K9,0,(1-(B9/(B9-K9)))*-100)</f>
        <v>18.75</v>
      </c>
      <c r="O9" s="15">
        <f t="shared" ref="O9:P10" si="0">IF(C9=L9,0,(1-(C9/(C9-L9)))*-100)</f>
        <v>100</v>
      </c>
      <c r="P9" s="15">
        <f>IF(D9=M9,0,(1-(D9/(D9-M9)))*-100)</f>
        <v>-18.181818181818176</v>
      </c>
      <c r="Q9" s="17">
        <f>R9+S9</f>
        <v>25</v>
      </c>
      <c r="R9" s="17">
        <f>SUM(R10:R30)</f>
        <v>12</v>
      </c>
      <c r="S9" s="17">
        <f>SUM(S10:S30)</f>
        <v>13</v>
      </c>
      <c r="T9" s="17">
        <f>U9+V9</f>
        <v>-21</v>
      </c>
      <c r="U9" s="17">
        <f>SUM(U10:U30)</f>
        <v>-13</v>
      </c>
      <c r="V9" s="17">
        <f>SUM(V10:V30)</f>
        <v>-8</v>
      </c>
      <c r="W9" s="15">
        <f>IF(Q9=T9,IF(Q9&gt;0,"皆増",0),(1-(Q9/(Q9-T9)))*-100)</f>
        <v>-45.652173913043484</v>
      </c>
      <c r="X9" s="15">
        <f t="shared" ref="X9:Y30" si="1">IF(R9=U9,IF(R9&gt;0,"皆増",0),(1-(R9/(R9-U9)))*-100)</f>
        <v>-52</v>
      </c>
      <c r="Y9" s="15">
        <f t="shared" si="1"/>
        <v>-38.095238095238095</v>
      </c>
      <c r="Z9" s="17">
        <f>AA9+AB9</f>
        <v>-7</v>
      </c>
      <c r="AA9" s="17">
        <f>SUM(AA10:AA30)</f>
        <v>-5</v>
      </c>
      <c r="AB9" s="17">
        <f>SUM(AB10:AB30)</f>
        <v>-2</v>
      </c>
      <c r="AC9" s="15">
        <f>IF(Q9=Z9,IF(Q9&gt;0,"皆増",0),(1-(Q9/(Q9-Z9)))*-100)</f>
        <v>-21.875</v>
      </c>
      <c r="AD9" s="15">
        <f t="shared" ref="AD9:AE30" si="2">IF(R9=AA9,IF(R9&gt;0,"皆増",0),(1-(R9/(R9-AA9)))*-100)</f>
        <v>-29.411764705882348</v>
      </c>
      <c r="AE9" s="15">
        <f t="shared" si="2"/>
        <v>-13.33333333333333</v>
      </c>
      <c r="AH9" s="4">
        <f t="shared" ref="AH9:AJ30" si="3">Q9-T9</f>
        <v>46</v>
      </c>
      <c r="AI9" s="4">
        <f t="shared" si="3"/>
        <v>25</v>
      </c>
      <c r="AJ9" s="4">
        <f t="shared" si="3"/>
        <v>21</v>
      </c>
      <c r="AK9" s="4">
        <f t="shared" ref="AK9:AM30" si="4">Q9-Z9</f>
        <v>32</v>
      </c>
      <c r="AL9" s="4">
        <f t="shared" si="4"/>
        <v>17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19</v>
      </c>
      <c r="C10" s="17">
        <v>10</v>
      </c>
      <c r="D10" s="17">
        <v>9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5.555555555555558</v>
      </c>
      <c r="I10" s="15">
        <f t="shared" ref="I10" si="7">IF(C10=F10,0,(1-(C10/(C10-F10)))*-100)</f>
        <v>0</v>
      </c>
      <c r="J10" s="15">
        <f>IF(D10=G10,0,(1-(D10/(D10-G10)))*-100)</f>
        <v>12.5</v>
      </c>
      <c r="K10" s="17">
        <f t="shared" ref="K10" si="8">L10+M10</f>
        <v>3</v>
      </c>
      <c r="L10" s="17">
        <v>5</v>
      </c>
      <c r="M10" s="17">
        <v>-2</v>
      </c>
      <c r="N10" s="15">
        <f>IF(B10=K10,0,(1-(B10/(B10-K10)))*-100)</f>
        <v>18.75</v>
      </c>
      <c r="O10" s="15">
        <f t="shared" si="0"/>
        <v>100</v>
      </c>
      <c r="P10" s="15">
        <f t="shared" si="0"/>
        <v>-18.181818181818176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-50</v>
      </c>
      <c r="X20" s="15">
        <f t="shared" si="1"/>
        <v>-50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0</v>
      </c>
      <c r="U21" s="17">
        <v>-1</v>
      </c>
      <c r="V21" s="17">
        <v>1</v>
      </c>
      <c r="W21" s="15">
        <f t="shared" si="11"/>
        <v>0</v>
      </c>
      <c r="X21" s="15">
        <f t="shared" si="1"/>
        <v>-100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0</v>
      </c>
      <c r="S24" s="17">
        <v>2</v>
      </c>
      <c r="T24" s="17">
        <f t="shared" si="10"/>
        <v>-3</v>
      </c>
      <c r="U24" s="17">
        <v>-3</v>
      </c>
      <c r="V24" s="17">
        <v>0</v>
      </c>
      <c r="W24" s="15">
        <f t="shared" si="11"/>
        <v>-60</v>
      </c>
      <c r="X24" s="15">
        <f t="shared" si="1"/>
        <v>-100</v>
      </c>
      <c r="Y24" s="15">
        <f t="shared" si="1"/>
        <v>0</v>
      </c>
      <c r="Z24" s="17">
        <f t="shared" si="12"/>
        <v>1</v>
      </c>
      <c r="AA24" s="17">
        <v>-1</v>
      </c>
      <c r="AB24" s="17">
        <v>2</v>
      </c>
      <c r="AC24" s="15">
        <f t="shared" si="13"/>
        <v>100</v>
      </c>
      <c r="AD24" s="15">
        <f t="shared" si="2"/>
        <v>-100</v>
      </c>
      <c r="AE24" s="15" t="str">
        <f t="shared" si="2"/>
        <v>皆増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100</v>
      </c>
      <c r="AE25" s="15">
        <f t="shared" si="2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-4</v>
      </c>
      <c r="U26" s="17">
        <v>-3</v>
      </c>
      <c r="V26" s="17">
        <v>-1</v>
      </c>
      <c r="W26" s="15">
        <f t="shared" si="11"/>
        <v>-50</v>
      </c>
      <c r="X26" s="15">
        <f t="shared" si="1"/>
        <v>-60</v>
      </c>
      <c r="Y26" s="15">
        <f t="shared" si="1"/>
        <v>-33.333333333333336</v>
      </c>
      <c r="Z26" s="17">
        <f t="shared" si="12"/>
        <v>-4</v>
      </c>
      <c r="AA26" s="17">
        <v>-3</v>
      </c>
      <c r="AB26" s="17">
        <v>-1</v>
      </c>
      <c r="AC26" s="15">
        <f t="shared" si="13"/>
        <v>-50</v>
      </c>
      <c r="AD26" s="15">
        <f t="shared" si="2"/>
        <v>-60</v>
      </c>
      <c r="AE26" s="15">
        <f t="shared" si="2"/>
        <v>-33.333333333333336</v>
      </c>
      <c r="AH26" s="4">
        <f t="shared" si="3"/>
        <v>8</v>
      </c>
      <c r="AI26" s="4">
        <f t="shared" si="3"/>
        <v>5</v>
      </c>
      <c r="AJ26" s="4">
        <f t="shared" si="3"/>
        <v>3</v>
      </c>
      <c r="AK26" s="4">
        <f t="shared" si="4"/>
        <v>8</v>
      </c>
      <c r="AL26" s="4">
        <f t="shared" si="4"/>
        <v>5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-5</v>
      </c>
      <c r="U27" s="17">
        <v>-2</v>
      </c>
      <c r="V27" s="17">
        <v>-3</v>
      </c>
      <c r="W27" s="15">
        <f t="shared" si="11"/>
        <v>-55.555555555555557</v>
      </c>
      <c r="X27" s="15">
        <f t="shared" si="1"/>
        <v>-50</v>
      </c>
      <c r="Y27" s="15">
        <f t="shared" si="1"/>
        <v>-60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-19.999999999999996</v>
      </c>
      <c r="AD27" s="15">
        <f t="shared" si="2"/>
        <v>-50</v>
      </c>
      <c r="AE27" s="15">
        <f t="shared" si="2"/>
        <v>100</v>
      </c>
      <c r="AH27" s="4">
        <f t="shared" si="3"/>
        <v>9</v>
      </c>
      <c r="AI27" s="4">
        <f t="shared" si="3"/>
        <v>4</v>
      </c>
      <c r="AJ27" s="4">
        <f t="shared" si="3"/>
        <v>5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-8</v>
      </c>
      <c r="U28" s="17">
        <v>-3</v>
      </c>
      <c r="V28" s="17">
        <v>-5</v>
      </c>
      <c r="W28" s="15">
        <f t="shared" si="11"/>
        <v>-66.666666666666671</v>
      </c>
      <c r="X28" s="15">
        <f t="shared" si="1"/>
        <v>-60</v>
      </c>
      <c r="Y28" s="15">
        <f t="shared" si="1"/>
        <v>-71.428571428571431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12</v>
      </c>
      <c r="AI28" s="4">
        <f t="shared" si="3"/>
        <v>5</v>
      </c>
      <c r="AJ28" s="4">
        <f t="shared" si="3"/>
        <v>7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2</v>
      </c>
      <c r="S29" s="17">
        <v>3</v>
      </c>
      <c r="T29" s="17">
        <f t="shared" si="10"/>
        <v>4</v>
      </c>
      <c r="U29" s="17">
        <v>2</v>
      </c>
      <c r="V29" s="17">
        <v>2</v>
      </c>
      <c r="W29" s="15">
        <f t="shared" si="11"/>
        <v>400</v>
      </c>
      <c r="X29" s="15" t="str">
        <f t="shared" si="1"/>
        <v>皆増</v>
      </c>
      <c r="Y29" s="15">
        <f t="shared" si="1"/>
        <v>200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-28.571428571428569</v>
      </c>
      <c r="AD29" s="15">
        <f t="shared" si="2"/>
        <v>0</v>
      </c>
      <c r="AE29" s="15">
        <f t="shared" si="2"/>
        <v>-40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7</v>
      </c>
      <c r="AL29" s="4">
        <f t="shared" si="4"/>
        <v>2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-50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-5</v>
      </c>
      <c r="U33" s="17">
        <f t="shared" si="19"/>
        <v>-5</v>
      </c>
      <c r="V33" s="17">
        <f t="shared" si="19"/>
        <v>0</v>
      </c>
      <c r="W33" s="15">
        <f t="shared" si="15"/>
        <v>-71.428571428571431</v>
      </c>
      <c r="X33" s="15">
        <f t="shared" si="15"/>
        <v>-83.333333333333343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7</v>
      </c>
      <c r="AI33" s="4">
        <f t="shared" si="21"/>
        <v>6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11</v>
      </c>
      <c r="S34" s="17">
        <f t="shared" si="22"/>
        <v>12</v>
      </c>
      <c r="T34" s="17">
        <f t="shared" si="22"/>
        <v>-16</v>
      </c>
      <c r="U34" s="17">
        <f t="shared" si="22"/>
        <v>-8</v>
      </c>
      <c r="V34" s="17">
        <f t="shared" si="22"/>
        <v>-8</v>
      </c>
      <c r="W34" s="15">
        <f t="shared" si="15"/>
        <v>-41.025641025641022</v>
      </c>
      <c r="X34" s="15">
        <f t="shared" si="15"/>
        <v>-42.105263157894733</v>
      </c>
      <c r="Y34" s="15">
        <f t="shared" si="15"/>
        <v>-40</v>
      </c>
      <c r="Z34" s="17">
        <f t="shared" ref="Z34:AB34" si="23">SUM(Z23:Z30)</f>
        <v>-8</v>
      </c>
      <c r="AA34" s="17">
        <f t="shared" si="23"/>
        <v>-5</v>
      </c>
      <c r="AB34" s="17">
        <f t="shared" si="23"/>
        <v>-3</v>
      </c>
      <c r="AC34" s="15">
        <f t="shared" si="17"/>
        <v>-25.806451612903224</v>
      </c>
      <c r="AD34" s="15">
        <f t="shared" si="17"/>
        <v>-31.25</v>
      </c>
      <c r="AE34" s="15">
        <f t="shared" si="17"/>
        <v>-19.999999999999996</v>
      </c>
      <c r="AH34" s="4">
        <f t="shared" ref="AH34:AJ34" si="24">SUM(AH23:AH30)</f>
        <v>39</v>
      </c>
      <c r="AI34" s="4">
        <f t="shared" si="24"/>
        <v>19</v>
      </c>
      <c r="AJ34" s="4">
        <f t="shared" si="24"/>
        <v>20</v>
      </c>
      <c r="AK34" s="4">
        <f>SUM(AK23:AK30)</f>
        <v>31</v>
      </c>
      <c r="AL34" s="4">
        <f>SUM(AL23:AL30)</f>
        <v>16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11</v>
      </c>
      <c r="S35" s="17">
        <f t="shared" si="25"/>
        <v>10</v>
      </c>
      <c r="T35" s="17">
        <f t="shared" si="25"/>
        <v>-12</v>
      </c>
      <c r="U35" s="17">
        <f t="shared" si="25"/>
        <v>-5</v>
      </c>
      <c r="V35" s="17">
        <f t="shared" si="25"/>
        <v>-7</v>
      </c>
      <c r="W35" s="15">
        <f t="shared" si="15"/>
        <v>-36.363636363636367</v>
      </c>
      <c r="X35" s="15">
        <f t="shared" si="15"/>
        <v>-31.25</v>
      </c>
      <c r="Y35" s="15">
        <f t="shared" si="15"/>
        <v>-41.17647058823529</v>
      </c>
      <c r="Z35" s="17">
        <f t="shared" ref="Z35:AB35" si="26">SUM(Z25:Z30)</f>
        <v>-7</v>
      </c>
      <c r="AA35" s="17">
        <f t="shared" si="26"/>
        <v>-3</v>
      </c>
      <c r="AB35" s="17">
        <f t="shared" si="26"/>
        <v>-4</v>
      </c>
      <c r="AC35" s="15">
        <f t="shared" si="17"/>
        <v>-25</v>
      </c>
      <c r="AD35" s="15">
        <f t="shared" si="17"/>
        <v>-21.428571428571431</v>
      </c>
      <c r="AE35" s="15">
        <f t="shared" si="17"/>
        <v>-28.571428571428569</v>
      </c>
      <c r="AH35" s="4">
        <f t="shared" ref="AH35:AJ35" si="27">SUM(AH25:AH30)</f>
        <v>33</v>
      </c>
      <c r="AI35" s="4">
        <f t="shared" si="27"/>
        <v>16</v>
      </c>
      <c r="AJ35" s="4">
        <f t="shared" si="27"/>
        <v>17</v>
      </c>
      <c r="AK35" s="4">
        <f>SUM(AK25:AK30)</f>
        <v>28</v>
      </c>
      <c r="AL35" s="4">
        <f>SUM(AL25:AL30)</f>
        <v>14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7</v>
      </c>
      <c r="S36" s="17">
        <f t="shared" si="28"/>
        <v>8</v>
      </c>
      <c r="T36" s="17">
        <f t="shared" si="28"/>
        <v>-8</v>
      </c>
      <c r="U36" s="17">
        <f t="shared" si="28"/>
        <v>-2</v>
      </c>
      <c r="V36" s="17">
        <f t="shared" si="28"/>
        <v>-6</v>
      </c>
      <c r="W36" s="15">
        <f t="shared" si="15"/>
        <v>-34.782608695652172</v>
      </c>
      <c r="X36" s="15">
        <f t="shared" si="15"/>
        <v>-22.222222222222221</v>
      </c>
      <c r="Y36" s="15">
        <f t="shared" si="15"/>
        <v>-42.857142857142861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-16.666666666666664</v>
      </c>
      <c r="AD36" s="15">
        <f t="shared" si="17"/>
        <v>-12.5</v>
      </c>
      <c r="AE36" s="15">
        <f t="shared" si="17"/>
        <v>-19.999999999999996</v>
      </c>
      <c r="AH36" s="4">
        <f t="shared" ref="AH36:AJ36" si="30">SUM(AH27:AH30)</f>
        <v>23</v>
      </c>
      <c r="AI36" s="4">
        <f t="shared" si="30"/>
        <v>9</v>
      </c>
      <c r="AJ36" s="4">
        <f t="shared" si="30"/>
        <v>14</v>
      </c>
      <c r="AK36" s="4">
        <f>SUM(AK27:AK30)</f>
        <v>18</v>
      </c>
      <c r="AL36" s="4">
        <f>SUM(AL27:AL30)</f>
        <v>8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</v>
      </c>
      <c r="R39" s="12">
        <f>R33/R9*100</f>
        <v>8.3333333333333321</v>
      </c>
      <c r="S39" s="13">
        <f t="shared" si="37"/>
        <v>7.6923076923076925</v>
      </c>
      <c r="T39" s="12">
        <f>T33/T9*100</f>
        <v>23.809523809523807</v>
      </c>
      <c r="U39" s="12">
        <f t="shared" ref="U39:V39" si="38">U33/U9*100</f>
        <v>38.461538461538467</v>
      </c>
      <c r="V39" s="12">
        <f t="shared" si="38"/>
        <v>0</v>
      </c>
      <c r="W39" s="12">
        <f>Q39-AH39</f>
        <v>-7.2173913043478279</v>
      </c>
      <c r="X39" s="12">
        <f t="shared" si="33"/>
        <v>-15.666666666666668</v>
      </c>
      <c r="Y39" s="12">
        <f>S39-AJ39</f>
        <v>2.9304029304029307</v>
      </c>
      <c r="Z39" s="12">
        <f t="shared" si="37"/>
        <v>-14.285714285714285</v>
      </c>
      <c r="AA39" s="12">
        <f t="shared" si="37"/>
        <v>0</v>
      </c>
      <c r="AB39" s="12">
        <f t="shared" si="37"/>
        <v>-50</v>
      </c>
      <c r="AC39" s="12">
        <f>Q39-AK39</f>
        <v>4.875</v>
      </c>
      <c r="AD39" s="12">
        <f t="shared" si="35"/>
        <v>2.450980392156862</v>
      </c>
      <c r="AE39" s="12">
        <f t="shared" si="35"/>
        <v>7.6923076923076925</v>
      </c>
      <c r="AH39" s="12">
        <f t="shared" ref="AH39:AJ39" si="39">AH33/AH9*100</f>
        <v>15.217391304347828</v>
      </c>
      <c r="AI39" s="12">
        <f t="shared" si="39"/>
        <v>24</v>
      </c>
      <c r="AJ39" s="12">
        <f t="shared" si="39"/>
        <v>4.7619047619047619</v>
      </c>
      <c r="AK39" s="12">
        <f>AK33/AK9*100</f>
        <v>3.125</v>
      </c>
      <c r="AL39" s="12">
        <f>AL33/AL9*100</f>
        <v>5.8823529411764701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</v>
      </c>
      <c r="R40" s="12">
        <f t="shared" si="40"/>
        <v>91.666666666666657</v>
      </c>
      <c r="S40" s="12">
        <f t="shared" si="40"/>
        <v>92.307692307692307</v>
      </c>
      <c r="T40" s="12">
        <f>T34/T9*100</f>
        <v>76.19047619047619</v>
      </c>
      <c r="U40" s="12">
        <f t="shared" ref="U40:V40" si="41">U34/U9*100</f>
        <v>61.53846153846154</v>
      </c>
      <c r="V40" s="12">
        <f t="shared" si="41"/>
        <v>100</v>
      </c>
      <c r="W40" s="12">
        <f t="shared" ref="W40:W42" si="42">Q40-AH40</f>
        <v>7.2173913043478279</v>
      </c>
      <c r="X40" s="12">
        <f t="shared" si="33"/>
        <v>15.666666666666657</v>
      </c>
      <c r="Y40" s="12">
        <f>S40-AJ40</f>
        <v>-2.93040293040292</v>
      </c>
      <c r="Z40" s="12">
        <f>Z34/Z9*100</f>
        <v>114.28571428571428</v>
      </c>
      <c r="AA40" s="12">
        <f t="shared" ref="AA40:AB40" si="43">AA34/AA9*100</f>
        <v>100</v>
      </c>
      <c r="AB40" s="12">
        <f t="shared" si="43"/>
        <v>150</v>
      </c>
      <c r="AC40" s="12">
        <f t="shared" ref="AC40:AC42" si="44">Q40-AK40</f>
        <v>-4.875</v>
      </c>
      <c r="AD40" s="12">
        <f t="shared" si="35"/>
        <v>-2.4509803921568647</v>
      </c>
      <c r="AE40" s="12">
        <f t="shared" si="35"/>
        <v>-7.6923076923076934</v>
      </c>
      <c r="AH40" s="12">
        <f t="shared" ref="AH40:AJ40" si="45">AH34/AH9*100</f>
        <v>84.782608695652172</v>
      </c>
      <c r="AI40" s="12">
        <f t="shared" si="45"/>
        <v>76</v>
      </c>
      <c r="AJ40" s="12">
        <f t="shared" si="45"/>
        <v>95.238095238095227</v>
      </c>
      <c r="AK40" s="12">
        <f>AK34/AK9*100</f>
        <v>96.875</v>
      </c>
      <c r="AL40" s="12">
        <f>AL34/AL9*100</f>
        <v>94.117647058823522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</v>
      </c>
      <c r="R41" s="12">
        <f t="shared" si="46"/>
        <v>91.666666666666657</v>
      </c>
      <c r="S41" s="12">
        <f t="shared" si="46"/>
        <v>76.923076923076934</v>
      </c>
      <c r="T41" s="12">
        <f>T35/T9*100</f>
        <v>57.142857142857139</v>
      </c>
      <c r="U41" s="12">
        <f t="shared" ref="U41:V41" si="47">U35/U9*100</f>
        <v>38.461538461538467</v>
      </c>
      <c r="V41" s="12">
        <f t="shared" si="47"/>
        <v>87.5</v>
      </c>
      <c r="W41" s="12">
        <f t="shared" si="42"/>
        <v>12.260869565217391</v>
      </c>
      <c r="X41" s="12">
        <f t="shared" si="33"/>
        <v>27.666666666666657</v>
      </c>
      <c r="Y41" s="12">
        <f>S41-AJ41</f>
        <v>-4.029304029304015</v>
      </c>
      <c r="Z41" s="12">
        <f>Z35/Z9*100</f>
        <v>100</v>
      </c>
      <c r="AA41" s="12">
        <f t="shared" ref="AA41:AB41" si="48">AA35/AA9*100</f>
        <v>60</v>
      </c>
      <c r="AB41" s="12">
        <f t="shared" si="48"/>
        <v>200</v>
      </c>
      <c r="AC41" s="12">
        <f t="shared" si="44"/>
        <v>-3.5</v>
      </c>
      <c r="AD41" s="12">
        <f>R41-AL41</f>
        <v>9.3137254901960773</v>
      </c>
      <c r="AE41" s="12">
        <f t="shared" si="35"/>
        <v>-16.410256410256395</v>
      </c>
      <c r="AH41" s="12">
        <f>AH35/AH9*100</f>
        <v>71.739130434782609</v>
      </c>
      <c r="AI41" s="12">
        <f>AI35/AI9*100</f>
        <v>64</v>
      </c>
      <c r="AJ41" s="12">
        <f>AJ35/AJ9*100</f>
        <v>80.952380952380949</v>
      </c>
      <c r="AK41" s="12">
        <f t="shared" ref="AK41:AM41" si="49">AK35/AK9*100</f>
        <v>87.5</v>
      </c>
      <c r="AL41" s="12">
        <f t="shared" si="49"/>
        <v>82.35294117647058</v>
      </c>
      <c r="AM41" s="12">
        <f t="shared" si="49"/>
        <v>93.333333333333329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58.333333333333336</v>
      </c>
      <c r="S42" s="12">
        <f t="shared" si="50"/>
        <v>61.53846153846154</v>
      </c>
      <c r="T42" s="12">
        <f t="shared" si="50"/>
        <v>38.095238095238095</v>
      </c>
      <c r="U42" s="12">
        <f t="shared" si="50"/>
        <v>15.384615384615385</v>
      </c>
      <c r="V42" s="12">
        <f t="shared" si="50"/>
        <v>75</v>
      </c>
      <c r="W42" s="12">
        <f t="shared" si="42"/>
        <v>10</v>
      </c>
      <c r="X42" s="12">
        <f t="shared" si="33"/>
        <v>22.333333333333336</v>
      </c>
      <c r="Y42" s="12">
        <f>S42-AJ42</f>
        <v>-5.1282051282051171</v>
      </c>
      <c r="Z42" s="12">
        <f t="shared" si="50"/>
        <v>42.857142857142854</v>
      </c>
      <c r="AA42" s="12">
        <f t="shared" si="50"/>
        <v>20</v>
      </c>
      <c r="AB42" s="12">
        <f t="shared" si="50"/>
        <v>100</v>
      </c>
      <c r="AC42" s="12">
        <f t="shared" si="44"/>
        <v>3.75</v>
      </c>
      <c r="AD42" s="12">
        <f>R42-AL42</f>
        <v>11.274509803921575</v>
      </c>
      <c r="AE42" s="12">
        <f t="shared" si="35"/>
        <v>-5.1282051282051171</v>
      </c>
      <c r="AH42" s="12">
        <f t="shared" ref="AH42:AJ42" si="51">AH36/AH9*100</f>
        <v>50</v>
      </c>
      <c r="AI42" s="12">
        <f t="shared" si="51"/>
        <v>36</v>
      </c>
      <c r="AJ42" s="12">
        <f t="shared" si="51"/>
        <v>66.666666666666657</v>
      </c>
      <c r="AK42" s="12">
        <f>AK36/AK9*100</f>
        <v>56.25</v>
      </c>
      <c r="AL42" s="12">
        <f>AL36/AL9*100</f>
        <v>47.058823529411761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6</v>
      </c>
      <c r="D9" s="17">
        <f>SUM(D10:D30)</f>
        <v>1</v>
      </c>
      <c r="E9" s="17">
        <f>F9+G9</f>
        <v>6</v>
      </c>
      <c r="F9" s="17">
        <f>SUM(F10:F30)</f>
        <v>5</v>
      </c>
      <c r="G9" s="17">
        <f>SUM(G10:G30)</f>
        <v>1</v>
      </c>
      <c r="H9" s="15">
        <f>IF(B9=E9,0,(1-(B9/(B9-E9)))*-100)</f>
        <v>600</v>
      </c>
      <c r="I9" s="15">
        <f>IF(C9=F9,0,(1-(C9/(C9-F9)))*-100)</f>
        <v>500</v>
      </c>
      <c r="J9" s="15">
        <f>IF(D9=G9,0,(1-(D9/(D9-G9)))*-100)</f>
        <v>0</v>
      </c>
      <c r="K9" s="17">
        <f>L9+M9</f>
        <v>3</v>
      </c>
      <c r="L9" s="17">
        <f>SUM(L10:L30)</f>
        <v>4</v>
      </c>
      <c r="M9" s="17">
        <f>SUM(M10:M30)</f>
        <v>-1</v>
      </c>
      <c r="N9" s="15">
        <f>IF(B9=K9,0,(1-(B9/(B9-K9)))*-100)</f>
        <v>75</v>
      </c>
      <c r="O9" s="15">
        <f t="shared" ref="O9:P10" si="0">IF(C9=L9,0,(1-(C9/(C9-L9)))*-100)</f>
        <v>200</v>
      </c>
      <c r="P9" s="15">
        <f>IF(D9=M9,0,(1-(D9/(D9-M9)))*-100)</f>
        <v>-50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-21</v>
      </c>
      <c r="U9" s="17">
        <f>SUM(U10:U30)</f>
        <v>-13</v>
      </c>
      <c r="V9" s="17">
        <f>SUM(V10:V30)</f>
        <v>-8</v>
      </c>
      <c r="W9" s="15">
        <f>IF(Q9=T9,IF(Q9&gt;0,"皆増",0),(1-(Q9/(Q9-T9)))*-100)</f>
        <v>-75</v>
      </c>
      <c r="X9" s="15">
        <f t="shared" ref="X9:Y30" si="1">IF(R9=U9,IF(R9&gt;0,"皆増",0),(1-(R9/(R9-U9)))*-100)</f>
        <v>-81.25</v>
      </c>
      <c r="Y9" s="15">
        <f t="shared" si="1"/>
        <v>-66.666666666666671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39.999999999999993</v>
      </c>
      <c r="AD9" s="15">
        <f t="shared" ref="AD9:AE30" si="2">IF(R9=AA9,IF(R9&gt;0,"皆増",0),(1-(R9/(R9-AA9)))*-100)</f>
        <v>200</v>
      </c>
      <c r="AE9" s="15">
        <f t="shared" si="2"/>
        <v>0</v>
      </c>
      <c r="AH9" s="4">
        <f t="shared" ref="AH9:AJ30" si="3">Q9-T9</f>
        <v>28</v>
      </c>
      <c r="AI9" s="4">
        <f t="shared" si="3"/>
        <v>16</v>
      </c>
      <c r="AJ9" s="4">
        <f t="shared" si="3"/>
        <v>12</v>
      </c>
      <c r="AK9" s="4">
        <f t="shared" ref="AK9:AM30" si="4">Q9-Z9</f>
        <v>5</v>
      </c>
      <c r="AL9" s="4">
        <f t="shared" si="4"/>
        <v>1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6</v>
      </c>
      <c r="D10" s="17">
        <v>1</v>
      </c>
      <c r="E10" s="17">
        <f t="shared" ref="E10" si="6">F10+G10</f>
        <v>6</v>
      </c>
      <c r="F10" s="17">
        <v>5</v>
      </c>
      <c r="G10" s="17">
        <v>1</v>
      </c>
      <c r="H10" s="15">
        <f>IF(B10=E10,0,(1-(B10/(B10-E10)))*-100)</f>
        <v>600</v>
      </c>
      <c r="I10" s="15">
        <f t="shared" ref="I10" si="7">IF(C10=F10,0,(1-(C10/(C10-F10)))*-100)</f>
        <v>500</v>
      </c>
      <c r="J10" s="15">
        <f>IF(D10=G10,0,(1-(D10/(D10-G10)))*-100)</f>
        <v>0</v>
      </c>
      <c r="K10" s="17">
        <f t="shared" ref="K10" si="8">L10+M10</f>
        <v>3</v>
      </c>
      <c r="L10" s="17">
        <v>4</v>
      </c>
      <c r="M10" s="17">
        <v>-1</v>
      </c>
      <c r="N10" s="15">
        <f>IF(B10=K10,0,(1-(B10/(B10-K10)))*-100)</f>
        <v>75</v>
      </c>
      <c r="O10" s="15">
        <f t="shared" si="0"/>
        <v>200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-2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-75</v>
      </c>
      <c r="X26" s="15">
        <f t="shared" si="1"/>
        <v>-66.666666666666671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-3</v>
      </c>
      <c r="U27" s="17">
        <v>-2</v>
      </c>
      <c r="V27" s="17">
        <v>-1</v>
      </c>
      <c r="W27" s="15">
        <f t="shared" si="11"/>
        <v>-60</v>
      </c>
      <c r="X27" s="15">
        <f t="shared" si="1"/>
        <v>-66.666666666666671</v>
      </c>
      <c r="Y27" s="15">
        <f t="shared" si="1"/>
        <v>-50</v>
      </c>
      <c r="Z27" s="17">
        <f t="shared" si="12"/>
        <v>2</v>
      </c>
      <c r="AA27" s="17">
        <v>1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-8</v>
      </c>
      <c r="U28" s="17">
        <v>-4</v>
      </c>
      <c r="V28" s="17">
        <v>-4</v>
      </c>
      <c r="W28" s="15">
        <f t="shared" si="11"/>
        <v>-80</v>
      </c>
      <c r="X28" s="15">
        <f t="shared" si="1"/>
        <v>-80</v>
      </c>
      <c r="Y28" s="15">
        <f t="shared" si="1"/>
        <v>-80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-33.333333333333336</v>
      </c>
      <c r="AD28" s="15">
        <f t="shared" si="2"/>
        <v>0</v>
      </c>
      <c r="AE28" s="15">
        <f t="shared" si="2"/>
        <v>-50</v>
      </c>
      <c r="AH28" s="4">
        <f t="shared" si="3"/>
        <v>10</v>
      </c>
      <c r="AI28" s="4">
        <f t="shared" si="3"/>
        <v>5</v>
      </c>
      <c r="AJ28" s="4">
        <f t="shared" si="3"/>
        <v>5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-2</v>
      </c>
      <c r="V29" s="17">
        <v>2</v>
      </c>
      <c r="W29" s="15">
        <f t="shared" si="11"/>
        <v>0</v>
      </c>
      <c r="X29" s="15">
        <f t="shared" si="1"/>
        <v>-100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-20</v>
      </c>
      <c r="U34" s="17">
        <f t="shared" si="22"/>
        <v>-13</v>
      </c>
      <c r="V34" s="17">
        <f t="shared" si="22"/>
        <v>-7</v>
      </c>
      <c r="W34" s="15">
        <f t="shared" si="15"/>
        <v>-74.074074074074076</v>
      </c>
      <c r="X34" s="15">
        <f t="shared" si="15"/>
        <v>-81.25</v>
      </c>
      <c r="Y34" s="15">
        <f t="shared" si="15"/>
        <v>-63.636363636363633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39.999999999999993</v>
      </c>
      <c r="AD34" s="15">
        <f t="shared" si="17"/>
        <v>200</v>
      </c>
      <c r="AE34" s="15">
        <f t="shared" si="17"/>
        <v>0</v>
      </c>
      <c r="AH34" s="4">
        <f t="shared" ref="AH34:AJ34" si="24">SUM(AH23:AH30)</f>
        <v>27</v>
      </c>
      <c r="AI34" s="4">
        <f t="shared" si="24"/>
        <v>16</v>
      </c>
      <c r="AJ34" s="4">
        <f t="shared" si="24"/>
        <v>11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-16</v>
      </c>
      <c r="U35" s="17">
        <f t="shared" si="25"/>
        <v>-11</v>
      </c>
      <c r="V35" s="17">
        <f t="shared" si="25"/>
        <v>-5</v>
      </c>
      <c r="W35" s="15">
        <f t="shared" si="15"/>
        <v>-69.565217391304344</v>
      </c>
      <c r="X35" s="15">
        <f t="shared" si="15"/>
        <v>-78.571428571428569</v>
      </c>
      <c r="Y35" s="15">
        <f t="shared" si="15"/>
        <v>-55.555555555555557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75</v>
      </c>
      <c r="AD35" s="15">
        <f t="shared" si="17"/>
        <v>200</v>
      </c>
      <c r="AE35" s="15">
        <f t="shared" si="17"/>
        <v>33.333333333333329</v>
      </c>
      <c r="AH35" s="4">
        <f t="shared" ref="AH35:AJ35" si="27">SUM(AH25:AH30)</f>
        <v>23</v>
      </c>
      <c r="AI35" s="4">
        <f t="shared" si="27"/>
        <v>14</v>
      </c>
      <c r="AJ35" s="4">
        <f t="shared" si="27"/>
        <v>9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-12</v>
      </c>
      <c r="U36" s="17">
        <f t="shared" si="28"/>
        <v>-8</v>
      </c>
      <c r="V36" s="17">
        <f t="shared" si="28"/>
        <v>-4</v>
      </c>
      <c r="W36" s="15">
        <f t="shared" si="15"/>
        <v>-66.666666666666671</v>
      </c>
      <c r="X36" s="15">
        <f t="shared" si="15"/>
        <v>-80</v>
      </c>
      <c r="Y36" s="15">
        <f t="shared" si="15"/>
        <v>-50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50</v>
      </c>
      <c r="AD36" s="15">
        <f t="shared" si="17"/>
        <v>100</v>
      </c>
      <c r="AE36" s="15">
        <f t="shared" si="17"/>
        <v>33.333333333333329</v>
      </c>
      <c r="AH36" s="4">
        <f t="shared" ref="AH36:AJ36" si="30">SUM(AH27:AH30)</f>
        <v>18</v>
      </c>
      <c r="AI36" s="4">
        <f t="shared" si="30"/>
        <v>10</v>
      </c>
      <c r="AJ36" s="4">
        <f t="shared" si="30"/>
        <v>8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4.7619047619047619</v>
      </c>
      <c r="U39" s="12">
        <f t="shared" ref="U39:V39" si="38">U33/U9*100</f>
        <v>0</v>
      </c>
      <c r="V39" s="12">
        <f t="shared" si="38"/>
        <v>12.5</v>
      </c>
      <c r="W39" s="12">
        <f>Q39-AH39</f>
        <v>-3.5714285714285712</v>
      </c>
      <c r="X39" s="12">
        <f t="shared" si="33"/>
        <v>0</v>
      </c>
      <c r="Y39" s="12">
        <f>S39-AJ39</f>
        <v>-8.3333333333333321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3.5714285714285712</v>
      </c>
      <c r="AI39" s="12">
        <f t="shared" si="39"/>
        <v>0</v>
      </c>
      <c r="AJ39" s="12">
        <f t="shared" si="39"/>
        <v>8.3333333333333321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95.238095238095227</v>
      </c>
      <c r="U40" s="12">
        <f t="shared" ref="U40:V40" si="41">U34/U9*100</f>
        <v>100</v>
      </c>
      <c r="V40" s="12">
        <f t="shared" si="41"/>
        <v>87.5</v>
      </c>
      <c r="W40" s="12">
        <f t="shared" ref="W40:W42" si="42">Q40-AH40</f>
        <v>3.5714285714285694</v>
      </c>
      <c r="X40" s="12">
        <f t="shared" si="33"/>
        <v>0</v>
      </c>
      <c r="Y40" s="12">
        <f>S40-AJ40</f>
        <v>8.3333333333333428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96.428571428571431</v>
      </c>
      <c r="AI40" s="12">
        <f t="shared" si="45"/>
        <v>100</v>
      </c>
      <c r="AJ40" s="12">
        <f t="shared" si="45"/>
        <v>91.666666666666657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76.19047619047619</v>
      </c>
      <c r="U41" s="12">
        <f t="shared" ref="U41:V41" si="47">U35/U9*100</f>
        <v>84.615384615384613</v>
      </c>
      <c r="V41" s="12">
        <f t="shared" si="47"/>
        <v>62.5</v>
      </c>
      <c r="W41" s="12">
        <f t="shared" si="42"/>
        <v>17.857142857142861</v>
      </c>
      <c r="X41" s="12">
        <f t="shared" si="33"/>
        <v>12.5</v>
      </c>
      <c r="Y41" s="12">
        <f>S41-AJ41</f>
        <v>25</v>
      </c>
      <c r="Z41" s="12">
        <f>Z35/Z9*100</f>
        <v>150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20</v>
      </c>
      <c r="AD41" s="12">
        <f>R41-AL41</f>
        <v>0</v>
      </c>
      <c r="AE41" s="12">
        <f t="shared" si="35"/>
        <v>25</v>
      </c>
      <c r="AH41" s="12">
        <f>AH35/AH9*100</f>
        <v>82.142857142857139</v>
      </c>
      <c r="AI41" s="12">
        <f>AI35/AI9*100</f>
        <v>87.5</v>
      </c>
      <c r="AJ41" s="12">
        <f>AJ35/AJ9*100</f>
        <v>75</v>
      </c>
      <c r="AK41" s="12">
        <f t="shared" ref="AK41:AM41" si="49">AK35/AK9*100</f>
        <v>80</v>
      </c>
      <c r="AL41" s="12">
        <f t="shared" si="49"/>
        <v>100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85.714285714285708</v>
      </c>
      <c r="R42" s="12">
        <f t="shared" si="50"/>
        <v>66.666666666666657</v>
      </c>
      <c r="S42" s="12">
        <f t="shared" si="50"/>
        <v>100</v>
      </c>
      <c r="T42" s="12">
        <f t="shared" si="50"/>
        <v>57.142857142857139</v>
      </c>
      <c r="U42" s="12">
        <f t="shared" si="50"/>
        <v>61.53846153846154</v>
      </c>
      <c r="V42" s="12">
        <f t="shared" si="50"/>
        <v>50</v>
      </c>
      <c r="W42" s="12">
        <f t="shared" si="42"/>
        <v>21.428571428571416</v>
      </c>
      <c r="X42" s="12">
        <f t="shared" si="33"/>
        <v>4.1666666666666572</v>
      </c>
      <c r="Y42" s="12">
        <f>S42-AJ42</f>
        <v>33.333333333333343</v>
      </c>
      <c r="Z42" s="12">
        <f t="shared" si="50"/>
        <v>100</v>
      </c>
      <c r="AA42" s="12">
        <f t="shared" si="50"/>
        <v>50</v>
      </c>
      <c r="AB42" s="12" t="e">
        <f t="shared" si="50"/>
        <v>#DIV/0!</v>
      </c>
      <c r="AC42" s="12">
        <f t="shared" si="44"/>
        <v>5.7142857142857082</v>
      </c>
      <c r="AD42" s="12">
        <f>R42-AL42</f>
        <v>-33.333333333333343</v>
      </c>
      <c r="AE42" s="12">
        <f t="shared" si="35"/>
        <v>25</v>
      </c>
      <c r="AH42" s="12">
        <f t="shared" ref="AH42:AJ42" si="51">AH36/AH9*100</f>
        <v>64.285714285714292</v>
      </c>
      <c r="AI42" s="12">
        <f t="shared" si="51"/>
        <v>62.5</v>
      </c>
      <c r="AJ42" s="12">
        <f t="shared" si="51"/>
        <v>66.666666666666657</v>
      </c>
      <c r="AK42" s="12">
        <f>AK36/AK9*100</f>
        <v>80</v>
      </c>
      <c r="AL42" s="12">
        <f>AL36/AL9*100</f>
        <v>100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-2</v>
      </c>
      <c r="U9" s="17">
        <f>SUM(U10:U30)</f>
        <v>2</v>
      </c>
      <c r="V9" s="17">
        <f>SUM(V10:V30)</f>
        <v>-4</v>
      </c>
      <c r="W9" s="15">
        <f>IF(Q9=T9,IF(Q9&gt;0,"皆増",0),(1-(Q9/(Q9-T9)))*-100)</f>
        <v>-18.181818181818176</v>
      </c>
      <c r="X9" s="15">
        <f t="shared" ref="X9:Y30" si="1">IF(R9=U9,IF(R9&gt;0,"皆増",0),(1-(R9/(R9-U9)))*-100)</f>
        <v>50</v>
      </c>
      <c r="Y9" s="15">
        <f t="shared" si="1"/>
        <v>-57.142857142857139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12.5</v>
      </c>
      <c r="AD9" s="15">
        <f t="shared" ref="AD9:AE30" si="2">IF(R9=AA9,IF(R9&gt;0,"皆増",0),(1-(R9/(R9-AA9)))*-100)</f>
        <v>50</v>
      </c>
      <c r="AE9" s="15">
        <f t="shared" si="2"/>
        <v>-25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8</v>
      </c>
      <c r="AL9" s="4">
        <f t="shared" si="4"/>
        <v>4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2</v>
      </c>
      <c r="U27" s="17">
        <v>2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-2</v>
      </c>
      <c r="U29" s="17">
        <v>1</v>
      </c>
      <c r="V29" s="17">
        <v>-3</v>
      </c>
      <c r="W29" s="15">
        <f t="shared" si="11"/>
        <v>-40</v>
      </c>
      <c r="X29" s="15" t="str">
        <f t="shared" si="1"/>
        <v>皆増</v>
      </c>
      <c r="Y29" s="15">
        <f t="shared" si="1"/>
        <v>-60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6</v>
      </c>
      <c r="S34" s="17">
        <f t="shared" si="22"/>
        <v>3</v>
      </c>
      <c r="T34" s="17">
        <f t="shared" si="22"/>
        <v>-2</v>
      </c>
      <c r="U34" s="17">
        <f t="shared" si="22"/>
        <v>2</v>
      </c>
      <c r="V34" s="17">
        <f t="shared" si="22"/>
        <v>-4</v>
      </c>
      <c r="W34" s="15">
        <f t="shared" si="15"/>
        <v>-18.181818181818176</v>
      </c>
      <c r="X34" s="15">
        <f t="shared" si="15"/>
        <v>50</v>
      </c>
      <c r="Y34" s="15">
        <f t="shared" si="15"/>
        <v>-57.142857142857139</v>
      </c>
      <c r="Z34" s="17">
        <f t="shared" ref="Z34:AB34" si="23">SUM(Z23:Z30)</f>
        <v>3</v>
      </c>
      <c r="AA34" s="17">
        <f t="shared" si="23"/>
        <v>3</v>
      </c>
      <c r="AB34" s="17">
        <f t="shared" si="23"/>
        <v>0</v>
      </c>
      <c r="AC34" s="15">
        <f t="shared" si="17"/>
        <v>50</v>
      </c>
      <c r="AD34" s="15">
        <f t="shared" si="17"/>
        <v>100</v>
      </c>
      <c r="AE34" s="15">
        <f t="shared" si="17"/>
        <v>0</v>
      </c>
      <c r="AH34" s="4">
        <f t="shared" ref="AH34:AJ34" si="24">SUM(AH23:AH30)</f>
        <v>11</v>
      </c>
      <c r="AI34" s="4">
        <f t="shared" si="24"/>
        <v>4</v>
      </c>
      <c r="AJ34" s="4">
        <f t="shared" si="24"/>
        <v>7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5</v>
      </c>
      <c r="S35" s="17">
        <f t="shared" si="25"/>
        <v>2</v>
      </c>
      <c r="T35" s="17">
        <f t="shared" si="25"/>
        <v>-3</v>
      </c>
      <c r="U35" s="17">
        <f t="shared" si="25"/>
        <v>1</v>
      </c>
      <c r="V35" s="17">
        <f t="shared" si="25"/>
        <v>-4</v>
      </c>
      <c r="W35" s="15">
        <f t="shared" si="15"/>
        <v>-30.000000000000004</v>
      </c>
      <c r="X35" s="15">
        <f t="shared" si="15"/>
        <v>25</v>
      </c>
      <c r="Y35" s="15">
        <f t="shared" si="15"/>
        <v>-66.666666666666671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16.666666666666675</v>
      </c>
      <c r="AD35" s="15">
        <f t="shared" si="17"/>
        <v>66.666666666666671</v>
      </c>
      <c r="AE35" s="15">
        <f t="shared" si="17"/>
        <v>-33.333333333333336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5</v>
      </c>
      <c r="S36" s="17">
        <f t="shared" si="28"/>
        <v>2</v>
      </c>
      <c r="T36" s="17">
        <f t="shared" si="28"/>
        <v>0</v>
      </c>
      <c r="U36" s="17">
        <f t="shared" si="28"/>
        <v>4</v>
      </c>
      <c r="V36" s="17">
        <f t="shared" si="28"/>
        <v>-4</v>
      </c>
      <c r="W36" s="15">
        <f t="shared" si="15"/>
        <v>0</v>
      </c>
      <c r="X36" s="15">
        <f t="shared" si="15"/>
        <v>400</v>
      </c>
      <c r="Y36" s="15">
        <f t="shared" si="15"/>
        <v>-66.666666666666671</v>
      </c>
      <c r="Z36" s="17">
        <f t="shared" ref="Z36:AB36" si="29">SUM(Z27:Z30)</f>
        <v>4</v>
      </c>
      <c r="AA36" s="17">
        <f t="shared" si="29"/>
        <v>4</v>
      </c>
      <c r="AB36" s="17">
        <f t="shared" si="29"/>
        <v>0</v>
      </c>
      <c r="AC36" s="15">
        <f t="shared" si="17"/>
        <v>133.33333333333334</v>
      </c>
      <c r="AD36" s="15">
        <f t="shared" si="17"/>
        <v>400</v>
      </c>
      <c r="AE36" s="15">
        <f t="shared" si="17"/>
        <v>0</v>
      </c>
      <c r="AH36" s="4">
        <f t="shared" ref="AH36:AJ36" si="30">SUM(AH27:AH30)</f>
        <v>7</v>
      </c>
      <c r="AI36" s="4">
        <f t="shared" si="30"/>
        <v>1</v>
      </c>
      <c r="AJ36" s="4">
        <f t="shared" si="30"/>
        <v>6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-200</v>
      </c>
      <c r="AA39" s="12">
        <f t="shared" si="37"/>
        <v>-50</v>
      </c>
      <c r="AB39" s="12">
        <f t="shared" si="37"/>
        <v>100</v>
      </c>
      <c r="AC39" s="12">
        <f>Q39-AK39</f>
        <v>-25</v>
      </c>
      <c r="AD39" s="12">
        <f t="shared" si="35"/>
        <v>-25</v>
      </c>
      <c r="AE39" s="12">
        <f t="shared" si="35"/>
        <v>-25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25</v>
      </c>
      <c r="AL39" s="12">
        <f>AL33/AL9*100</f>
        <v>25</v>
      </c>
      <c r="AM39" s="12">
        <f>AM33/AM9*100</f>
        <v>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300</v>
      </c>
      <c r="AA40" s="12">
        <f t="shared" ref="AA40:AB40" si="43">AA34/AA9*100</f>
        <v>150</v>
      </c>
      <c r="AB40" s="12">
        <f t="shared" si="43"/>
        <v>0</v>
      </c>
      <c r="AC40" s="12">
        <f t="shared" ref="AC40:AC42" si="44">Q40-AK40</f>
        <v>25</v>
      </c>
      <c r="AD40" s="12">
        <f t="shared" si="35"/>
        <v>25</v>
      </c>
      <c r="AE40" s="12">
        <f t="shared" si="35"/>
        <v>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75</v>
      </c>
      <c r="AL40" s="12">
        <f>AL34/AL9*100</f>
        <v>75</v>
      </c>
      <c r="AM40" s="12">
        <f>AM34/AM9*100</f>
        <v>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83.333333333333343</v>
      </c>
      <c r="S41" s="12">
        <f t="shared" si="46"/>
        <v>66.666666666666657</v>
      </c>
      <c r="T41" s="12">
        <f>T35/T9*100</f>
        <v>150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-13.131313131313121</v>
      </c>
      <c r="X41" s="12">
        <f t="shared" si="33"/>
        <v>-16.666666666666657</v>
      </c>
      <c r="Y41" s="12">
        <f>S41-AJ41</f>
        <v>-19.047619047619051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2.7777777777777857</v>
      </c>
      <c r="AD41" s="12">
        <f>R41-AL41</f>
        <v>8.3333333333333428</v>
      </c>
      <c r="AE41" s="12">
        <f t="shared" si="35"/>
        <v>-8.3333333333333428</v>
      </c>
      <c r="AH41" s="12">
        <f>AH35/AH9*100</f>
        <v>90.909090909090907</v>
      </c>
      <c r="AI41" s="12">
        <f>AI35/AI9*100</f>
        <v>100</v>
      </c>
      <c r="AJ41" s="12">
        <f>AJ35/AJ9*100</f>
        <v>85.714285714285708</v>
      </c>
      <c r="AK41" s="12">
        <f t="shared" ref="AK41:AM41" si="49">AK35/AK9*100</f>
        <v>75</v>
      </c>
      <c r="AL41" s="12">
        <f t="shared" si="49"/>
        <v>75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77.777777777777786</v>
      </c>
      <c r="R42" s="12">
        <f t="shared" si="50"/>
        <v>83.333333333333343</v>
      </c>
      <c r="S42" s="12">
        <f t="shared" si="50"/>
        <v>66.666666666666657</v>
      </c>
      <c r="T42" s="12">
        <f t="shared" si="50"/>
        <v>0</v>
      </c>
      <c r="U42" s="12">
        <f t="shared" si="50"/>
        <v>200</v>
      </c>
      <c r="V42" s="12">
        <f t="shared" si="50"/>
        <v>100</v>
      </c>
      <c r="W42" s="12">
        <f t="shared" si="42"/>
        <v>14.141414141414153</v>
      </c>
      <c r="X42" s="12">
        <f t="shared" si="33"/>
        <v>58.333333333333343</v>
      </c>
      <c r="Y42" s="12">
        <f>S42-AJ42</f>
        <v>-19.047619047619051</v>
      </c>
      <c r="Z42" s="12">
        <f t="shared" si="50"/>
        <v>400</v>
      </c>
      <c r="AA42" s="12">
        <f t="shared" si="50"/>
        <v>200</v>
      </c>
      <c r="AB42" s="12">
        <f t="shared" si="50"/>
        <v>0</v>
      </c>
      <c r="AC42" s="12">
        <f t="shared" si="44"/>
        <v>40.277777777777786</v>
      </c>
      <c r="AD42" s="12">
        <f>R42-AL42</f>
        <v>58.333333333333343</v>
      </c>
      <c r="AE42" s="12">
        <f t="shared" si="35"/>
        <v>16.666666666666657</v>
      </c>
      <c r="AH42" s="12">
        <f t="shared" ref="AH42:AJ42" si="51">AH36/AH9*100</f>
        <v>63.636363636363633</v>
      </c>
      <c r="AI42" s="12">
        <f t="shared" si="51"/>
        <v>25</v>
      </c>
      <c r="AJ42" s="12">
        <f t="shared" si="51"/>
        <v>85.714285714285708</v>
      </c>
      <c r="AK42" s="12">
        <f>AK36/AK9*100</f>
        <v>37.5</v>
      </c>
      <c r="AL42" s="12">
        <f>AL36/AL9*100</f>
        <v>25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-66.666666666666671</v>
      </c>
      <c r="I9" s="15">
        <f>IF(C9=F9,0,(1-(C9/(C9-F9)))*-100)</f>
        <v>-50</v>
      </c>
      <c r="J9" s="15">
        <f>IF(D9=G9,0,(1-(D9/(D9-G9)))*-100)</f>
        <v>-100</v>
      </c>
      <c r="K9" s="17">
        <f>L9+M9</f>
        <v>-6</v>
      </c>
      <c r="L9" s="17">
        <f>SUM(L10:L30)</f>
        <v>1</v>
      </c>
      <c r="M9" s="17">
        <f>SUM(M10:M30)</f>
        <v>-7</v>
      </c>
      <c r="N9" s="15">
        <f>IF(B9=K9,0,(1-(B9/(B9-K9)))*-100)</f>
        <v>-85.714285714285722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10</v>
      </c>
      <c r="R9" s="17">
        <f>SUM(R10:R30)</f>
        <v>4</v>
      </c>
      <c r="S9" s="17">
        <f>SUM(S10:S30)</f>
        <v>6</v>
      </c>
      <c r="T9" s="17">
        <f>U9+V9</f>
        <v>-5</v>
      </c>
      <c r="U9" s="17">
        <f>SUM(U10:U30)</f>
        <v>-1</v>
      </c>
      <c r="V9" s="17">
        <f>SUM(V10:V30)</f>
        <v>-4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-19.999999999999996</v>
      </c>
      <c r="Y9" s="15">
        <f t="shared" si="1"/>
        <v>-40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-9.0909090909090935</v>
      </c>
      <c r="AD9" s="15">
        <f t="shared" ref="AD9:AE30" si="2">IF(R9=AA9,IF(R9&gt;0,"皆増",0),(1-(R9/(R9-AA9)))*-100)</f>
        <v>0</v>
      </c>
      <c r="AE9" s="15">
        <f t="shared" si="2"/>
        <v>-14.28571428571429</v>
      </c>
      <c r="AH9" s="4">
        <f t="shared" ref="AH9:AJ30" si="3">Q9-T9</f>
        <v>15</v>
      </c>
      <c r="AI9" s="4">
        <f t="shared" si="3"/>
        <v>5</v>
      </c>
      <c r="AJ9" s="4">
        <f t="shared" si="3"/>
        <v>10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-66.666666666666671</v>
      </c>
      <c r="I10" s="15">
        <f t="shared" ref="I10" si="7">IF(C10=F10,0,(1-(C10/(C10-F10)))*-100)</f>
        <v>-50</v>
      </c>
      <c r="J10" s="15">
        <f>IF(D10=G10,0,(1-(D10/(D10-G10)))*-100)</f>
        <v>-100</v>
      </c>
      <c r="K10" s="17">
        <f t="shared" ref="K10" si="8">L10+M10</f>
        <v>-6</v>
      </c>
      <c r="L10" s="17">
        <v>1</v>
      </c>
      <c r="M10" s="17">
        <v>-7</v>
      </c>
      <c r="N10" s="15">
        <f>IF(B10=K10,0,(1-(B10/(B10-K10)))*-100)</f>
        <v>-85.714285714285722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3</v>
      </c>
      <c r="U22" s="17">
        <v>2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3</v>
      </c>
      <c r="AA22" s="17">
        <v>2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-50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-33.333333333333336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>
        <f t="shared" si="2"/>
        <v>100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-4</v>
      </c>
      <c r="U28" s="17">
        <v>0</v>
      </c>
      <c r="V28" s="17">
        <v>-4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-2</v>
      </c>
      <c r="U29" s="17">
        <v>-1</v>
      </c>
      <c r="V29" s="17">
        <v>-1</v>
      </c>
      <c r="W29" s="15">
        <f t="shared" si="11"/>
        <v>-50</v>
      </c>
      <c r="X29" s="15">
        <f t="shared" si="1"/>
        <v>-100</v>
      </c>
      <c r="Y29" s="15">
        <f t="shared" si="1"/>
        <v>-33.333333333333336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>
        <f t="shared" si="17"/>
        <v>200</v>
      </c>
      <c r="AD33" s="15">
        <f t="shared" si="17"/>
        <v>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-8</v>
      </c>
      <c r="U34" s="17">
        <f t="shared" si="22"/>
        <v>-3</v>
      </c>
      <c r="V34" s="17">
        <f t="shared" si="22"/>
        <v>-5</v>
      </c>
      <c r="W34" s="15">
        <f t="shared" si="15"/>
        <v>-53.333333333333336</v>
      </c>
      <c r="X34" s="15">
        <f t="shared" si="15"/>
        <v>-60</v>
      </c>
      <c r="Y34" s="15">
        <f t="shared" si="15"/>
        <v>-50</v>
      </c>
      <c r="Z34" s="17">
        <f t="shared" ref="Z34:AB34" si="23">SUM(Z23:Z30)</f>
        <v>-3</v>
      </c>
      <c r="AA34" s="17">
        <f t="shared" si="23"/>
        <v>-1</v>
      </c>
      <c r="AB34" s="17">
        <f t="shared" si="23"/>
        <v>-2</v>
      </c>
      <c r="AC34" s="15">
        <f t="shared" si="17"/>
        <v>-30.000000000000004</v>
      </c>
      <c r="AD34" s="15">
        <f t="shared" si="17"/>
        <v>-33.333333333333336</v>
      </c>
      <c r="AE34" s="15">
        <f t="shared" si="17"/>
        <v>-28.571428571428569</v>
      </c>
      <c r="AH34" s="4">
        <f t="shared" ref="AH34:AJ34" si="24">SUM(AH23:AH30)</f>
        <v>15</v>
      </c>
      <c r="AI34" s="4">
        <f t="shared" si="24"/>
        <v>5</v>
      </c>
      <c r="AJ34" s="4">
        <f t="shared" si="24"/>
        <v>10</v>
      </c>
      <c r="AK34" s="4">
        <f>SUM(AK23:AK30)</f>
        <v>10</v>
      </c>
      <c r="AL34" s="4">
        <f>SUM(AL23:AL30)</f>
        <v>3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1</v>
      </c>
      <c r="S35" s="17">
        <f t="shared" si="25"/>
        <v>5</v>
      </c>
      <c r="T35" s="17">
        <f t="shared" si="25"/>
        <v>-7</v>
      </c>
      <c r="U35" s="17">
        <f t="shared" si="25"/>
        <v>-2</v>
      </c>
      <c r="V35" s="17">
        <f t="shared" si="25"/>
        <v>-5</v>
      </c>
      <c r="W35" s="15">
        <f t="shared" si="15"/>
        <v>-53.846153846153847</v>
      </c>
      <c r="X35" s="15">
        <f t="shared" si="15"/>
        <v>-66.666666666666671</v>
      </c>
      <c r="Y35" s="15">
        <f t="shared" si="15"/>
        <v>-50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-25</v>
      </c>
      <c r="AD35" s="15">
        <f t="shared" si="17"/>
        <v>-50</v>
      </c>
      <c r="AE35" s="15">
        <f t="shared" si="17"/>
        <v>-16.666666666666664</v>
      </c>
      <c r="AH35" s="4">
        <f t="shared" ref="AH35:AJ35" si="27">SUM(AH25:AH30)</f>
        <v>13</v>
      </c>
      <c r="AI35" s="4">
        <f t="shared" si="27"/>
        <v>3</v>
      </c>
      <c r="AJ35" s="4">
        <f t="shared" si="27"/>
        <v>10</v>
      </c>
      <c r="AK35" s="4">
        <f>SUM(AK25:AK30)</f>
        <v>8</v>
      </c>
      <c r="AL35" s="4">
        <f>SUM(AL25:AL30)</f>
        <v>2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0</v>
      </c>
      <c r="S36" s="17">
        <f t="shared" si="28"/>
        <v>4</v>
      </c>
      <c r="T36" s="17">
        <f t="shared" si="28"/>
        <v>-7</v>
      </c>
      <c r="U36" s="17">
        <f t="shared" si="28"/>
        <v>-1</v>
      </c>
      <c r="V36" s="17">
        <f t="shared" si="28"/>
        <v>-6</v>
      </c>
      <c r="W36" s="15">
        <f t="shared" si="15"/>
        <v>-63.636363636363633</v>
      </c>
      <c r="X36" s="15">
        <f t="shared" si="15"/>
        <v>-100</v>
      </c>
      <c r="Y36" s="15">
        <f t="shared" si="15"/>
        <v>-60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-19.999999999999996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11</v>
      </c>
      <c r="AI36" s="4">
        <f t="shared" si="30"/>
        <v>1</v>
      </c>
      <c r="AJ36" s="4">
        <f t="shared" si="30"/>
        <v>10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30</v>
      </c>
      <c r="R39" s="12">
        <f>R33/R9*100</f>
        <v>50</v>
      </c>
      <c r="S39" s="13">
        <f t="shared" si="37"/>
        <v>16.666666666666664</v>
      </c>
      <c r="T39" s="12">
        <f>T33/T9*100</f>
        <v>-60</v>
      </c>
      <c r="U39" s="12">
        <f t="shared" ref="U39:V39" si="38">U33/U9*100</f>
        <v>-200</v>
      </c>
      <c r="V39" s="12">
        <f t="shared" si="38"/>
        <v>-25</v>
      </c>
      <c r="W39" s="12">
        <f>Q39-AH39</f>
        <v>30</v>
      </c>
      <c r="X39" s="12">
        <f t="shared" si="33"/>
        <v>50</v>
      </c>
      <c r="Y39" s="12">
        <f>S39-AJ39</f>
        <v>16.666666666666664</v>
      </c>
      <c r="Z39" s="12">
        <f t="shared" si="37"/>
        <v>-200</v>
      </c>
      <c r="AA39" s="12" t="e">
        <f t="shared" si="37"/>
        <v>#DIV/0!</v>
      </c>
      <c r="AB39" s="12">
        <f t="shared" si="37"/>
        <v>-100</v>
      </c>
      <c r="AC39" s="12">
        <f>Q39-AK39</f>
        <v>20.909090909090907</v>
      </c>
      <c r="AD39" s="12">
        <f t="shared" si="35"/>
        <v>25</v>
      </c>
      <c r="AE39" s="12">
        <f t="shared" si="35"/>
        <v>16.666666666666664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9.0909090909090917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70</v>
      </c>
      <c r="R40" s="12">
        <f t="shared" si="40"/>
        <v>50</v>
      </c>
      <c r="S40" s="12">
        <f t="shared" si="40"/>
        <v>83.333333333333343</v>
      </c>
      <c r="T40" s="12">
        <f>T34/T9*100</f>
        <v>160</v>
      </c>
      <c r="U40" s="12">
        <f t="shared" ref="U40:V40" si="41">U34/U9*100</f>
        <v>300</v>
      </c>
      <c r="V40" s="12">
        <f t="shared" si="41"/>
        <v>125</v>
      </c>
      <c r="W40" s="12">
        <f t="shared" ref="W40:W42" si="42">Q40-AH40</f>
        <v>-30</v>
      </c>
      <c r="X40" s="12">
        <f t="shared" si="33"/>
        <v>-50</v>
      </c>
      <c r="Y40" s="12">
        <f>S40-AJ40</f>
        <v>-16.666666666666657</v>
      </c>
      <c r="Z40" s="12">
        <f>Z34/Z9*100</f>
        <v>300</v>
      </c>
      <c r="AA40" s="12" t="e">
        <f t="shared" ref="AA40:AB40" si="43">AA34/AA9*100</f>
        <v>#DIV/0!</v>
      </c>
      <c r="AB40" s="12">
        <f t="shared" si="43"/>
        <v>200</v>
      </c>
      <c r="AC40" s="12">
        <f t="shared" ref="AC40:AC42" si="44">Q40-AK40</f>
        <v>-20.909090909090907</v>
      </c>
      <c r="AD40" s="12">
        <f t="shared" si="35"/>
        <v>-25</v>
      </c>
      <c r="AE40" s="12">
        <f t="shared" si="35"/>
        <v>-16.666666666666657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90.909090909090907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60</v>
      </c>
      <c r="R41" s="12">
        <f t="shared" si="46"/>
        <v>25</v>
      </c>
      <c r="S41" s="12">
        <f t="shared" si="46"/>
        <v>83.333333333333343</v>
      </c>
      <c r="T41" s="12">
        <f>T35/T9*100</f>
        <v>140</v>
      </c>
      <c r="U41" s="12">
        <f t="shared" ref="U41:V41" si="47">U35/U9*100</f>
        <v>200</v>
      </c>
      <c r="V41" s="12">
        <f t="shared" si="47"/>
        <v>125</v>
      </c>
      <c r="W41" s="12">
        <f t="shared" si="42"/>
        <v>-26.666666666666671</v>
      </c>
      <c r="X41" s="12">
        <f t="shared" si="33"/>
        <v>-35</v>
      </c>
      <c r="Y41" s="12">
        <f>S41-AJ41</f>
        <v>-16.666666666666657</v>
      </c>
      <c r="Z41" s="12">
        <f>Z35/Z9*100</f>
        <v>200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-12.727272727272734</v>
      </c>
      <c r="AD41" s="12">
        <f>R41-AL41</f>
        <v>-25</v>
      </c>
      <c r="AE41" s="12">
        <f t="shared" si="35"/>
        <v>-2.3809523809523654</v>
      </c>
      <c r="AH41" s="12">
        <f>AH35/AH9*100</f>
        <v>86.666666666666671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72.727272727272734</v>
      </c>
      <c r="AL41" s="12">
        <f t="shared" si="49"/>
        <v>50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0</v>
      </c>
      <c r="S42" s="12">
        <f t="shared" si="50"/>
        <v>66.666666666666657</v>
      </c>
      <c r="T42" s="12">
        <f t="shared" si="50"/>
        <v>140</v>
      </c>
      <c r="U42" s="12">
        <f t="shared" si="50"/>
        <v>100</v>
      </c>
      <c r="V42" s="12">
        <f t="shared" si="50"/>
        <v>150</v>
      </c>
      <c r="W42" s="12">
        <f t="shared" si="42"/>
        <v>-33.333333333333329</v>
      </c>
      <c r="X42" s="12">
        <f t="shared" si="33"/>
        <v>-20</v>
      </c>
      <c r="Y42" s="12">
        <f>S42-AJ42</f>
        <v>-33.333333333333343</v>
      </c>
      <c r="Z42" s="12">
        <f t="shared" si="50"/>
        <v>100</v>
      </c>
      <c r="AA42" s="12" t="e">
        <f t="shared" si="50"/>
        <v>#DIV/0!</v>
      </c>
      <c r="AB42" s="12">
        <f t="shared" si="50"/>
        <v>0</v>
      </c>
      <c r="AC42" s="12">
        <f t="shared" si="44"/>
        <v>-5.4545454545454533</v>
      </c>
      <c r="AD42" s="12">
        <f>R42-AL42</f>
        <v>-25</v>
      </c>
      <c r="AE42" s="12">
        <f t="shared" si="35"/>
        <v>9.5238095238095184</v>
      </c>
      <c r="AH42" s="12">
        <f t="shared" ref="AH42:AJ42" si="51">AH36/AH9*100</f>
        <v>73.333333333333329</v>
      </c>
      <c r="AI42" s="12">
        <f t="shared" si="51"/>
        <v>20</v>
      </c>
      <c r="AJ42" s="12">
        <f t="shared" si="51"/>
        <v>100</v>
      </c>
      <c r="AK42" s="12">
        <f>AK36/AK9*100</f>
        <v>45.454545454545453</v>
      </c>
      <c r="AL42" s="12">
        <f>AL36/AL9*100</f>
        <v>25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2</v>
      </c>
      <c r="D9" s="17">
        <f>SUM(D10:D30)</f>
        <v>4</v>
      </c>
      <c r="E9" s="17">
        <f>F9+G9</f>
        <v>-6</v>
      </c>
      <c r="F9" s="17">
        <f>SUM(F10:F30)</f>
        <v>-3</v>
      </c>
      <c r="G9" s="17">
        <f>SUM(G10:G30)</f>
        <v>-3</v>
      </c>
      <c r="H9" s="15">
        <f>IF(B9=E9,0,(1-(B9/(B9-E9)))*-100)</f>
        <v>-50</v>
      </c>
      <c r="I9" s="15">
        <f>IF(C9=F9,0,(1-(C9/(C9-F9)))*-100)</f>
        <v>-60</v>
      </c>
      <c r="J9" s="15">
        <f>IF(D9=G9,0,(1-(D9/(D9-G9)))*-100)</f>
        <v>-42.857142857142861</v>
      </c>
      <c r="K9" s="17">
        <f>L9+M9</f>
        <v>-1</v>
      </c>
      <c r="L9" s="17">
        <f>SUM(L10:L30)</f>
        <v>-2</v>
      </c>
      <c r="M9" s="17">
        <f>SUM(M10:M30)</f>
        <v>1</v>
      </c>
      <c r="N9" s="15">
        <f>IF(B9=K9,0,(1-(B9/(B9-K9)))*-100)</f>
        <v>-14.28571428571429</v>
      </c>
      <c r="O9" s="15">
        <f t="shared" ref="O9:P10" si="0">IF(C9=L9,0,(1-(C9/(C9-L9)))*-100)</f>
        <v>-50</v>
      </c>
      <c r="P9" s="15">
        <f>IF(D9=M9,0,(1-(D9/(D9-M9)))*-100)</f>
        <v>33.333333333333329</v>
      </c>
      <c r="Q9" s="17">
        <f>R9+S9</f>
        <v>29</v>
      </c>
      <c r="R9" s="17">
        <f>SUM(R10:R30)</f>
        <v>13</v>
      </c>
      <c r="S9" s="17">
        <f>SUM(S10:S30)</f>
        <v>16</v>
      </c>
      <c r="T9" s="17">
        <f>U9+V9</f>
        <v>5</v>
      </c>
      <c r="U9" s="17">
        <f>SUM(U10:U30)</f>
        <v>0</v>
      </c>
      <c r="V9" s="17">
        <f>SUM(V10:V30)</f>
        <v>5</v>
      </c>
      <c r="W9" s="15">
        <f>IF(Q9=T9,IF(Q9&gt;0,"皆増",0),(1-(Q9/(Q9-T9)))*-100)</f>
        <v>20.833333333333325</v>
      </c>
      <c r="X9" s="15">
        <f t="shared" ref="X9:Y30" si="1">IF(R9=U9,IF(R9&gt;0,"皆増",0),(1-(R9/(R9-U9)))*-100)</f>
        <v>0</v>
      </c>
      <c r="Y9" s="15">
        <f t="shared" si="1"/>
        <v>45.45454545454546</v>
      </c>
      <c r="Z9" s="17">
        <f>AA9+AB9</f>
        <v>6</v>
      </c>
      <c r="AA9" s="17">
        <f>SUM(AA10:AA30)</f>
        <v>0</v>
      </c>
      <c r="AB9" s="17">
        <f>SUM(AB10:AB30)</f>
        <v>6</v>
      </c>
      <c r="AC9" s="15">
        <f>IF(Q9=Z9,IF(Q9&gt;0,"皆増",0),(1-(Q9/(Q9-Z9)))*-100)</f>
        <v>26.086956521739136</v>
      </c>
      <c r="AD9" s="15">
        <f t="shared" ref="AD9:AE30" si="2">IF(R9=AA9,IF(R9&gt;0,"皆増",0),(1-(R9/(R9-AA9)))*-100)</f>
        <v>0</v>
      </c>
      <c r="AE9" s="15">
        <f t="shared" si="2"/>
        <v>60.000000000000007</v>
      </c>
      <c r="AH9" s="4">
        <f t="shared" ref="AH9:AJ30" si="3">Q9-T9</f>
        <v>24</v>
      </c>
      <c r="AI9" s="4">
        <f t="shared" si="3"/>
        <v>13</v>
      </c>
      <c r="AJ9" s="4">
        <f t="shared" si="3"/>
        <v>11</v>
      </c>
      <c r="AK9" s="4">
        <f t="shared" ref="AK9:AM30" si="4">Q9-Z9</f>
        <v>23</v>
      </c>
      <c r="AL9" s="4">
        <f t="shared" si="4"/>
        <v>13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2</v>
      </c>
      <c r="D10" s="17">
        <v>4</v>
      </c>
      <c r="E10" s="17">
        <f t="shared" ref="E10" si="6">F10+G10</f>
        <v>-6</v>
      </c>
      <c r="F10" s="17">
        <v>-3</v>
      </c>
      <c r="G10" s="17">
        <v>-3</v>
      </c>
      <c r="H10" s="15">
        <f>IF(B10=E10,0,(1-(B10/(B10-E10)))*-100)</f>
        <v>-50</v>
      </c>
      <c r="I10" s="15">
        <f t="shared" ref="I10" si="7">IF(C10=F10,0,(1-(C10/(C10-F10)))*-100)</f>
        <v>-60</v>
      </c>
      <c r="J10" s="15">
        <f>IF(D10=G10,0,(1-(D10/(D10-G10)))*-100)</f>
        <v>-42.857142857142861</v>
      </c>
      <c r="K10" s="17">
        <f t="shared" ref="K10" si="8">L10+M10</f>
        <v>-1</v>
      </c>
      <c r="L10" s="17">
        <v>-2</v>
      </c>
      <c r="M10" s="17">
        <v>1</v>
      </c>
      <c r="N10" s="15">
        <f>IF(B10=K10,0,(1-(B10/(B10-K10)))*-100)</f>
        <v>-14.28571428571429</v>
      </c>
      <c r="O10" s="15">
        <f t="shared" si="0"/>
        <v>-50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-33.333333333333336</v>
      </c>
      <c r="X24" s="15">
        <f t="shared" si="1"/>
        <v>-66.666666666666671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-50</v>
      </c>
      <c r="AE24" s="15" t="str">
        <f t="shared" si="2"/>
        <v>皆増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2</v>
      </c>
      <c r="U26" s="17">
        <v>1</v>
      </c>
      <c r="V26" s="17">
        <v>1</v>
      </c>
      <c r="W26" s="15">
        <f t="shared" si="11"/>
        <v>66.666666666666671</v>
      </c>
      <c r="X26" s="15">
        <f t="shared" si="1"/>
        <v>50</v>
      </c>
      <c r="Y26" s="15">
        <f t="shared" si="1"/>
        <v>100</v>
      </c>
      <c r="Z26" s="17">
        <f t="shared" si="12"/>
        <v>3</v>
      </c>
      <c r="AA26" s="17">
        <v>1</v>
      </c>
      <c r="AB26" s="17">
        <v>2</v>
      </c>
      <c r="AC26" s="15">
        <f t="shared" si="13"/>
        <v>150</v>
      </c>
      <c r="AD26" s="15">
        <f t="shared" si="2"/>
        <v>50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4</v>
      </c>
      <c r="S27" s="17">
        <v>3</v>
      </c>
      <c r="T27" s="17">
        <f t="shared" si="10"/>
        <v>2</v>
      </c>
      <c r="U27" s="17">
        <v>-1</v>
      </c>
      <c r="V27" s="17">
        <v>3</v>
      </c>
      <c r="W27" s="15">
        <f t="shared" si="11"/>
        <v>39.999999999999993</v>
      </c>
      <c r="X27" s="15">
        <f t="shared" si="1"/>
        <v>-19.999999999999996</v>
      </c>
      <c r="Y27" s="15" t="str">
        <f t="shared" si="1"/>
        <v>皆増</v>
      </c>
      <c r="Z27" s="17">
        <f t="shared" si="12"/>
        <v>3</v>
      </c>
      <c r="AA27" s="17">
        <v>0</v>
      </c>
      <c r="AB27" s="17">
        <v>3</v>
      </c>
      <c r="AC27" s="15">
        <f t="shared" si="13"/>
        <v>75</v>
      </c>
      <c r="AD27" s="15">
        <f t="shared" si="2"/>
        <v>0</v>
      </c>
      <c r="AE27" s="15" t="str">
        <f t="shared" si="2"/>
        <v>皆増</v>
      </c>
      <c r="AH27" s="4">
        <f t="shared" si="3"/>
        <v>5</v>
      </c>
      <c r="AI27" s="4">
        <f t="shared" si="3"/>
        <v>5</v>
      </c>
      <c r="AJ27" s="4">
        <f t="shared" si="3"/>
        <v>0</v>
      </c>
      <c r="AK27" s="4">
        <f t="shared" si="4"/>
        <v>4</v>
      </c>
      <c r="AL27" s="4">
        <f t="shared" si="4"/>
        <v>4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-2</v>
      </c>
      <c r="U28" s="17">
        <v>0</v>
      </c>
      <c r="V28" s="17">
        <v>-2</v>
      </c>
      <c r="W28" s="15">
        <f t="shared" si="11"/>
        <v>-25</v>
      </c>
      <c r="X28" s="15">
        <f t="shared" si="1"/>
        <v>0</v>
      </c>
      <c r="Y28" s="15">
        <f t="shared" si="1"/>
        <v>-33.333333333333336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-14.28571428571429</v>
      </c>
      <c r="AD28" s="15">
        <f t="shared" si="2"/>
        <v>0</v>
      </c>
      <c r="AE28" s="15">
        <f t="shared" si="2"/>
        <v>-19.999999999999996</v>
      </c>
      <c r="AH28" s="4">
        <f t="shared" si="3"/>
        <v>8</v>
      </c>
      <c r="AI28" s="4">
        <f t="shared" si="3"/>
        <v>2</v>
      </c>
      <c r="AJ28" s="4">
        <f t="shared" si="3"/>
        <v>6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2</v>
      </c>
      <c r="S29" s="17">
        <v>6</v>
      </c>
      <c r="T29" s="17">
        <f t="shared" si="10"/>
        <v>5</v>
      </c>
      <c r="U29" s="17">
        <v>2</v>
      </c>
      <c r="V29" s="17">
        <v>3</v>
      </c>
      <c r="W29" s="15">
        <f t="shared" si="11"/>
        <v>166.66666666666666</v>
      </c>
      <c r="X29" s="15" t="str">
        <f t="shared" si="1"/>
        <v>皆増</v>
      </c>
      <c r="Y29" s="15">
        <f t="shared" si="1"/>
        <v>100</v>
      </c>
      <c r="Z29" s="17">
        <f t="shared" si="12"/>
        <v>4</v>
      </c>
      <c r="AA29" s="17">
        <v>1</v>
      </c>
      <c r="AB29" s="17">
        <v>3</v>
      </c>
      <c r="AC29" s="15">
        <f t="shared" si="13"/>
        <v>100</v>
      </c>
      <c r="AD29" s="15">
        <f t="shared" si="2"/>
        <v>100</v>
      </c>
      <c r="AE29" s="15">
        <f t="shared" si="2"/>
        <v>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</v>
      </c>
      <c r="R34" s="17">
        <f t="shared" si="22"/>
        <v>13</v>
      </c>
      <c r="S34" s="17">
        <f t="shared" si="22"/>
        <v>16</v>
      </c>
      <c r="T34" s="17">
        <f t="shared" si="22"/>
        <v>7</v>
      </c>
      <c r="U34" s="17">
        <f t="shared" si="22"/>
        <v>1</v>
      </c>
      <c r="V34" s="17">
        <f t="shared" si="22"/>
        <v>6</v>
      </c>
      <c r="W34" s="15">
        <f t="shared" si="15"/>
        <v>31.818181818181813</v>
      </c>
      <c r="X34" s="15">
        <f t="shared" si="15"/>
        <v>8.333333333333325</v>
      </c>
      <c r="Y34" s="15">
        <f t="shared" si="15"/>
        <v>60.000000000000007</v>
      </c>
      <c r="Z34" s="17">
        <f t="shared" ref="Z34:AB34" si="23">SUM(Z23:Z30)</f>
        <v>8</v>
      </c>
      <c r="AA34" s="17">
        <f t="shared" si="23"/>
        <v>2</v>
      </c>
      <c r="AB34" s="17">
        <f t="shared" si="23"/>
        <v>6</v>
      </c>
      <c r="AC34" s="15">
        <f t="shared" si="17"/>
        <v>38.095238095238095</v>
      </c>
      <c r="AD34" s="15">
        <f t="shared" si="17"/>
        <v>18.181818181818187</v>
      </c>
      <c r="AE34" s="15">
        <f t="shared" si="17"/>
        <v>60.000000000000007</v>
      </c>
      <c r="AH34" s="4">
        <f t="shared" ref="AH34:AJ34" si="24">SUM(AH23:AH30)</f>
        <v>22</v>
      </c>
      <c r="AI34" s="4">
        <f t="shared" si="24"/>
        <v>12</v>
      </c>
      <c r="AJ34" s="4">
        <f t="shared" si="24"/>
        <v>10</v>
      </c>
      <c r="AK34" s="4">
        <f>SUM(AK23:AK30)</f>
        <v>21</v>
      </c>
      <c r="AL34" s="4">
        <f>SUM(AL23:AL30)</f>
        <v>11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26</v>
      </c>
      <c r="R35" s="17">
        <f t="shared" si="25"/>
        <v>11</v>
      </c>
      <c r="S35" s="17">
        <f t="shared" si="25"/>
        <v>15</v>
      </c>
      <c r="T35" s="17">
        <f t="shared" si="25"/>
        <v>7</v>
      </c>
      <c r="U35" s="17">
        <f t="shared" si="25"/>
        <v>2</v>
      </c>
      <c r="V35" s="17">
        <f t="shared" si="25"/>
        <v>5</v>
      </c>
      <c r="W35" s="15">
        <f t="shared" si="15"/>
        <v>36.842105263157897</v>
      </c>
      <c r="X35" s="15">
        <f t="shared" si="15"/>
        <v>22.222222222222232</v>
      </c>
      <c r="Y35" s="15">
        <f t="shared" si="15"/>
        <v>50</v>
      </c>
      <c r="Z35" s="17">
        <f t="shared" ref="Z35:AB35" si="26">SUM(Z25:Z30)</f>
        <v>7</v>
      </c>
      <c r="AA35" s="17">
        <f t="shared" si="26"/>
        <v>2</v>
      </c>
      <c r="AB35" s="17">
        <f t="shared" si="26"/>
        <v>5</v>
      </c>
      <c r="AC35" s="15">
        <f t="shared" si="17"/>
        <v>36.842105263157897</v>
      </c>
      <c r="AD35" s="15">
        <f t="shared" si="17"/>
        <v>22.222222222222232</v>
      </c>
      <c r="AE35" s="15">
        <f t="shared" si="17"/>
        <v>50</v>
      </c>
      <c r="AH35" s="4">
        <f t="shared" ref="AH35:AJ35" si="27">SUM(AH25:AH30)</f>
        <v>19</v>
      </c>
      <c r="AI35" s="4">
        <f t="shared" si="27"/>
        <v>9</v>
      </c>
      <c r="AJ35" s="4">
        <f t="shared" si="27"/>
        <v>10</v>
      </c>
      <c r="AK35" s="4">
        <f>SUM(AK25:AK30)</f>
        <v>19</v>
      </c>
      <c r="AL35" s="4">
        <f>SUM(AL25:AL30)</f>
        <v>9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21</v>
      </c>
      <c r="R36" s="17">
        <f t="shared" si="28"/>
        <v>8</v>
      </c>
      <c r="S36" s="17">
        <f t="shared" si="28"/>
        <v>13</v>
      </c>
      <c r="T36" s="17">
        <f t="shared" si="28"/>
        <v>5</v>
      </c>
      <c r="U36" s="17">
        <f t="shared" si="28"/>
        <v>1</v>
      </c>
      <c r="V36" s="17">
        <f t="shared" si="28"/>
        <v>4</v>
      </c>
      <c r="W36" s="15">
        <f t="shared" si="15"/>
        <v>31.25</v>
      </c>
      <c r="X36" s="15">
        <f t="shared" si="15"/>
        <v>14.285714285714279</v>
      </c>
      <c r="Y36" s="15">
        <f t="shared" si="15"/>
        <v>44.444444444444443</v>
      </c>
      <c r="Z36" s="17">
        <f t="shared" ref="Z36:AB36" si="29">SUM(Z27:Z30)</f>
        <v>4</v>
      </c>
      <c r="AA36" s="17">
        <f t="shared" si="29"/>
        <v>1</v>
      </c>
      <c r="AB36" s="17">
        <f t="shared" si="29"/>
        <v>3</v>
      </c>
      <c r="AC36" s="15">
        <f t="shared" si="17"/>
        <v>23.529411764705888</v>
      </c>
      <c r="AD36" s="15">
        <f t="shared" si="17"/>
        <v>14.285714285714279</v>
      </c>
      <c r="AE36" s="15">
        <f t="shared" si="17"/>
        <v>30.000000000000004</v>
      </c>
      <c r="AH36" s="4">
        <f t="shared" ref="AH36:AJ36" si="30">SUM(AH27:AH30)</f>
        <v>16</v>
      </c>
      <c r="AI36" s="4">
        <f t="shared" si="30"/>
        <v>7</v>
      </c>
      <c r="AJ36" s="4">
        <f t="shared" si="30"/>
        <v>9</v>
      </c>
      <c r="AK36" s="4">
        <f>SUM(AK27:AK30)</f>
        <v>17</v>
      </c>
      <c r="AL36" s="4">
        <f>SUM(AL27:AL30)</f>
        <v>7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-40</v>
      </c>
      <c r="U39" s="12" t="e">
        <f t="shared" ref="U39:V39" si="38">U33/U9*100</f>
        <v>#DIV/0!</v>
      </c>
      <c r="V39" s="12">
        <f t="shared" si="38"/>
        <v>-20</v>
      </c>
      <c r="W39" s="12">
        <f>Q39-AH39</f>
        <v>-8.3333333333333321</v>
      </c>
      <c r="X39" s="12">
        <f t="shared" si="33"/>
        <v>-7.6923076923076925</v>
      </c>
      <c r="Y39" s="12">
        <f>S39-AJ39</f>
        <v>-9.0909090909090917</v>
      </c>
      <c r="Z39" s="12">
        <f t="shared" si="37"/>
        <v>-33.333333333333329</v>
      </c>
      <c r="AA39" s="12" t="e">
        <f t="shared" si="37"/>
        <v>#DIV/0!</v>
      </c>
      <c r="AB39" s="12">
        <f t="shared" si="37"/>
        <v>0</v>
      </c>
      <c r="AC39" s="12">
        <f>Q39-AK39</f>
        <v>-8.695652173913043</v>
      </c>
      <c r="AD39" s="12">
        <f t="shared" si="35"/>
        <v>-15.384615384615385</v>
      </c>
      <c r="AE39" s="12">
        <f t="shared" si="35"/>
        <v>0</v>
      </c>
      <c r="AH39" s="12">
        <f t="shared" ref="AH39:AJ39" si="39">AH33/AH9*100</f>
        <v>8.3333333333333321</v>
      </c>
      <c r="AI39" s="12">
        <f t="shared" si="39"/>
        <v>7.6923076923076925</v>
      </c>
      <c r="AJ39" s="12">
        <f t="shared" si="39"/>
        <v>9.0909090909090917</v>
      </c>
      <c r="AK39" s="12">
        <f>AK33/AK9*100</f>
        <v>8.695652173913043</v>
      </c>
      <c r="AL39" s="12">
        <f>AL33/AL9*100</f>
        <v>15.384615384615385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140</v>
      </c>
      <c r="U40" s="12" t="e">
        <f t="shared" ref="U40:V40" si="41">U34/U9*100</f>
        <v>#DIV/0!</v>
      </c>
      <c r="V40" s="12">
        <f t="shared" si="41"/>
        <v>120</v>
      </c>
      <c r="W40" s="12">
        <f t="shared" ref="W40:W42" si="42">Q40-AH40</f>
        <v>8.3333333333333428</v>
      </c>
      <c r="X40" s="12">
        <f t="shared" si="33"/>
        <v>7.6923076923076934</v>
      </c>
      <c r="Y40" s="12">
        <f>S40-AJ40</f>
        <v>9.0909090909090935</v>
      </c>
      <c r="Z40" s="12">
        <f>Z34/Z9*100</f>
        <v>133.33333333333331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8.6956521739130466</v>
      </c>
      <c r="AD40" s="12">
        <f t="shared" si="35"/>
        <v>15.384615384615387</v>
      </c>
      <c r="AE40" s="12">
        <f t="shared" si="35"/>
        <v>0</v>
      </c>
      <c r="AH40" s="12">
        <f t="shared" ref="AH40:AJ40" si="45">AH34/AH9*100</f>
        <v>91.666666666666657</v>
      </c>
      <c r="AI40" s="12">
        <f t="shared" si="45"/>
        <v>92.307692307692307</v>
      </c>
      <c r="AJ40" s="12">
        <f t="shared" si="45"/>
        <v>90.909090909090907</v>
      </c>
      <c r="AK40" s="12">
        <f>AK34/AK9*100</f>
        <v>91.304347826086953</v>
      </c>
      <c r="AL40" s="12">
        <f>AL34/AL9*100</f>
        <v>84.615384615384613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89.65517241379311</v>
      </c>
      <c r="R41" s="12">
        <f t="shared" si="46"/>
        <v>84.615384615384613</v>
      </c>
      <c r="S41" s="12">
        <f t="shared" si="46"/>
        <v>93.75</v>
      </c>
      <c r="T41" s="12">
        <f>T35/T9*100</f>
        <v>140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10.488505747126453</v>
      </c>
      <c r="X41" s="12">
        <f t="shared" si="33"/>
        <v>15.384615384615387</v>
      </c>
      <c r="Y41" s="12">
        <f>S41-AJ41</f>
        <v>2.8409090909090935</v>
      </c>
      <c r="Z41" s="12">
        <f>Z35/Z9*100</f>
        <v>116.66666666666667</v>
      </c>
      <c r="AA41" s="12" t="e">
        <f t="shared" ref="AA41:AB41" si="48">AA35/AA9*100</f>
        <v>#DIV/0!</v>
      </c>
      <c r="AB41" s="12">
        <f t="shared" si="48"/>
        <v>83.333333333333343</v>
      </c>
      <c r="AC41" s="12">
        <f t="shared" si="44"/>
        <v>7.0464767616192034</v>
      </c>
      <c r="AD41" s="12">
        <f>R41-AL41</f>
        <v>15.384615384615387</v>
      </c>
      <c r="AE41" s="12">
        <f t="shared" si="35"/>
        <v>-6.25</v>
      </c>
      <c r="AH41" s="12">
        <f>AH35/AH9*100</f>
        <v>79.166666666666657</v>
      </c>
      <c r="AI41" s="12">
        <f>AI35/AI9*100</f>
        <v>69.230769230769226</v>
      </c>
      <c r="AJ41" s="12">
        <f>AJ35/AJ9*100</f>
        <v>90.909090909090907</v>
      </c>
      <c r="AK41" s="12">
        <f t="shared" ref="AK41:AM41" si="49">AK35/AK9*100</f>
        <v>82.608695652173907</v>
      </c>
      <c r="AL41" s="12">
        <f t="shared" si="49"/>
        <v>69.230769230769226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72.41379310344827</v>
      </c>
      <c r="R42" s="12">
        <f t="shared" si="50"/>
        <v>61.53846153846154</v>
      </c>
      <c r="S42" s="12">
        <f t="shared" si="50"/>
        <v>81.25</v>
      </c>
      <c r="T42" s="12">
        <f t="shared" si="50"/>
        <v>100</v>
      </c>
      <c r="U42" s="12" t="e">
        <f t="shared" si="50"/>
        <v>#DIV/0!</v>
      </c>
      <c r="V42" s="12">
        <f t="shared" si="50"/>
        <v>80</v>
      </c>
      <c r="W42" s="12">
        <f t="shared" si="42"/>
        <v>5.7471264367816133</v>
      </c>
      <c r="X42" s="12">
        <f t="shared" si="33"/>
        <v>7.6923076923076934</v>
      </c>
      <c r="Y42" s="12">
        <f>S42-AJ42</f>
        <v>-0.56818181818182723</v>
      </c>
      <c r="Z42" s="12">
        <f t="shared" si="50"/>
        <v>66.666666666666657</v>
      </c>
      <c r="AA42" s="12" t="e">
        <f t="shared" si="50"/>
        <v>#DIV/0!</v>
      </c>
      <c r="AB42" s="12">
        <f t="shared" si="50"/>
        <v>50</v>
      </c>
      <c r="AC42" s="12">
        <f t="shared" si="44"/>
        <v>-1.4992503748125898</v>
      </c>
      <c r="AD42" s="12">
        <f>R42-AL42</f>
        <v>7.6923076923076934</v>
      </c>
      <c r="AE42" s="12">
        <f t="shared" si="35"/>
        <v>-18.75</v>
      </c>
      <c r="AH42" s="12">
        <f t="shared" ref="AH42:AJ42" si="51">AH36/AH9*100</f>
        <v>66.666666666666657</v>
      </c>
      <c r="AI42" s="12">
        <f t="shared" si="51"/>
        <v>53.846153846153847</v>
      </c>
      <c r="AJ42" s="12">
        <f t="shared" si="51"/>
        <v>81.818181818181827</v>
      </c>
      <c r="AK42" s="12">
        <f>AK36/AK9*100</f>
        <v>73.91304347826086</v>
      </c>
      <c r="AL42" s="12">
        <f>AL36/AL9*100</f>
        <v>53.846153846153847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2022-05-18T06:48:34Z</dcterms:modified>
</cp:coreProperties>
</file>