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9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O9" i="11" s="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P9" i="14" s="1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P9" i="22" s="1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P9" i="20" l="1"/>
  <c r="P9" i="19"/>
  <c r="O9" i="8"/>
  <c r="N10" i="6"/>
  <c r="P9" i="8"/>
  <c r="O9" i="5"/>
  <c r="N10" i="11"/>
  <c r="O9" i="18"/>
  <c r="O9" i="10"/>
  <c r="O9" i="15"/>
  <c r="P9" i="10"/>
  <c r="O9" i="12"/>
  <c r="N10" i="10"/>
  <c r="P9" i="7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0" i="10" l="1"/>
  <c r="T41" i="14"/>
  <c r="AM39" i="6"/>
  <c r="H9" i="4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Y40" i="4" s="1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38" i="18" l="1"/>
  <c r="AH40" i="21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C13" i="1" l="1"/>
  <c r="AC17" i="1"/>
  <c r="AC21" i="1"/>
  <c r="AC25" i="1"/>
  <c r="AC29" i="1"/>
  <c r="AC11" i="1"/>
  <c r="AC15" i="1"/>
  <c r="AC19" i="1"/>
  <c r="AC23" i="1"/>
  <c r="AC27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<sst xmlns="http://schemas.openxmlformats.org/spreadsheetml/2006/main" count="7700" uniqueCount="97">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</sst>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346</v>
      </c>
      <c r="C9" s="17">
        <f>SUM(C10:C30)</f>
        <v>182</v>
      </c>
      <c r="D9" s="17">
        <f>SUM(D10:D30)</f>
        <v>164</v>
      </c>
      <c r="E9" s="17">
        <f>F9+G9</f>
        <v>54</v>
      </c>
      <c r="F9" s="17">
        <f>SUM(F10:F30)</f>
        <v>16</v>
      </c>
      <c r="G9" s="17">
        <f>SUM(G10:G30)</f>
        <v>38</v>
      </c>
      <c r="H9" s="15">
        <f>IF(B9=E9,0,(1-(B9/(B9-E9)))*-100)</f>
        <v>18.493150684931514</v>
      </c>
      <c r="I9" s="15">
        <f>IF(C9=F9,0,(1-(C9/(C9-F9)))*-100)</f>
        <v>9.6385542168674796</v>
      </c>
      <c r="J9" s="15">
        <f>IF(D9=G9,0,(1-(D9/(D9-G9)))*-100)</f>
        <v>30.158730158730162</v>
      </c>
      <c r="K9" s="17">
        <f>L9+M9</f>
        <v>13</v>
      </c>
      <c r="L9" s="17">
        <f>SUM(L10:L30)</f>
        <v>-2</v>
      </c>
      <c r="M9" s="17">
        <f>SUM(M10:M30)</f>
        <v>15</v>
      </c>
      <c r="N9" s="15">
        <f>IF(B9=K9,0,(1-(B9/(B9-K9)))*-100)</f>
        <v>3.9039039039038936</v>
      </c>
      <c r="O9" s="15">
        <f t="shared" ref="O9" si="0">IF(C9=L9,0,(1-(C9/(C9-L9)))*-100)</f>
        <v>-1.0869565217391353</v>
      </c>
      <c r="P9" s="15">
        <f>IF(D9=M9,0,(1-(D9/(D9-M9)))*-100)</f>
        <v>10.067114093959727</v>
      </c>
      <c r="Q9" s="17">
        <f>R9+S9</f>
        <v>645</v>
      </c>
      <c r="R9" s="17">
        <f>SUM(R10:R30)</f>
        <v>338</v>
      </c>
      <c r="S9" s="17">
        <f>SUM(S10:S30)</f>
        <v>307</v>
      </c>
      <c r="T9" s="17">
        <f>U9+V9</f>
        <v>66</v>
      </c>
      <c r="U9" s="17">
        <f>SUM(U10:U30)</f>
        <v>49</v>
      </c>
      <c r="V9" s="17">
        <f>SUM(V10:V30)</f>
        <v>17</v>
      </c>
      <c r="W9" s="15">
        <f>IF(Q9=T9,IF(Q9&gt;0,"皆増",0),(1-(Q9/(Q9-T9)))*-100)</f>
        <v>11.398963730569944</v>
      </c>
      <c r="X9" s="15">
        <f t="shared" ref="X9:Y30" si="1">IF(R9=U9,IF(R9&gt;0,"皆増",0),(1-(R9/(R9-U9)))*-100)</f>
        <v>16.955017301038055</v>
      </c>
      <c r="Y9" s="15">
        <f t="shared" si="1"/>
        <v>5.862068965517242</v>
      </c>
      <c r="Z9" s="17">
        <f>AA9+AB9</f>
        <v>67</v>
      </c>
      <c r="AA9" s="17">
        <f>SUM(AA10:AA30)</f>
        <v>78</v>
      </c>
      <c r="AB9" s="17">
        <f>SUM(AB10:AB30)</f>
        <v>-11</v>
      </c>
      <c r="AC9" s="15">
        <f>IF(Q9=Z9,IF(Q9&gt;0,"皆増",0),(1-(Q9/(Q9-Z9)))*-100)</f>
        <v>11.591695501730115</v>
      </c>
      <c r="AD9" s="15">
        <f t="shared" ref="AD9:AE30" si="2">IF(R9=AA9,IF(R9&gt;0,"皆増",0),(1-(R9/(R9-AA9)))*-100)</f>
        <v>30.000000000000004</v>
      </c>
      <c r="AE9" s="15">
        <f t="shared" si="2"/>
        <v>-3.4591194968553451</v>
      </c>
      <c r="AH9" s="4">
        <f t="shared" ref="AH9:AH30" si="3">Q9-T9</f>
        <v>579</v>
      </c>
      <c r="AI9" s="4">
        <f t="shared" ref="AI9:AI30" si="4">R9-U9</f>
        <v>289</v>
      </c>
      <c r="AJ9" s="4">
        <f t="shared" ref="AJ9:AJ30" si="5">S9-V9</f>
        <v>290</v>
      </c>
      <c r="AK9" s="4">
        <f t="shared" ref="AK9:AK30" si="6">Q9-Z9</f>
        <v>578</v>
      </c>
      <c r="AL9" s="4">
        <f t="shared" ref="AL9:AL30" si="7">R9-AA9</f>
        <v>260</v>
      </c>
      <c r="AM9" s="4">
        <f t="shared" ref="AM9:AM30" si="8">S9-AB9</f>
        <v>318</v>
      </c>
    </row>
    <row r="10" spans="1:39" s="1" customFormat="1" ht="18" customHeight="1" x14ac:dyDescent="0.2">
      <c r="A10" s="4" t="s">
        <v>1</v>
      </c>
      <c r="B10" s="17">
        <f t="shared" ref="B10" si="9">C10+D10</f>
        <v>346</v>
      </c>
      <c r="C10" s="17">
        <v>182</v>
      </c>
      <c r="D10" s="17">
        <v>164</v>
      </c>
      <c r="E10" s="17">
        <f t="shared" ref="E10" si="10">F10+G10</f>
        <v>54</v>
      </c>
      <c r="F10" s="17">
        <v>16</v>
      </c>
      <c r="G10" s="17">
        <v>38</v>
      </c>
      <c r="H10" s="15">
        <f>IF(B10=E10,0,(1-(B10/(B10-E10)))*-100)</f>
        <v>18.493150684931514</v>
      </c>
      <c r="I10" s="15">
        <f t="shared" ref="I10" si="11">IF(C10=F10,0,(1-(C10/(C10-F10)))*-100)</f>
        <v>9.6385542168674796</v>
      </c>
      <c r="J10" s="15">
        <f>IF(D10=G10,0,(1-(D10/(D10-G10)))*-100)</f>
        <v>30.158730158730162</v>
      </c>
      <c r="K10" s="17">
        <f t="shared" ref="K10" si="12">L10+M10</f>
        <v>13</v>
      </c>
      <c r="L10" s="17">
        <v>-2</v>
      </c>
      <c r="M10" s="17">
        <v>15</v>
      </c>
      <c r="N10" s="15">
        <f>IF(B10=K10,0,(1-(B10/(B10-K10)))*-100)</f>
        <v>3.9039039039038936</v>
      </c>
      <c r="O10" s="15">
        <f t="shared" ref="O10" si="13">IF(C10=L10,0,(1-(C10/(C10-L10)))*-100)</f>
        <v>-1.0869565217391353</v>
      </c>
      <c r="P10" s="15">
        <f t="shared" ref="P10" si="14">IF(D10=M10,0,(1-(D10/(D10-M10)))*-100)</f>
        <v>10.067114093959727</v>
      </c>
      <c r="Q10" s="17">
        <f t="shared" ref="Q10:Q30" si="15">R10+S10</f>
        <v>2</v>
      </c>
      <c r="R10" s="17">
        <v>2</v>
      </c>
      <c r="S10" s="17">
        <v>0</v>
      </c>
      <c r="T10" s="17">
        <f t="shared" ref="T10:T30" si="16">U10+V10</f>
        <v>2</v>
      </c>
      <c r="U10" s="17">
        <v>2</v>
      </c>
      <c r="V10" s="17">
        <v>0</v>
      </c>
      <c r="W10" s="15" t="str">
        <f t="shared" ref="W10:W30" si="17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8">AA10+AB10</f>
        <v>1</v>
      </c>
      <c r="AA10" s="17">
        <v>1</v>
      </c>
      <c r="AB10" s="17">
        <v>0</v>
      </c>
      <c r="AC10" s="15">
        <f t="shared" ref="AC10:AC30" si="19">IF(Q10=Z10,IF(Q10&gt;0,"皆増",0),(1-(Q10/(Q10-Z10)))*-100)</f>
        <v>100</v>
      </c>
      <c r="AD10" s="15">
        <f t="shared" si="2"/>
        <v>100</v>
      </c>
      <c r="AE10" s="15">
        <f t="shared" si="2"/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1</v>
      </c>
      <c r="AL10" s="4">
        <f t="shared" si="7"/>
        <v>1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-1</v>
      </c>
      <c r="U13" s="17">
        <v>0</v>
      </c>
      <c r="V13" s="17">
        <v>-1</v>
      </c>
      <c r="W13" s="15">
        <f t="shared" si="17"/>
        <v>-100</v>
      </c>
      <c r="X13" s="15">
        <f t="shared" si="1"/>
        <v>0</v>
      </c>
      <c r="Y13" s="15">
        <f t="shared" si="1"/>
        <v>-100</v>
      </c>
      <c r="Z13" s="17">
        <f t="shared" si="18"/>
        <v>-2</v>
      </c>
      <c r="AA13" s="17">
        <v>0</v>
      </c>
      <c r="AB13" s="17">
        <v>-2</v>
      </c>
      <c r="AC13" s="15">
        <f t="shared" si="19"/>
        <v>-100</v>
      </c>
      <c r="AD13" s="15">
        <f t="shared" si="2"/>
        <v>0</v>
      </c>
      <c r="AE13" s="15">
        <f t="shared" si="2"/>
        <v>-100</v>
      </c>
      <c r="AH13" s="4">
        <f t="shared" si="3"/>
        <v>1</v>
      </c>
      <c r="AI13" s="4">
        <f t="shared" si="4"/>
        <v>0</v>
      </c>
      <c r="AJ13" s="4">
        <f t="shared" si="5"/>
        <v>1</v>
      </c>
      <c r="AK13" s="4">
        <f t="shared" si="6"/>
        <v>2</v>
      </c>
      <c r="AL13" s="4">
        <f t="shared" si="7"/>
        <v>0</v>
      </c>
      <c r="AM13" s="4">
        <f t="shared" si="8"/>
        <v>2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1</v>
      </c>
      <c r="R14" s="17">
        <v>0</v>
      </c>
      <c r="S14" s="17">
        <v>1</v>
      </c>
      <c r="T14" s="17">
        <f t="shared" si="16"/>
        <v>-1</v>
      </c>
      <c r="U14" s="17">
        <v>-2</v>
      </c>
      <c r="V14" s="17">
        <v>1</v>
      </c>
      <c r="W14" s="15">
        <f t="shared" si="17"/>
        <v>-50</v>
      </c>
      <c r="X14" s="15">
        <f t="shared" si="1"/>
        <v>-100</v>
      </c>
      <c r="Y14" s="15" t="str">
        <f t="shared" si="1"/>
        <v>皆増</v>
      </c>
      <c r="Z14" s="17">
        <f t="shared" si="18"/>
        <v>1</v>
      </c>
      <c r="AA14" s="17">
        <v>0</v>
      </c>
      <c r="AB14" s="17">
        <v>1</v>
      </c>
      <c r="AC14" s="15" t="str">
        <f t="shared" si="19"/>
        <v>皆増</v>
      </c>
      <c r="AD14" s="15">
        <f t="shared" si="2"/>
        <v>0</v>
      </c>
      <c r="AE14" s="15" t="str">
        <f t="shared" si="2"/>
        <v>皆増</v>
      </c>
      <c r="AH14" s="4">
        <f t="shared" si="3"/>
        <v>2</v>
      </c>
      <c r="AI14" s="4">
        <f t="shared" si="4"/>
        <v>2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3</v>
      </c>
      <c r="R15" s="17">
        <v>1</v>
      </c>
      <c r="S15" s="17">
        <v>2</v>
      </c>
      <c r="T15" s="17">
        <f t="shared" si="16"/>
        <v>3</v>
      </c>
      <c r="U15" s="17">
        <v>1</v>
      </c>
      <c r="V15" s="17">
        <v>2</v>
      </c>
      <c r="W15" s="15" t="str">
        <f t="shared" si="17"/>
        <v>皆増</v>
      </c>
      <c r="X15" s="15" t="str">
        <f t="shared" si="1"/>
        <v>皆増</v>
      </c>
      <c r="Y15" s="15" t="str">
        <f t="shared" si="1"/>
        <v>皆増</v>
      </c>
      <c r="Z15" s="17">
        <f t="shared" si="18"/>
        <v>3</v>
      </c>
      <c r="AA15" s="17">
        <v>1</v>
      </c>
      <c r="AB15" s="17">
        <v>2</v>
      </c>
      <c r="AC15" s="15" t="str">
        <f t="shared" si="19"/>
        <v>皆増</v>
      </c>
      <c r="AD15" s="15" t="str">
        <f t="shared" si="2"/>
        <v>皆増</v>
      </c>
      <c r="AE15" s="15" t="str">
        <f t="shared" si="2"/>
        <v>皆増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-1</v>
      </c>
      <c r="U16" s="17">
        <v>-1</v>
      </c>
      <c r="V16" s="17">
        <v>0</v>
      </c>
      <c r="W16" s="15">
        <f t="shared" si="17"/>
        <v>-100</v>
      </c>
      <c r="X16" s="15">
        <f t="shared" si="1"/>
        <v>-100</v>
      </c>
      <c r="Y16" s="15">
        <f t="shared" si="1"/>
        <v>0</v>
      </c>
      <c r="Z16" s="17">
        <f t="shared" si="18"/>
        <v>-2</v>
      </c>
      <c r="AA16" s="17">
        <v>-2</v>
      </c>
      <c r="AB16" s="17">
        <v>0</v>
      </c>
      <c r="AC16" s="15">
        <f t="shared" si="19"/>
        <v>-100</v>
      </c>
      <c r="AD16" s="15">
        <f t="shared" si="2"/>
        <v>-100</v>
      </c>
      <c r="AE16" s="15">
        <f t="shared" si="2"/>
        <v>0</v>
      </c>
      <c r="AH16" s="4">
        <f t="shared" si="3"/>
        <v>1</v>
      </c>
      <c r="AI16" s="4">
        <f t="shared" si="4"/>
        <v>1</v>
      </c>
      <c r="AJ16" s="4">
        <f t="shared" si="5"/>
        <v>0</v>
      </c>
      <c r="AK16" s="4">
        <f t="shared" si="6"/>
        <v>2</v>
      </c>
      <c r="AL16" s="4">
        <f t="shared" si="7"/>
        <v>2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2</v>
      </c>
      <c r="R17" s="17">
        <v>2</v>
      </c>
      <c r="S17" s="17">
        <v>0</v>
      </c>
      <c r="T17" s="17">
        <f t="shared" si="16"/>
        <v>1</v>
      </c>
      <c r="U17" s="17">
        <v>1</v>
      </c>
      <c r="V17" s="17">
        <v>0</v>
      </c>
      <c r="W17" s="15">
        <f t="shared" si="17"/>
        <v>100</v>
      </c>
      <c r="X17" s="15">
        <f t="shared" si="1"/>
        <v>100</v>
      </c>
      <c r="Y17" s="15">
        <f t="shared" si="1"/>
        <v>0</v>
      </c>
      <c r="Z17" s="17">
        <f t="shared" si="18"/>
        <v>1</v>
      </c>
      <c r="AA17" s="17">
        <v>1</v>
      </c>
      <c r="AB17" s="17">
        <v>0</v>
      </c>
      <c r="AC17" s="15">
        <f t="shared" si="19"/>
        <v>100</v>
      </c>
      <c r="AD17" s="15">
        <f t="shared" si="2"/>
        <v>100</v>
      </c>
      <c r="AE17" s="15">
        <f t="shared" si="2"/>
        <v>0</v>
      </c>
      <c r="AH17" s="4">
        <f t="shared" si="3"/>
        <v>1</v>
      </c>
      <c r="AI17" s="4">
        <f t="shared" si="4"/>
        <v>1</v>
      </c>
      <c r="AJ17" s="4">
        <f t="shared" si="5"/>
        <v>0</v>
      </c>
      <c r="AK17" s="4">
        <f t="shared" si="6"/>
        <v>1</v>
      </c>
      <c r="AL17" s="4">
        <f t="shared" si="7"/>
        <v>1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2</v>
      </c>
      <c r="R18" s="17">
        <v>2</v>
      </c>
      <c r="S18" s="17">
        <v>0</v>
      </c>
      <c r="T18" s="17">
        <f t="shared" si="16"/>
        <v>0</v>
      </c>
      <c r="U18" s="17">
        <v>1</v>
      </c>
      <c r="V18" s="17">
        <v>-1</v>
      </c>
      <c r="W18" s="15">
        <f t="shared" si="17"/>
        <v>0</v>
      </c>
      <c r="X18" s="15">
        <f t="shared" si="1"/>
        <v>100</v>
      </c>
      <c r="Y18" s="15">
        <f t="shared" si="1"/>
        <v>-100</v>
      </c>
      <c r="Z18" s="17">
        <f t="shared" si="18"/>
        <v>0</v>
      </c>
      <c r="AA18" s="17">
        <v>1</v>
      </c>
      <c r="AB18" s="17">
        <v>-1</v>
      </c>
      <c r="AC18" s="15">
        <f t="shared" si="19"/>
        <v>0</v>
      </c>
      <c r="AD18" s="15">
        <f t="shared" si="2"/>
        <v>100</v>
      </c>
      <c r="AE18" s="15">
        <f t="shared" si="2"/>
        <v>-100</v>
      </c>
      <c r="AH18" s="4">
        <f t="shared" si="3"/>
        <v>2</v>
      </c>
      <c r="AI18" s="4">
        <f t="shared" si="4"/>
        <v>1</v>
      </c>
      <c r="AJ18" s="4">
        <f t="shared" si="5"/>
        <v>1</v>
      </c>
      <c r="AK18" s="4">
        <f t="shared" si="6"/>
        <v>2</v>
      </c>
      <c r="AL18" s="4">
        <f t="shared" si="7"/>
        <v>1</v>
      </c>
      <c r="AM18" s="4">
        <f t="shared" si="8"/>
        <v>1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4</v>
      </c>
      <c r="R19" s="17">
        <v>2</v>
      </c>
      <c r="S19" s="17">
        <v>2</v>
      </c>
      <c r="T19" s="17">
        <f t="shared" si="16"/>
        <v>0</v>
      </c>
      <c r="U19" s="17">
        <v>0</v>
      </c>
      <c r="V19" s="17">
        <v>0</v>
      </c>
      <c r="W19" s="15">
        <f t="shared" si="17"/>
        <v>0</v>
      </c>
      <c r="X19" s="15">
        <f t="shared" si="1"/>
        <v>0</v>
      </c>
      <c r="Y19" s="15">
        <f t="shared" si="1"/>
        <v>0</v>
      </c>
      <c r="Z19" s="17">
        <f t="shared" si="18"/>
        <v>-1</v>
      </c>
      <c r="AA19" s="17">
        <v>-3</v>
      </c>
      <c r="AB19" s="17">
        <v>2</v>
      </c>
      <c r="AC19" s="15">
        <f t="shared" si="19"/>
        <v>-19.999999999999996</v>
      </c>
      <c r="AD19" s="15">
        <f t="shared" si="2"/>
        <v>-60</v>
      </c>
      <c r="AE19" s="15" t="str">
        <f t="shared" si="2"/>
        <v>皆増</v>
      </c>
      <c r="AH19" s="4">
        <f t="shared" si="3"/>
        <v>4</v>
      </c>
      <c r="AI19" s="4">
        <f t="shared" si="4"/>
        <v>2</v>
      </c>
      <c r="AJ19" s="4">
        <f t="shared" si="5"/>
        <v>2</v>
      </c>
      <c r="AK19" s="4">
        <f t="shared" si="6"/>
        <v>5</v>
      </c>
      <c r="AL19" s="4">
        <f t="shared" si="7"/>
        <v>5</v>
      </c>
      <c r="AM19" s="4">
        <f t="shared" si="8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7</v>
      </c>
      <c r="R20" s="17">
        <v>3</v>
      </c>
      <c r="S20" s="17">
        <v>4</v>
      </c>
      <c r="T20" s="17">
        <f t="shared" si="16"/>
        <v>2</v>
      </c>
      <c r="U20" s="17">
        <v>-1</v>
      </c>
      <c r="V20" s="17">
        <v>3</v>
      </c>
      <c r="W20" s="15">
        <f t="shared" si="17"/>
        <v>39.999999999999993</v>
      </c>
      <c r="X20" s="15">
        <f t="shared" si="1"/>
        <v>-25</v>
      </c>
      <c r="Y20" s="15">
        <f t="shared" si="1"/>
        <v>300</v>
      </c>
      <c r="Z20" s="17">
        <f t="shared" si="18"/>
        <v>4</v>
      </c>
      <c r="AA20" s="17">
        <v>1</v>
      </c>
      <c r="AB20" s="17">
        <v>3</v>
      </c>
      <c r="AC20" s="15">
        <f t="shared" si="19"/>
        <v>133.33333333333334</v>
      </c>
      <c r="AD20" s="15">
        <f t="shared" si="2"/>
        <v>50</v>
      </c>
      <c r="AE20" s="15">
        <f t="shared" si="2"/>
        <v>300</v>
      </c>
      <c r="AH20" s="4">
        <f t="shared" si="3"/>
        <v>5</v>
      </c>
      <c r="AI20" s="4">
        <f t="shared" si="4"/>
        <v>4</v>
      </c>
      <c r="AJ20" s="4">
        <f t="shared" si="5"/>
        <v>1</v>
      </c>
      <c r="AK20" s="4">
        <f t="shared" si="6"/>
        <v>3</v>
      </c>
      <c r="AL20" s="4">
        <f t="shared" si="7"/>
        <v>2</v>
      </c>
      <c r="AM20" s="4">
        <f t="shared" si="8"/>
        <v>1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6</v>
      </c>
      <c r="R21" s="17">
        <v>4</v>
      </c>
      <c r="S21" s="17">
        <v>2</v>
      </c>
      <c r="T21" s="17">
        <f t="shared" si="16"/>
        <v>-6</v>
      </c>
      <c r="U21" s="17">
        <v>-5</v>
      </c>
      <c r="V21" s="17">
        <v>-1</v>
      </c>
      <c r="W21" s="15">
        <f t="shared" si="17"/>
        <v>-50</v>
      </c>
      <c r="X21" s="15">
        <f t="shared" si="1"/>
        <v>-55.555555555555557</v>
      </c>
      <c r="Y21" s="15">
        <f t="shared" si="1"/>
        <v>-33.333333333333336</v>
      </c>
      <c r="Z21" s="17">
        <f t="shared" si="18"/>
        <v>-2</v>
      </c>
      <c r="AA21" s="17">
        <v>-1</v>
      </c>
      <c r="AB21" s="17">
        <v>-1</v>
      </c>
      <c r="AC21" s="15">
        <f t="shared" si="19"/>
        <v>-25</v>
      </c>
      <c r="AD21" s="15">
        <f t="shared" si="2"/>
        <v>-19.999999999999996</v>
      </c>
      <c r="AE21" s="15">
        <f t="shared" si="2"/>
        <v>-33.333333333333336</v>
      </c>
      <c r="AH21" s="4">
        <f t="shared" si="3"/>
        <v>12</v>
      </c>
      <c r="AI21" s="4">
        <f t="shared" si="4"/>
        <v>9</v>
      </c>
      <c r="AJ21" s="4">
        <f t="shared" si="5"/>
        <v>3</v>
      </c>
      <c r="AK21" s="4">
        <f t="shared" si="6"/>
        <v>8</v>
      </c>
      <c r="AL21" s="4">
        <f t="shared" si="7"/>
        <v>5</v>
      </c>
      <c r="AM21" s="4">
        <f t="shared" si="8"/>
        <v>3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26</v>
      </c>
      <c r="R22" s="17">
        <v>15</v>
      </c>
      <c r="S22" s="17">
        <v>11</v>
      </c>
      <c r="T22" s="17">
        <f t="shared" si="16"/>
        <v>2</v>
      </c>
      <c r="U22" s="17">
        <v>-3</v>
      </c>
      <c r="V22" s="17">
        <v>5</v>
      </c>
      <c r="W22" s="15">
        <f t="shared" si="17"/>
        <v>8.333333333333325</v>
      </c>
      <c r="X22" s="15">
        <f t="shared" si="1"/>
        <v>-16.666666666666664</v>
      </c>
      <c r="Y22" s="15">
        <f t="shared" si="1"/>
        <v>83.333333333333329</v>
      </c>
      <c r="Z22" s="17">
        <f t="shared" si="18"/>
        <v>9</v>
      </c>
      <c r="AA22" s="17">
        <v>3</v>
      </c>
      <c r="AB22" s="17">
        <v>6</v>
      </c>
      <c r="AC22" s="15">
        <f t="shared" si="19"/>
        <v>52.941176470588225</v>
      </c>
      <c r="AD22" s="15">
        <f t="shared" si="2"/>
        <v>25</v>
      </c>
      <c r="AE22" s="15">
        <f t="shared" si="2"/>
        <v>120.00000000000001</v>
      </c>
      <c r="AH22" s="4">
        <f t="shared" si="3"/>
        <v>24</v>
      </c>
      <c r="AI22" s="4">
        <f t="shared" si="4"/>
        <v>18</v>
      </c>
      <c r="AJ22" s="4">
        <f t="shared" si="5"/>
        <v>6</v>
      </c>
      <c r="AK22" s="4">
        <f t="shared" si="6"/>
        <v>17</v>
      </c>
      <c r="AL22" s="4">
        <f t="shared" si="7"/>
        <v>12</v>
      </c>
      <c r="AM22" s="4">
        <f t="shared" si="8"/>
        <v>5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39</v>
      </c>
      <c r="R23" s="17">
        <v>31</v>
      </c>
      <c r="S23" s="17">
        <v>8</v>
      </c>
      <c r="T23" s="17">
        <f t="shared" si="16"/>
        <v>12</v>
      </c>
      <c r="U23" s="17">
        <v>13</v>
      </c>
      <c r="V23" s="17">
        <v>-1</v>
      </c>
      <c r="W23" s="15">
        <f t="shared" si="17"/>
        <v>44.444444444444443</v>
      </c>
      <c r="X23" s="15">
        <f t="shared" si="1"/>
        <v>72.222222222222229</v>
      </c>
      <c r="Y23" s="15">
        <f t="shared" si="1"/>
        <v>-11.111111111111116</v>
      </c>
      <c r="Z23" s="17">
        <f t="shared" si="18"/>
        <v>11</v>
      </c>
      <c r="AA23" s="17">
        <v>12</v>
      </c>
      <c r="AB23" s="17">
        <v>-1</v>
      </c>
      <c r="AC23" s="15">
        <f t="shared" si="19"/>
        <v>39.285714285714278</v>
      </c>
      <c r="AD23" s="15">
        <f t="shared" si="2"/>
        <v>63.157894736842103</v>
      </c>
      <c r="AE23" s="15">
        <f t="shared" si="2"/>
        <v>-11.111111111111116</v>
      </c>
      <c r="AH23" s="4">
        <f t="shared" si="3"/>
        <v>27</v>
      </c>
      <c r="AI23" s="4">
        <f t="shared" si="4"/>
        <v>18</v>
      </c>
      <c r="AJ23" s="4">
        <f t="shared" si="5"/>
        <v>9</v>
      </c>
      <c r="AK23" s="4">
        <f t="shared" si="6"/>
        <v>28</v>
      </c>
      <c r="AL23" s="4">
        <f t="shared" si="7"/>
        <v>19</v>
      </c>
      <c r="AM23" s="4">
        <f t="shared" si="8"/>
        <v>9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49</v>
      </c>
      <c r="R24" s="17">
        <v>35</v>
      </c>
      <c r="S24" s="17">
        <v>14</v>
      </c>
      <c r="T24" s="17">
        <f t="shared" si="16"/>
        <v>-6</v>
      </c>
      <c r="U24" s="17">
        <v>1</v>
      </c>
      <c r="V24" s="17">
        <v>-7</v>
      </c>
      <c r="W24" s="15">
        <f t="shared" si="17"/>
        <v>-10.909090909090914</v>
      </c>
      <c r="X24" s="15">
        <f t="shared" si="1"/>
        <v>2.9411764705882248</v>
      </c>
      <c r="Y24" s="15">
        <f t="shared" si="1"/>
        <v>-33.333333333333336</v>
      </c>
      <c r="Z24" s="17">
        <f t="shared" si="18"/>
        <v>-1</v>
      </c>
      <c r="AA24" s="17">
        <v>7</v>
      </c>
      <c r="AB24" s="17">
        <v>-8</v>
      </c>
      <c r="AC24" s="15">
        <f t="shared" si="19"/>
        <v>-2.0000000000000018</v>
      </c>
      <c r="AD24" s="15">
        <f t="shared" si="2"/>
        <v>25</v>
      </c>
      <c r="AE24" s="15">
        <f t="shared" si="2"/>
        <v>-36.363636363636367</v>
      </c>
      <c r="AH24" s="4">
        <f t="shared" si="3"/>
        <v>55</v>
      </c>
      <c r="AI24" s="4">
        <f t="shared" si="4"/>
        <v>34</v>
      </c>
      <c r="AJ24" s="4">
        <f t="shared" si="5"/>
        <v>21</v>
      </c>
      <c r="AK24" s="4">
        <f t="shared" si="6"/>
        <v>50</v>
      </c>
      <c r="AL24" s="4">
        <f t="shared" si="7"/>
        <v>28</v>
      </c>
      <c r="AM24" s="4">
        <f t="shared" si="8"/>
        <v>22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61</v>
      </c>
      <c r="R25" s="17">
        <v>45</v>
      </c>
      <c r="S25" s="17">
        <v>16</v>
      </c>
      <c r="T25" s="17">
        <f t="shared" si="16"/>
        <v>-2</v>
      </c>
      <c r="U25" s="17">
        <v>7</v>
      </c>
      <c r="V25" s="17">
        <v>-9</v>
      </c>
      <c r="W25" s="15">
        <f t="shared" si="17"/>
        <v>-3.1746031746031744</v>
      </c>
      <c r="X25" s="15">
        <f t="shared" si="1"/>
        <v>18.421052631578938</v>
      </c>
      <c r="Y25" s="15">
        <f t="shared" si="1"/>
        <v>-36</v>
      </c>
      <c r="Z25" s="17">
        <f t="shared" si="18"/>
        <v>10</v>
      </c>
      <c r="AA25" s="17">
        <v>7</v>
      </c>
      <c r="AB25" s="17">
        <v>3</v>
      </c>
      <c r="AC25" s="15">
        <f t="shared" si="19"/>
        <v>19.6078431372549</v>
      </c>
      <c r="AD25" s="15">
        <f t="shared" si="2"/>
        <v>18.421052631578938</v>
      </c>
      <c r="AE25" s="15">
        <f t="shared" si="2"/>
        <v>23.076923076923084</v>
      </c>
      <c r="AH25" s="4">
        <f t="shared" si="3"/>
        <v>63</v>
      </c>
      <c r="AI25" s="4">
        <f t="shared" si="4"/>
        <v>38</v>
      </c>
      <c r="AJ25" s="4">
        <f t="shared" si="5"/>
        <v>25</v>
      </c>
      <c r="AK25" s="4">
        <f t="shared" si="6"/>
        <v>51</v>
      </c>
      <c r="AL25" s="4">
        <f t="shared" si="7"/>
        <v>38</v>
      </c>
      <c r="AM25" s="4">
        <f t="shared" si="8"/>
        <v>13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73</v>
      </c>
      <c r="R26" s="17">
        <v>46</v>
      </c>
      <c r="S26" s="17">
        <v>27</v>
      </c>
      <c r="T26" s="17">
        <f t="shared" si="16"/>
        <v>2</v>
      </c>
      <c r="U26" s="17">
        <v>2</v>
      </c>
      <c r="V26" s="17">
        <v>0</v>
      </c>
      <c r="W26" s="15">
        <f t="shared" si="17"/>
        <v>2.8169014084507005</v>
      </c>
      <c r="X26" s="15">
        <f t="shared" si="1"/>
        <v>4.5454545454545414</v>
      </c>
      <c r="Y26" s="15">
        <f t="shared" si="1"/>
        <v>0</v>
      </c>
      <c r="Z26" s="17">
        <f t="shared" si="18"/>
        <v>7</v>
      </c>
      <c r="AA26" s="17">
        <v>5</v>
      </c>
      <c r="AB26" s="17">
        <v>2</v>
      </c>
      <c r="AC26" s="15">
        <f t="shared" si="19"/>
        <v>10.606060606060597</v>
      </c>
      <c r="AD26" s="15">
        <f t="shared" si="2"/>
        <v>12.195121951219523</v>
      </c>
      <c r="AE26" s="15">
        <f t="shared" si="2"/>
        <v>8.0000000000000071</v>
      </c>
      <c r="AH26" s="4">
        <f t="shared" si="3"/>
        <v>71</v>
      </c>
      <c r="AI26" s="4">
        <f t="shared" si="4"/>
        <v>44</v>
      </c>
      <c r="AJ26" s="4">
        <f t="shared" si="5"/>
        <v>27</v>
      </c>
      <c r="AK26" s="4">
        <f t="shared" si="6"/>
        <v>66</v>
      </c>
      <c r="AL26" s="4">
        <f t="shared" si="7"/>
        <v>41</v>
      </c>
      <c r="AM26" s="4">
        <f t="shared" si="8"/>
        <v>25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121</v>
      </c>
      <c r="R27" s="17">
        <v>64</v>
      </c>
      <c r="S27" s="17">
        <v>57</v>
      </c>
      <c r="T27" s="17">
        <f t="shared" si="16"/>
        <v>17</v>
      </c>
      <c r="U27" s="17">
        <v>7</v>
      </c>
      <c r="V27" s="17">
        <v>10</v>
      </c>
      <c r="W27" s="15">
        <f t="shared" si="17"/>
        <v>16.346153846153854</v>
      </c>
      <c r="X27" s="15">
        <f t="shared" si="1"/>
        <v>12.280701754385959</v>
      </c>
      <c r="Y27" s="15">
        <f t="shared" si="1"/>
        <v>21.276595744680861</v>
      </c>
      <c r="Z27" s="17">
        <f t="shared" si="18"/>
        <v>5</v>
      </c>
      <c r="AA27" s="17">
        <v>19</v>
      </c>
      <c r="AB27" s="17">
        <v>-14</v>
      </c>
      <c r="AC27" s="15">
        <f t="shared" si="19"/>
        <v>4.31034482758621</v>
      </c>
      <c r="AD27" s="15">
        <f t="shared" si="2"/>
        <v>42.222222222222229</v>
      </c>
      <c r="AE27" s="15">
        <f t="shared" si="2"/>
        <v>-19.718309859154925</v>
      </c>
      <c r="AH27" s="4">
        <f t="shared" si="3"/>
        <v>104</v>
      </c>
      <c r="AI27" s="4">
        <f t="shared" si="4"/>
        <v>57</v>
      </c>
      <c r="AJ27" s="4">
        <f t="shared" si="5"/>
        <v>47</v>
      </c>
      <c r="AK27" s="4">
        <f t="shared" si="6"/>
        <v>116</v>
      </c>
      <c r="AL27" s="4">
        <f t="shared" si="7"/>
        <v>45</v>
      </c>
      <c r="AM27" s="4">
        <f t="shared" si="8"/>
        <v>71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151</v>
      </c>
      <c r="R28" s="17">
        <v>59</v>
      </c>
      <c r="S28" s="17">
        <v>92</v>
      </c>
      <c r="T28" s="17">
        <f t="shared" si="16"/>
        <v>44</v>
      </c>
      <c r="U28" s="17">
        <v>24</v>
      </c>
      <c r="V28" s="17">
        <v>20</v>
      </c>
      <c r="W28" s="15">
        <f t="shared" si="17"/>
        <v>41.121495327102807</v>
      </c>
      <c r="X28" s="15">
        <f t="shared" si="1"/>
        <v>68.571428571428569</v>
      </c>
      <c r="Y28" s="15">
        <f t="shared" si="1"/>
        <v>27.777777777777768</v>
      </c>
      <c r="Z28" s="17">
        <f t="shared" si="18"/>
        <v>11</v>
      </c>
      <c r="AA28" s="17">
        <v>11</v>
      </c>
      <c r="AB28" s="17">
        <v>0</v>
      </c>
      <c r="AC28" s="15">
        <f t="shared" si="19"/>
        <v>7.8571428571428514</v>
      </c>
      <c r="AD28" s="15">
        <f t="shared" si="2"/>
        <v>22.916666666666675</v>
      </c>
      <c r="AE28" s="15">
        <f t="shared" si="2"/>
        <v>0</v>
      </c>
      <c r="AH28" s="4">
        <f t="shared" si="3"/>
        <v>107</v>
      </c>
      <c r="AI28" s="4">
        <f t="shared" si="4"/>
        <v>35</v>
      </c>
      <c r="AJ28" s="4">
        <f t="shared" si="5"/>
        <v>72</v>
      </c>
      <c r="AK28" s="4">
        <f t="shared" si="6"/>
        <v>140</v>
      </c>
      <c r="AL28" s="4">
        <f t="shared" si="7"/>
        <v>48</v>
      </c>
      <c r="AM28" s="4">
        <f t="shared" si="8"/>
        <v>92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79</v>
      </c>
      <c r="R29" s="17">
        <v>23</v>
      </c>
      <c r="S29" s="17">
        <v>56</v>
      </c>
      <c r="T29" s="17">
        <f t="shared" si="16"/>
        <v>-1</v>
      </c>
      <c r="U29" s="17">
        <v>1</v>
      </c>
      <c r="V29" s="17">
        <v>-2</v>
      </c>
      <c r="W29" s="15">
        <f t="shared" si="17"/>
        <v>-1.2499999999999956</v>
      </c>
      <c r="X29" s="15">
        <f t="shared" si="1"/>
        <v>4.5454545454545414</v>
      </c>
      <c r="Y29" s="15">
        <f t="shared" si="1"/>
        <v>-3.4482758620689613</v>
      </c>
      <c r="Z29" s="17">
        <f t="shared" si="18"/>
        <v>13</v>
      </c>
      <c r="AA29" s="17">
        <v>12</v>
      </c>
      <c r="AB29" s="17">
        <v>1</v>
      </c>
      <c r="AC29" s="15">
        <f t="shared" si="19"/>
        <v>19.696969696969703</v>
      </c>
      <c r="AD29" s="15">
        <f t="shared" si="2"/>
        <v>109.09090909090908</v>
      </c>
      <c r="AE29" s="15">
        <f t="shared" si="2"/>
        <v>1.8181818181818077</v>
      </c>
      <c r="AH29" s="4">
        <f t="shared" si="3"/>
        <v>80</v>
      </c>
      <c r="AI29" s="4">
        <f t="shared" si="4"/>
        <v>22</v>
      </c>
      <c r="AJ29" s="4">
        <f t="shared" si="5"/>
        <v>58</v>
      </c>
      <c r="AK29" s="4">
        <f t="shared" si="6"/>
        <v>66</v>
      </c>
      <c r="AL29" s="4">
        <f t="shared" si="7"/>
        <v>11</v>
      </c>
      <c r="AM29" s="4">
        <f t="shared" si="8"/>
        <v>55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19</v>
      </c>
      <c r="R30" s="17">
        <v>4</v>
      </c>
      <c r="S30" s="17">
        <v>15</v>
      </c>
      <c r="T30" s="17">
        <f t="shared" si="16"/>
        <v>-1</v>
      </c>
      <c r="U30" s="17">
        <v>1</v>
      </c>
      <c r="V30" s="17">
        <v>-2</v>
      </c>
      <c r="W30" s="15">
        <f t="shared" si="17"/>
        <v>-5.0000000000000044</v>
      </c>
      <c r="X30" s="15">
        <f t="shared" si="1"/>
        <v>33.333333333333329</v>
      </c>
      <c r="Y30" s="15">
        <f t="shared" si="1"/>
        <v>-11.764705882352944</v>
      </c>
      <c r="Z30" s="17">
        <f t="shared" si="18"/>
        <v>-1</v>
      </c>
      <c r="AA30" s="17">
        <v>3</v>
      </c>
      <c r="AB30" s="17">
        <v>-4</v>
      </c>
      <c r="AC30" s="15">
        <f t="shared" si="19"/>
        <v>-5.0000000000000044</v>
      </c>
      <c r="AD30" s="15">
        <f t="shared" si="2"/>
        <v>300</v>
      </c>
      <c r="AE30" s="15">
        <f t="shared" si="2"/>
        <v>-21.052631578947366</v>
      </c>
      <c r="AH30" s="4">
        <f t="shared" si="3"/>
        <v>20</v>
      </c>
      <c r="AI30" s="4">
        <f t="shared" si="4"/>
        <v>3</v>
      </c>
      <c r="AJ30" s="4">
        <f t="shared" si="5"/>
        <v>17</v>
      </c>
      <c r="AK30" s="4">
        <f t="shared" si="6"/>
        <v>20</v>
      </c>
      <c r="AL30" s="4">
        <f t="shared" si="7"/>
        <v>1</v>
      </c>
      <c r="AM30" s="4">
        <f t="shared" si="8"/>
        <v>19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2</v>
      </c>
      <c r="R32" s="17">
        <f t="shared" ref="R32:AB32" si="20">SUM(R10:R12)</f>
        <v>2</v>
      </c>
      <c r="S32" s="17">
        <f t="shared" si="20"/>
        <v>0</v>
      </c>
      <c r="T32" s="17">
        <f t="shared" si="20"/>
        <v>2</v>
      </c>
      <c r="U32" s="17">
        <f t="shared" si="20"/>
        <v>2</v>
      </c>
      <c r="V32" s="17">
        <f t="shared" si="20"/>
        <v>0</v>
      </c>
      <c r="W32" s="15" t="str">
        <f t="shared" ref="W32:Y36" si="21">IF(Q32=T32,IF(Q32&gt;0,"皆増",0),(1-(Q32/(Q32-T32)))*-100)</f>
        <v>皆増</v>
      </c>
      <c r="X32" s="15" t="str">
        <f t="shared" si="21"/>
        <v>皆増</v>
      </c>
      <c r="Y32" s="15">
        <f t="shared" si="21"/>
        <v>0</v>
      </c>
      <c r="Z32" s="17">
        <f t="shared" si="20"/>
        <v>1</v>
      </c>
      <c r="AA32" s="17">
        <f t="shared" si="20"/>
        <v>1</v>
      </c>
      <c r="AB32" s="17">
        <f t="shared" si="20"/>
        <v>0</v>
      </c>
      <c r="AC32" s="15">
        <f t="shared" ref="AC32:AE36" si="22">IF(Q32=Z32,IF(Q32&gt;0,"皆増",0),(1-(Q32/(Q32-Z32)))*-100)</f>
        <v>100</v>
      </c>
      <c r="AD32" s="15">
        <f t="shared" si="22"/>
        <v>100</v>
      </c>
      <c r="AE32" s="15">
        <f t="shared" si="22"/>
        <v>0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1</v>
      </c>
      <c r="AL32" s="4">
        <f t="shared" si="23"/>
        <v>1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51</v>
      </c>
      <c r="R33" s="17">
        <f t="shared" si="24"/>
        <v>29</v>
      </c>
      <c r="S33" s="17">
        <f>SUM(S13:S22)</f>
        <v>22</v>
      </c>
      <c r="T33" s="17">
        <f t="shared" si="24"/>
        <v>-1</v>
      </c>
      <c r="U33" s="17">
        <f t="shared" si="24"/>
        <v>-9</v>
      </c>
      <c r="V33" s="17">
        <f t="shared" si="24"/>
        <v>8</v>
      </c>
      <c r="W33" s="15">
        <f t="shared" si="21"/>
        <v>-1.9230769230769273</v>
      </c>
      <c r="X33" s="15">
        <f t="shared" si="21"/>
        <v>-23.684210526315784</v>
      </c>
      <c r="Y33" s="15">
        <f t="shared" si="21"/>
        <v>57.142857142857139</v>
      </c>
      <c r="Z33" s="17">
        <f t="shared" si="24"/>
        <v>11</v>
      </c>
      <c r="AA33" s="17">
        <f t="shared" si="24"/>
        <v>1</v>
      </c>
      <c r="AB33" s="17">
        <f t="shared" si="24"/>
        <v>10</v>
      </c>
      <c r="AC33" s="15">
        <f t="shared" si="22"/>
        <v>27.499999999999993</v>
      </c>
      <c r="AD33" s="15">
        <f t="shared" si="22"/>
        <v>3.5714285714285809</v>
      </c>
      <c r="AE33" s="15">
        <f t="shared" si="22"/>
        <v>83.333333333333329</v>
      </c>
      <c r="AH33" s="4">
        <f t="shared" ref="AH33:AI33" si="25">SUM(AH13:AH22)</f>
        <v>52</v>
      </c>
      <c r="AI33" s="4">
        <f t="shared" si="25"/>
        <v>38</v>
      </c>
      <c r="AJ33" s="4">
        <f t="shared" ref="AJ33" si="26">SUM(AJ13:AJ22)</f>
        <v>14</v>
      </c>
      <c r="AK33" s="4">
        <f>SUM(AK13:AK22)</f>
        <v>40</v>
      </c>
      <c r="AL33" s="4">
        <f>SUM(AL13:AL22)</f>
        <v>28</v>
      </c>
      <c r="AM33" s="4">
        <f>SUM(AM13:AM22)</f>
        <v>12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592</v>
      </c>
      <c r="R34" s="17">
        <f t="shared" si="27"/>
        <v>307</v>
      </c>
      <c r="S34" s="17">
        <f t="shared" si="27"/>
        <v>285</v>
      </c>
      <c r="T34" s="17">
        <f t="shared" si="27"/>
        <v>65</v>
      </c>
      <c r="U34" s="17">
        <f t="shared" si="27"/>
        <v>56</v>
      </c>
      <c r="V34" s="17">
        <f t="shared" si="27"/>
        <v>9</v>
      </c>
      <c r="W34" s="15">
        <f t="shared" si="21"/>
        <v>12.333965844402272</v>
      </c>
      <c r="X34" s="15">
        <f t="shared" si="21"/>
        <v>22.310756972111555</v>
      </c>
      <c r="Y34" s="15">
        <f t="shared" si="21"/>
        <v>3.2608695652173836</v>
      </c>
      <c r="Z34" s="17">
        <f t="shared" si="27"/>
        <v>55</v>
      </c>
      <c r="AA34" s="17">
        <f t="shared" si="27"/>
        <v>76</v>
      </c>
      <c r="AB34" s="17">
        <f t="shared" si="27"/>
        <v>-21</v>
      </c>
      <c r="AC34" s="15">
        <f t="shared" si="22"/>
        <v>10.242085661080068</v>
      </c>
      <c r="AD34" s="15">
        <f t="shared" si="22"/>
        <v>32.900432900432897</v>
      </c>
      <c r="AE34" s="15">
        <f t="shared" si="22"/>
        <v>-6.8627450980392135</v>
      </c>
      <c r="AH34" s="4">
        <f t="shared" ref="AH34:AI34" si="28">SUM(AH23:AH30)</f>
        <v>527</v>
      </c>
      <c r="AI34" s="4">
        <f t="shared" si="28"/>
        <v>251</v>
      </c>
      <c r="AJ34" s="4">
        <f t="shared" ref="AJ34" si="29">SUM(AJ23:AJ30)</f>
        <v>276</v>
      </c>
      <c r="AK34" s="4">
        <f>SUM(AK23:AK30)</f>
        <v>537</v>
      </c>
      <c r="AL34" s="4">
        <f>SUM(AL23:AL30)</f>
        <v>231</v>
      </c>
      <c r="AM34" s="4">
        <f>SUM(AM23:AM30)</f>
        <v>306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504</v>
      </c>
      <c r="R35" s="17">
        <f t="shared" si="30"/>
        <v>241</v>
      </c>
      <c r="S35" s="17">
        <f t="shared" si="30"/>
        <v>263</v>
      </c>
      <c r="T35" s="17">
        <f t="shared" si="30"/>
        <v>59</v>
      </c>
      <c r="U35" s="17">
        <f t="shared" si="30"/>
        <v>42</v>
      </c>
      <c r="V35" s="17">
        <f t="shared" si="30"/>
        <v>17</v>
      </c>
      <c r="W35" s="15">
        <f t="shared" si="21"/>
        <v>13.258426966292136</v>
      </c>
      <c r="X35" s="15">
        <f t="shared" si="21"/>
        <v>21.105527638190956</v>
      </c>
      <c r="Y35" s="15">
        <f t="shared" si="21"/>
        <v>6.9105691056910556</v>
      </c>
      <c r="Z35" s="17">
        <f t="shared" si="30"/>
        <v>45</v>
      </c>
      <c r="AA35" s="17">
        <f t="shared" si="30"/>
        <v>57</v>
      </c>
      <c r="AB35" s="17">
        <f t="shared" si="30"/>
        <v>-12</v>
      </c>
      <c r="AC35" s="15">
        <f t="shared" si="22"/>
        <v>9.8039215686274606</v>
      </c>
      <c r="AD35" s="15">
        <f t="shared" si="22"/>
        <v>30.978260869565212</v>
      </c>
      <c r="AE35" s="15">
        <f t="shared" si="22"/>
        <v>-4.363636363636358</v>
      </c>
      <c r="AH35" s="4">
        <f t="shared" ref="AH35:AI35" si="31">SUM(AH25:AH30)</f>
        <v>445</v>
      </c>
      <c r="AI35" s="4">
        <f t="shared" si="31"/>
        <v>199</v>
      </c>
      <c r="AJ35" s="4">
        <f t="shared" ref="AJ35" si="32">SUM(AJ25:AJ30)</f>
        <v>246</v>
      </c>
      <c r="AK35" s="4">
        <f>SUM(AK25:AK30)</f>
        <v>459</v>
      </c>
      <c r="AL35" s="4">
        <f>SUM(AL25:AL30)</f>
        <v>184</v>
      </c>
      <c r="AM35" s="4">
        <f>SUM(AM25:AM30)</f>
        <v>275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370</v>
      </c>
      <c r="R36" s="17">
        <f t="shared" si="33"/>
        <v>150</v>
      </c>
      <c r="S36" s="17">
        <f t="shared" si="33"/>
        <v>220</v>
      </c>
      <c r="T36" s="17">
        <f t="shared" si="33"/>
        <v>59</v>
      </c>
      <c r="U36" s="17">
        <f t="shared" si="33"/>
        <v>33</v>
      </c>
      <c r="V36" s="17">
        <f t="shared" si="33"/>
        <v>26</v>
      </c>
      <c r="W36" s="15">
        <f t="shared" si="21"/>
        <v>18.971061093247599</v>
      </c>
      <c r="X36" s="15">
        <f t="shared" si="21"/>
        <v>28.205128205128215</v>
      </c>
      <c r="Y36" s="15">
        <f t="shared" si="21"/>
        <v>13.4020618556701</v>
      </c>
      <c r="Z36" s="17">
        <f t="shared" si="33"/>
        <v>28</v>
      </c>
      <c r="AA36" s="17">
        <f t="shared" si="33"/>
        <v>45</v>
      </c>
      <c r="AB36" s="17">
        <f t="shared" si="33"/>
        <v>-17</v>
      </c>
      <c r="AC36" s="15">
        <f t="shared" si="22"/>
        <v>8.1871345029239873</v>
      </c>
      <c r="AD36" s="15">
        <f t="shared" si="22"/>
        <v>42.857142857142861</v>
      </c>
      <c r="AE36" s="15">
        <f t="shared" si="22"/>
        <v>-7.1729957805907185</v>
      </c>
      <c r="AH36" s="4">
        <f t="shared" ref="AH36:AI36" si="34">SUM(AH27:AH30)</f>
        <v>311</v>
      </c>
      <c r="AI36" s="4">
        <f t="shared" si="34"/>
        <v>117</v>
      </c>
      <c r="AJ36" s="4">
        <f t="shared" ref="AJ36" si="35">SUM(AJ27:AJ30)</f>
        <v>194</v>
      </c>
      <c r="AK36" s="4">
        <f>SUM(AK27:AK30)</f>
        <v>342</v>
      </c>
      <c r="AL36" s="4">
        <f>SUM(AL27:AL30)</f>
        <v>105</v>
      </c>
      <c r="AM36" s="4">
        <f>SUM(AM27:AM30)</f>
        <v>237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0.31007751937984496</v>
      </c>
      <c r="R38" s="12">
        <f t="shared" si="36"/>
        <v>0.59171597633136097</v>
      </c>
      <c r="S38" s="12">
        <f t="shared" si="36"/>
        <v>0</v>
      </c>
      <c r="T38" s="12">
        <f>T32/T9*100</f>
        <v>3.0303030303030303</v>
      </c>
      <c r="U38" s="12">
        <f t="shared" ref="U38:V38" si="37">U32/U9*100</f>
        <v>4.0816326530612246</v>
      </c>
      <c r="V38" s="12">
        <f t="shared" si="37"/>
        <v>0</v>
      </c>
      <c r="W38" s="12">
        <f>Q38-AH38</f>
        <v>0.31007751937984496</v>
      </c>
      <c r="X38" s="12">
        <f t="shared" ref="X38:Y42" si="38">R38-AI38</f>
        <v>0.59171597633136097</v>
      </c>
      <c r="Y38" s="12">
        <f t="shared" si="38"/>
        <v>0</v>
      </c>
      <c r="Z38" s="12">
        <f>Z32/Z9*100</f>
        <v>1.4925373134328357</v>
      </c>
      <c r="AA38" s="12">
        <f t="shared" ref="AA38:AB38" si="39">AA32/AA9*100</f>
        <v>1.2820512820512819</v>
      </c>
      <c r="AB38" s="12">
        <f t="shared" si="39"/>
        <v>0</v>
      </c>
      <c r="AC38" s="12">
        <f>Q38-AK38</f>
        <v>0.13706713875700757</v>
      </c>
      <c r="AD38" s="12">
        <f t="shared" ref="AD38:AE42" si="40">R38-AL38</f>
        <v>0.20710059171597633</v>
      </c>
      <c r="AE38" s="12">
        <f t="shared" si="40"/>
        <v>0</v>
      </c>
      <c r="AH38" s="12">
        <f t="shared" ref="AH38:AI38" si="41">AH32/AH9*100</f>
        <v>0</v>
      </c>
      <c r="AI38" s="12">
        <f t="shared" si="41"/>
        <v>0</v>
      </c>
      <c r="AJ38" s="12">
        <f t="shared" ref="AJ38" si="42">AJ32/AJ9*100</f>
        <v>0</v>
      </c>
      <c r="AK38" s="12">
        <f>AK32/AK9*100</f>
        <v>0.17301038062283738</v>
      </c>
      <c r="AL38" s="12">
        <f>AL32/AL9*100</f>
        <v>0.38461538461538464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7.9069767441860463</v>
      </c>
      <c r="R39" s="12">
        <f>R33/R9*100</f>
        <v>8.5798816568047336</v>
      </c>
      <c r="S39" s="13">
        <f t="shared" si="43"/>
        <v>7.1661237785016292</v>
      </c>
      <c r="T39" s="12">
        <f>T33/T9*100</f>
        <v>-1.5151515151515151</v>
      </c>
      <c r="U39" s="12">
        <f t="shared" ref="U39:V39" si="44">U33/U9*100</f>
        <v>-18.367346938775512</v>
      </c>
      <c r="V39" s="12">
        <f t="shared" si="44"/>
        <v>47.058823529411761</v>
      </c>
      <c r="W39" s="12">
        <f>Q39-AH39</f>
        <v>-1.0740249829296715</v>
      </c>
      <c r="X39" s="12">
        <f t="shared" si="38"/>
        <v>-4.5689072705309055</v>
      </c>
      <c r="Y39" s="12">
        <f>S39-AJ39</f>
        <v>2.3385375716050776</v>
      </c>
      <c r="Z39" s="12">
        <f t="shared" si="43"/>
        <v>16.417910447761194</v>
      </c>
      <c r="AA39" s="12">
        <f t="shared" ref="AA39:AB39" si="45">AA33/AA9*100</f>
        <v>1.2820512820512819</v>
      </c>
      <c r="AB39" s="12">
        <f t="shared" si="45"/>
        <v>-90.909090909090907</v>
      </c>
      <c r="AC39" s="12">
        <f>Q39-AK39</f>
        <v>0.9865615192725512</v>
      </c>
      <c r="AD39" s="12">
        <f t="shared" si="40"/>
        <v>-2.1893491124260365</v>
      </c>
      <c r="AE39" s="12">
        <f t="shared" si="40"/>
        <v>3.3925388728412518</v>
      </c>
      <c r="AH39" s="12">
        <f t="shared" ref="AH39:AI39" si="46">AH33/AH9*100</f>
        <v>8.9810017271157179</v>
      </c>
      <c r="AI39" s="12">
        <f t="shared" si="46"/>
        <v>13.148788927335639</v>
      </c>
      <c r="AJ39" s="12">
        <f t="shared" ref="AJ39" si="47">AJ33/AJ9*100</f>
        <v>4.8275862068965516</v>
      </c>
      <c r="AK39" s="12">
        <f>AK33/AK9*100</f>
        <v>6.9204152249134951</v>
      </c>
      <c r="AL39" s="12">
        <f>AL33/AL9*100</f>
        <v>10.76923076923077</v>
      </c>
      <c r="AM39" s="12">
        <f>AM33/AM9*100</f>
        <v>3.7735849056603774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91.782945736434101</v>
      </c>
      <c r="R40" s="12">
        <f t="shared" si="48"/>
        <v>90.828402366863898</v>
      </c>
      <c r="S40" s="12">
        <f t="shared" si="48"/>
        <v>92.833876221498372</v>
      </c>
      <c r="T40" s="12">
        <f>T34/T9*100</f>
        <v>98.484848484848484</v>
      </c>
      <c r="U40" s="12">
        <f t="shared" ref="U40:V40" si="49">U34/U9*100</f>
        <v>114.28571428571428</v>
      </c>
      <c r="V40" s="12">
        <f t="shared" si="49"/>
        <v>52.941176470588239</v>
      </c>
      <c r="W40" s="12">
        <f t="shared" ref="W40:W42" si="50">Q40-AH40</f>
        <v>0.7639474635498118</v>
      </c>
      <c r="X40" s="12">
        <f t="shared" si="38"/>
        <v>3.9771912941995424</v>
      </c>
      <c r="Y40" s="12">
        <f>S40-AJ40</f>
        <v>-2.3385375716050731</v>
      </c>
      <c r="Z40" s="12">
        <f>Z34/Z9*100</f>
        <v>82.089552238805979</v>
      </c>
      <c r="AA40" s="12">
        <f t="shared" ref="AA40:AB40" si="51">AA34/AA9*100</f>
        <v>97.435897435897431</v>
      </c>
      <c r="AB40" s="12">
        <f t="shared" si="51"/>
        <v>190.90909090909091</v>
      </c>
      <c r="AC40" s="12">
        <f t="shared" ref="AC40:AC42" si="52">Q40-AK40</f>
        <v>-1.123628658029574</v>
      </c>
      <c r="AD40" s="12">
        <f t="shared" si="40"/>
        <v>1.9822485207100584</v>
      </c>
      <c r="AE40" s="12">
        <f t="shared" si="40"/>
        <v>-3.3925388728412571</v>
      </c>
      <c r="AH40" s="12">
        <f t="shared" ref="AH40:AI40" si="53">AH34/AH9*100</f>
        <v>91.018998272884289</v>
      </c>
      <c r="AI40" s="12">
        <f t="shared" si="53"/>
        <v>86.851211072664356</v>
      </c>
      <c r="AJ40" s="12">
        <f t="shared" ref="AJ40" si="54">AJ34/AJ9*100</f>
        <v>95.172413793103445</v>
      </c>
      <c r="AK40" s="12">
        <f>AK34/AK9*100</f>
        <v>92.906574394463675</v>
      </c>
      <c r="AL40" s="12">
        <f>AL34/AL9*100</f>
        <v>88.84615384615384</v>
      </c>
      <c r="AM40" s="12">
        <f>AM34/AM9*100</f>
        <v>96.226415094339629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78.139534883720927</v>
      </c>
      <c r="R41" s="12">
        <f t="shared" si="55"/>
        <v>71.301775147928993</v>
      </c>
      <c r="S41" s="12">
        <f t="shared" si="55"/>
        <v>85.667752442996743</v>
      </c>
      <c r="T41" s="12">
        <f>T35/T9*100</f>
        <v>89.393939393939391</v>
      </c>
      <c r="U41" s="12">
        <f t="shared" ref="U41:V41" si="56">U35/U9*100</f>
        <v>85.714285714285708</v>
      </c>
      <c r="V41" s="12">
        <f t="shared" si="56"/>
        <v>100</v>
      </c>
      <c r="W41" s="12">
        <f t="shared" si="50"/>
        <v>1.28288548821142</v>
      </c>
      <c r="X41" s="12">
        <f t="shared" si="38"/>
        <v>2.4436436600397258</v>
      </c>
      <c r="Y41" s="12">
        <f>S41-AJ41</f>
        <v>0.84016623610018826</v>
      </c>
      <c r="Z41" s="12">
        <f>Z35/Z9*100</f>
        <v>67.164179104477611</v>
      </c>
      <c r="AA41" s="12">
        <f t="shared" ref="AA41:AB41" si="57">AA35/AA9*100</f>
        <v>73.076923076923066</v>
      </c>
      <c r="AB41" s="12">
        <f t="shared" si="57"/>
        <v>109.09090909090908</v>
      </c>
      <c r="AC41" s="12">
        <f t="shared" si="52"/>
        <v>-1.272229822161421</v>
      </c>
      <c r="AD41" s="12">
        <f>R41-AL41</f>
        <v>0.53254437869821913</v>
      </c>
      <c r="AE41" s="12">
        <f t="shared" si="40"/>
        <v>-0.81023497838690162</v>
      </c>
      <c r="AH41" s="12">
        <f>AH35/AH9*100</f>
        <v>76.856649395509507</v>
      </c>
      <c r="AI41" s="12">
        <f>AI35/AI9*100</f>
        <v>68.858131487889267</v>
      </c>
      <c r="AJ41" s="12">
        <f>AJ35/AJ9*100</f>
        <v>84.827586206896555</v>
      </c>
      <c r="AK41" s="12">
        <f t="shared" ref="AK41:AL41" si="58">AK35/AK9*100</f>
        <v>79.411764705882348</v>
      </c>
      <c r="AL41" s="12">
        <f t="shared" si="58"/>
        <v>70.769230769230774</v>
      </c>
      <c r="AM41" s="12">
        <f t="shared" ref="AM41" si="59">AM35/AM9*100</f>
        <v>86.477987421383645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57.36434108527132</v>
      </c>
      <c r="R42" s="12">
        <f t="shared" si="60"/>
        <v>44.378698224852073</v>
      </c>
      <c r="S42" s="12">
        <f t="shared" si="60"/>
        <v>71.661237785016283</v>
      </c>
      <c r="T42" s="12">
        <f t="shared" ref="T42:V42" si="61">T36/T9*100</f>
        <v>89.393939393939391</v>
      </c>
      <c r="U42" s="12">
        <f t="shared" si="61"/>
        <v>67.346938775510196</v>
      </c>
      <c r="V42" s="12">
        <f t="shared" si="61"/>
        <v>152.94117647058823</v>
      </c>
      <c r="W42" s="12">
        <f t="shared" si="50"/>
        <v>3.6510422942523277</v>
      </c>
      <c r="X42" s="12">
        <f t="shared" si="38"/>
        <v>3.8942691591081271</v>
      </c>
      <c r="Y42" s="12">
        <f>S42-AJ42</f>
        <v>4.764686060878347</v>
      </c>
      <c r="Z42" s="12">
        <f t="shared" si="60"/>
        <v>41.791044776119399</v>
      </c>
      <c r="AA42" s="12">
        <f t="shared" ref="AA42:AB42" si="62">AA36/AA9*100</f>
        <v>57.692307692307686</v>
      </c>
      <c r="AB42" s="12">
        <f t="shared" si="62"/>
        <v>154.54545454545453</v>
      </c>
      <c r="AC42" s="12">
        <f t="shared" si="52"/>
        <v>-1.8052090877390583</v>
      </c>
      <c r="AD42" s="12">
        <f>R42-AL42</f>
        <v>3.9940828402366861</v>
      </c>
      <c r="AE42" s="12">
        <f t="shared" si="40"/>
        <v>-2.8670641017761653</v>
      </c>
      <c r="AH42" s="12">
        <f t="shared" ref="AH42:AI42" si="63">AH36/AH9*100</f>
        <v>53.713298791018993</v>
      </c>
      <c r="AI42" s="12">
        <f t="shared" si="63"/>
        <v>40.484429065743946</v>
      </c>
      <c r="AJ42" s="12">
        <f t="shared" ref="AJ42" si="64">AJ36/AJ9*100</f>
        <v>66.896551724137936</v>
      </c>
      <c r="AK42" s="12">
        <f>AK36/AK9*100</f>
        <v>59.169550173010379</v>
      </c>
      <c r="AL42" s="12">
        <f>AL36/AL9*100</f>
        <v>40.384615384615387</v>
      </c>
      <c r="AM42" s="12">
        <f>AM36/AM9*100</f>
        <v>74.528301886792448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3</v>
      </c>
      <c r="D9" s="17">
        <f>SUM(D10:D30)</f>
        <v>0</v>
      </c>
      <c r="E9" s="17">
        <f>F9+G9</f>
        <v>3</v>
      </c>
      <c r="F9" s="17">
        <f>SUM(F10:F30)</f>
        <v>3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2</v>
      </c>
      <c r="M9" s="17">
        <f>SUM(M10:M30)</f>
        <v>-2</v>
      </c>
      <c r="N9" s="15">
        <f>IF(B9=K9,0,(1-(B9/(B9-K9)))*-100)</f>
        <v>0</v>
      </c>
      <c r="O9" s="15">
        <f t="shared" ref="O9:P10" si="0">IF(C9=L9,0,(1-(C9/(C9-L9)))*-100)</f>
        <v>200</v>
      </c>
      <c r="P9" s="15">
        <f>IF(D9=M9,0,(1-(D9/(D9-M9)))*-100)</f>
        <v>-100</v>
      </c>
      <c r="Q9" s="17">
        <f>R9+S9</f>
        <v>12</v>
      </c>
      <c r="R9" s="17">
        <f>SUM(R10:R30)</f>
        <v>5</v>
      </c>
      <c r="S9" s="17">
        <f>SUM(S10:S30)</f>
        <v>7</v>
      </c>
      <c r="T9" s="17">
        <f>U9+V9</f>
        <v>2</v>
      </c>
      <c r="U9" s="17">
        <f>SUM(U10:U30)</f>
        <v>0</v>
      </c>
      <c r="V9" s="17">
        <f>SUM(V10:V30)</f>
        <v>2</v>
      </c>
      <c r="W9" s="15">
        <f>IF(Q9=T9,IF(Q9&gt;0,"皆増",0),(1-(Q9/(Q9-T9)))*-100)</f>
        <v>19.999999999999996</v>
      </c>
      <c r="X9" s="15">
        <f t="shared" ref="X9:Y30" si="1">IF(R9=U9,IF(R9&gt;0,"皆増",0),(1-(R9/(R9-U9)))*-100)</f>
        <v>0</v>
      </c>
      <c r="Y9" s="15">
        <f t="shared" si="1"/>
        <v>39.999999999999993</v>
      </c>
      <c r="Z9" s="17">
        <f>AA9+AB9</f>
        <v>-4</v>
      </c>
      <c r="AA9" s="17">
        <f>SUM(AA10:AA30)</f>
        <v>-1</v>
      </c>
      <c r="AB9" s="17">
        <f>SUM(AB10:AB30)</f>
        <v>-3</v>
      </c>
      <c r="AC9" s="15">
        <f>IF(Q9=Z9,IF(Q9&gt;0,"皆増",0),(1-(Q9/(Q9-Z9)))*-100)</f>
        <v>-25</v>
      </c>
      <c r="AD9" s="15">
        <f t="shared" ref="AD9:AE30" si="2">IF(R9=AA9,IF(R9&gt;0,"皆増",0),(1-(R9/(R9-AA9)))*-100)</f>
        <v>-16.666666666666664</v>
      </c>
      <c r="AE9" s="15">
        <f t="shared" si="2"/>
        <v>-30.000000000000004</v>
      </c>
      <c r="AH9" s="4">
        <f t="shared" ref="AH9:AJ30" si="3">Q9-T9</f>
        <v>10</v>
      </c>
      <c r="AI9" s="4">
        <f t="shared" si="3"/>
        <v>5</v>
      </c>
      <c r="AJ9" s="4">
        <f t="shared" si="3"/>
        <v>5</v>
      </c>
      <c r="AK9" s="4">
        <f t="shared" ref="AK9:AM30" si="4">Q9-Z9</f>
        <v>16</v>
      </c>
      <c r="AL9" s="4">
        <f t="shared" si="4"/>
        <v>6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3</v>
      </c>
      <c r="D10" s="17">
        <v>0</v>
      </c>
      <c r="E10" s="17">
        <f t="shared" ref="E10" si="6">F10+G10</f>
        <v>3</v>
      </c>
      <c r="F10" s="17">
        <v>3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2</v>
      </c>
      <c r="M10" s="17">
        <v>-2</v>
      </c>
      <c r="N10" s="15">
        <f>IF(B10=K10,0,(1-(B10/(B10-K10)))*-100)</f>
        <v>0</v>
      </c>
      <c r="O10" s="15">
        <f t="shared" si="0"/>
        <v>200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0</v>
      </c>
      <c r="AB18" s="17">
        <v>-1</v>
      </c>
      <c r="AC18" s="15">
        <f t="shared" si="13"/>
        <v>-100</v>
      </c>
      <c r="AD18" s="15">
        <f t="shared" si="2"/>
        <v>0</v>
      </c>
      <c r="AE18" s="15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-2</v>
      </c>
      <c r="U24" s="17">
        <v>0</v>
      </c>
      <c r="V24" s="17">
        <v>-2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2</v>
      </c>
      <c r="AA24" s="17">
        <v>2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4</v>
      </c>
      <c r="AI24" s="4">
        <f t="shared" si="3"/>
        <v>2</v>
      </c>
      <c r="AJ24" s="4">
        <f t="shared" si="3"/>
        <v>2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-2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-5</v>
      </c>
      <c r="AA27" s="17">
        <v>-4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5</v>
      </c>
      <c r="AL27" s="4">
        <f t="shared" si="4"/>
        <v>4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2</v>
      </c>
      <c r="S28" s="17">
        <v>4</v>
      </c>
      <c r="T28" s="17">
        <f t="shared" si="10"/>
        <v>4</v>
      </c>
      <c r="U28" s="17">
        <v>2</v>
      </c>
      <c r="V28" s="17">
        <v>2</v>
      </c>
      <c r="W28" s="15">
        <f t="shared" si="11"/>
        <v>200</v>
      </c>
      <c r="X28" s="15" t="str">
        <f t="shared" si="1"/>
        <v>皆増</v>
      </c>
      <c r="Y28" s="15">
        <f t="shared" si="1"/>
        <v>100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6</v>
      </c>
      <c r="AL28" s="4">
        <f t="shared" si="4"/>
        <v>2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4</v>
      </c>
      <c r="U29" s="17">
        <v>1</v>
      </c>
      <c r="V29" s="17">
        <v>3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1</v>
      </c>
      <c r="AA29" s="17">
        <v>1</v>
      </c>
      <c r="AB29" s="17">
        <v>0</v>
      </c>
      <c r="AC29" s="15">
        <f t="shared" si="13"/>
        <v>33.333333333333329</v>
      </c>
      <c r="AD29" s="15" t="str">
        <f t="shared" si="2"/>
        <v>皆増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5</v>
      </c>
      <c r="S34" s="17">
        <f t="shared" si="22"/>
        <v>7</v>
      </c>
      <c r="T34" s="17">
        <f t="shared" si="22"/>
        <v>3</v>
      </c>
      <c r="U34" s="17">
        <f t="shared" si="22"/>
        <v>1</v>
      </c>
      <c r="V34" s="17">
        <f t="shared" si="22"/>
        <v>2</v>
      </c>
      <c r="W34" s="15">
        <f t="shared" si="15"/>
        <v>33.333333333333329</v>
      </c>
      <c r="X34" s="15">
        <f t="shared" si="15"/>
        <v>25</v>
      </c>
      <c r="Y34" s="15">
        <f t="shared" si="15"/>
        <v>39.999999999999993</v>
      </c>
      <c r="Z34" s="17">
        <f t="shared" ref="Z34:AB34" si="23">SUM(Z23:Z30)</f>
        <v>-3</v>
      </c>
      <c r="AA34" s="17">
        <f t="shared" si="23"/>
        <v>-1</v>
      </c>
      <c r="AB34" s="17">
        <f t="shared" si="23"/>
        <v>-2</v>
      </c>
      <c r="AC34" s="15">
        <f t="shared" si="17"/>
        <v>-19.999999999999996</v>
      </c>
      <c r="AD34" s="15">
        <f t="shared" si="17"/>
        <v>-16.666666666666664</v>
      </c>
      <c r="AE34" s="15">
        <f t="shared" si="17"/>
        <v>-22.222222222222221</v>
      </c>
      <c r="AH34" s="4">
        <f t="shared" ref="AH34:AJ34" si="24">SUM(AH23:AH30)</f>
        <v>9</v>
      </c>
      <c r="AI34" s="4">
        <f t="shared" si="24"/>
        <v>4</v>
      </c>
      <c r="AJ34" s="4">
        <f t="shared" si="24"/>
        <v>5</v>
      </c>
      <c r="AK34" s="4">
        <f>SUM(AK23:AK30)</f>
        <v>15</v>
      </c>
      <c r="AL34" s="4">
        <f>SUM(AL23:AL30)</f>
        <v>6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3</v>
      </c>
      <c r="S35" s="17">
        <f t="shared" si="25"/>
        <v>7</v>
      </c>
      <c r="T35" s="17">
        <f t="shared" si="25"/>
        <v>5</v>
      </c>
      <c r="U35" s="17">
        <f t="shared" si="25"/>
        <v>1</v>
      </c>
      <c r="V35" s="17">
        <f t="shared" si="25"/>
        <v>4</v>
      </c>
      <c r="W35" s="15">
        <f t="shared" si="15"/>
        <v>100</v>
      </c>
      <c r="X35" s="15">
        <f t="shared" si="15"/>
        <v>50</v>
      </c>
      <c r="Y35" s="15">
        <f t="shared" si="15"/>
        <v>133.33333333333334</v>
      </c>
      <c r="Z35" s="17">
        <f t="shared" ref="Z35:AB35" si="26">SUM(Z25:Z30)</f>
        <v>-4</v>
      </c>
      <c r="AA35" s="17">
        <f t="shared" si="26"/>
        <v>-3</v>
      </c>
      <c r="AB35" s="17">
        <f t="shared" si="26"/>
        <v>-1</v>
      </c>
      <c r="AC35" s="15">
        <f t="shared" si="17"/>
        <v>-28.571428571428569</v>
      </c>
      <c r="AD35" s="15">
        <f t="shared" si="17"/>
        <v>-50</v>
      </c>
      <c r="AE35" s="15">
        <f t="shared" si="17"/>
        <v>-12.5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14</v>
      </c>
      <c r="AL35" s="4">
        <f>SUM(AL25:AL30)</f>
        <v>6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3</v>
      </c>
      <c r="S36" s="17">
        <f t="shared" si="28"/>
        <v>7</v>
      </c>
      <c r="T36" s="17">
        <f t="shared" si="28"/>
        <v>6</v>
      </c>
      <c r="U36" s="17">
        <f t="shared" si="28"/>
        <v>1</v>
      </c>
      <c r="V36" s="17">
        <f t="shared" si="28"/>
        <v>5</v>
      </c>
      <c r="W36" s="15">
        <f t="shared" si="15"/>
        <v>150</v>
      </c>
      <c r="X36" s="15">
        <f t="shared" si="15"/>
        <v>50</v>
      </c>
      <c r="Y36" s="15">
        <f t="shared" si="15"/>
        <v>250</v>
      </c>
      <c r="Z36" s="17">
        <f t="shared" ref="Z36:AB36" si="29">SUM(Z27:Z30)</f>
        <v>-4</v>
      </c>
      <c r="AA36" s="17">
        <f t="shared" si="29"/>
        <v>-3</v>
      </c>
      <c r="AB36" s="17">
        <f t="shared" si="29"/>
        <v>-1</v>
      </c>
      <c r="AC36" s="15">
        <f t="shared" si="17"/>
        <v>-28.571428571428569</v>
      </c>
      <c r="AD36" s="15">
        <f t="shared" si="17"/>
        <v>-50</v>
      </c>
      <c r="AE36" s="15">
        <f t="shared" si="17"/>
        <v>-12.5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14</v>
      </c>
      <c r="AL36" s="4">
        <f>SUM(AL27:AL30)</f>
        <v>6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-50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-10</v>
      </c>
      <c r="X39" s="12">
        <f t="shared" si="33"/>
        <v>-20</v>
      </c>
      <c r="Y39" s="12">
        <f>S39-AJ39</f>
        <v>0</v>
      </c>
      <c r="Z39" s="12">
        <f t="shared" si="37"/>
        <v>25</v>
      </c>
      <c r="AA39" s="12">
        <f t="shared" si="37"/>
        <v>0</v>
      </c>
      <c r="AB39" s="12">
        <f t="shared" si="37"/>
        <v>33.333333333333329</v>
      </c>
      <c r="AC39" s="12">
        <f>Q39-AK39</f>
        <v>-6.25</v>
      </c>
      <c r="AD39" s="12">
        <f t="shared" si="35"/>
        <v>0</v>
      </c>
      <c r="AE39" s="12">
        <f t="shared" si="35"/>
        <v>-10</v>
      </c>
      <c r="AH39" s="12">
        <f t="shared" ref="AH39:AJ39" si="39">AH33/AH9*100</f>
        <v>10</v>
      </c>
      <c r="AI39" s="12">
        <f t="shared" si="39"/>
        <v>20</v>
      </c>
      <c r="AJ39" s="12">
        <f t="shared" si="39"/>
        <v>0</v>
      </c>
      <c r="AK39" s="12">
        <f>AK33/AK9*100</f>
        <v>6.25</v>
      </c>
      <c r="AL39" s="12">
        <f>AL33/AL9*100</f>
        <v>0</v>
      </c>
      <c r="AM39" s="12">
        <f>AM33/AM9*100</f>
        <v>10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150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10</v>
      </c>
      <c r="X40" s="12">
        <f t="shared" si="33"/>
        <v>20</v>
      </c>
      <c r="Y40" s="12">
        <f>S40-AJ40</f>
        <v>0</v>
      </c>
      <c r="Z40" s="12">
        <f>Z34/Z9*100</f>
        <v>75</v>
      </c>
      <c r="AA40" s="12">
        <f t="shared" ref="AA40:AB40" si="43">AA34/AA9*100</f>
        <v>100</v>
      </c>
      <c r="AB40" s="12">
        <f t="shared" si="43"/>
        <v>66.666666666666657</v>
      </c>
      <c r="AC40" s="12">
        <f t="shared" ref="AC40:AC42" si="44">Q40-AK40</f>
        <v>6.25</v>
      </c>
      <c r="AD40" s="12">
        <f t="shared" si="35"/>
        <v>0</v>
      </c>
      <c r="AE40" s="12">
        <f t="shared" si="35"/>
        <v>10</v>
      </c>
      <c r="AH40" s="12">
        <f t="shared" ref="AH40:AJ40" si="45">AH34/AH9*100</f>
        <v>90</v>
      </c>
      <c r="AI40" s="12">
        <f t="shared" si="45"/>
        <v>80</v>
      </c>
      <c r="AJ40" s="12">
        <f t="shared" si="45"/>
        <v>100</v>
      </c>
      <c r="AK40" s="12">
        <f>AK34/AK9*100</f>
        <v>93.75</v>
      </c>
      <c r="AL40" s="12">
        <f>AL34/AL9*100</f>
        <v>100</v>
      </c>
      <c r="AM40" s="12">
        <f>AM34/AM9*100</f>
        <v>90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60</v>
      </c>
      <c r="S41" s="12">
        <f t="shared" si="46"/>
        <v>100</v>
      </c>
      <c r="T41" s="12">
        <f>T35/T9*100</f>
        <v>250</v>
      </c>
      <c r="U41" s="12" t="e">
        <f t="shared" ref="U41:V41" si="47">U35/U9*100</f>
        <v>#DIV/0!</v>
      </c>
      <c r="V41" s="12">
        <f t="shared" si="47"/>
        <v>200</v>
      </c>
      <c r="W41" s="12">
        <f t="shared" si="42"/>
        <v>33.333333333333343</v>
      </c>
      <c r="X41" s="12">
        <f t="shared" si="33"/>
        <v>20</v>
      </c>
      <c r="Y41" s="12">
        <f>S41-AJ41</f>
        <v>40</v>
      </c>
      <c r="Z41" s="12">
        <f>Z35/Z9*100</f>
        <v>100</v>
      </c>
      <c r="AA41" s="12">
        <f t="shared" ref="AA41:AB41" si="48">AA35/AA9*100</f>
        <v>300</v>
      </c>
      <c r="AB41" s="12">
        <f t="shared" si="48"/>
        <v>33.333333333333329</v>
      </c>
      <c r="AC41" s="12">
        <f t="shared" si="44"/>
        <v>-4.1666666666666572</v>
      </c>
      <c r="AD41" s="12">
        <f>R41-AL41</f>
        <v>-40</v>
      </c>
      <c r="AE41" s="12">
        <f t="shared" si="35"/>
        <v>20</v>
      </c>
      <c r="AH41" s="12">
        <f>AH35/AH9*100</f>
        <v>50</v>
      </c>
      <c r="AI41" s="12">
        <f>AI35/AI9*100</f>
        <v>40</v>
      </c>
      <c r="AJ41" s="12">
        <f>AJ35/AJ9*100</f>
        <v>60</v>
      </c>
      <c r="AK41" s="12">
        <f t="shared" ref="AK41:AM41" si="49">AK35/AK9*100</f>
        <v>87.5</v>
      </c>
      <c r="AL41" s="12">
        <f t="shared" si="49"/>
        <v>100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83.333333333333343</v>
      </c>
      <c r="R42" s="12">
        <f t="shared" si="50"/>
        <v>60</v>
      </c>
      <c r="S42" s="12">
        <f t="shared" si="50"/>
        <v>100</v>
      </c>
      <c r="T42" s="12">
        <f t="shared" si="50"/>
        <v>300</v>
      </c>
      <c r="U42" s="12" t="e">
        <f t="shared" si="50"/>
        <v>#DIV/0!</v>
      </c>
      <c r="V42" s="12">
        <f t="shared" si="50"/>
        <v>250</v>
      </c>
      <c r="W42" s="12">
        <f t="shared" si="42"/>
        <v>43.333333333333343</v>
      </c>
      <c r="X42" s="12">
        <f t="shared" si="33"/>
        <v>20</v>
      </c>
      <c r="Y42" s="12">
        <f>S42-AJ42</f>
        <v>60</v>
      </c>
      <c r="Z42" s="12">
        <f t="shared" si="50"/>
        <v>100</v>
      </c>
      <c r="AA42" s="12">
        <f t="shared" si="50"/>
        <v>300</v>
      </c>
      <c r="AB42" s="12">
        <f t="shared" si="50"/>
        <v>33.333333333333329</v>
      </c>
      <c r="AC42" s="12">
        <f t="shared" si="44"/>
        <v>-4.1666666666666572</v>
      </c>
      <c r="AD42" s="12">
        <f>R42-AL42</f>
        <v>-40</v>
      </c>
      <c r="AE42" s="12">
        <f t="shared" si="35"/>
        <v>20</v>
      </c>
      <c r="AH42" s="12">
        <f t="shared" ref="AH42:AJ42" si="51">AH36/AH9*100</f>
        <v>40</v>
      </c>
      <c r="AI42" s="12">
        <f t="shared" si="51"/>
        <v>40</v>
      </c>
      <c r="AJ42" s="12">
        <f t="shared" si="51"/>
        <v>40</v>
      </c>
      <c r="AK42" s="12">
        <f>AK36/AK9*100</f>
        <v>87.5</v>
      </c>
      <c r="AL42" s="12">
        <f>AL36/AL9*100</f>
        <v>100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12</v>
      </c>
      <c r="C9" s="17">
        <f>SUM(C10:C30)</f>
        <v>4</v>
      </c>
      <c r="D9" s="17">
        <f>SUM(D10:D30)</f>
        <v>8</v>
      </c>
      <c r="E9" s="17">
        <f>F9+G9</f>
        <v>-5</v>
      </c>
      <c r="F9" s="17">
        <f>SUM(F10:F30)</f>
        <v>-6</v>
      </c>
      <c r="G9" s="17">
        <f>SUM(G10:G30)</f>
        <v>1</v>
      </c>
      <c r="H9" s="15">
        <f>IF(B9=E9,0,(1-(B9/(B9-E9)))*-100)</f>
        <v>-29.411764705882348</v>
      </c>
      <c r="I9" s="15">
        <f>IF(C9=F9,0,(1-(C9/(C9-F9)))*-100)</f>
        <v>-60</v>
      </c>
      <c r="J9" s="15">
        <f>IF(D9=G9,0,(1-(D9/(D9-G9)))*-100)</f>
        <v>14.285714285714279</v>
      </c>
      <c r="K9" s="17">
        <f>L9+M9</f>
        <v>3</v>
      </c>
      <c r="L9" s="17">
        <f>SUM(L10:L30)</f>
        <v>-3</v>
      </c>
      <c r="M9" s="17">
        <f>SUM(M10:M30)</f>
        <v>6</v>
      </c>
      <c r="N9" s="15">
        <f>IF(B9=K9,0,(1-(B9/(B9-K9)))*-100)</f>
        <v>33.333333333333329</v>
      </c>
      <c r="O9" s="15">
        <f t="shared" ref="O9:P10" si="0">IF(C9=L9,0,(1-(C9/(C9-L9)))*-100)</f>
        <v>-42.857142857142861</v>
      </c>
      <c r="P9" s="15">
        <f>IF(D9=M9,0,(1-(D9/(D9-M9)))*-100)</f>
        <v>300</v>
      </c>
      <c r="Q9" s="17">
        <f>R9+S9</f>
        <v>20</v>
      </c>
      <c r="R9" s="17">
        <f>SUM(R10:R30)</f>
        <v>12</v>
      </c>
      <c r="S9" s="17">
        <f>SUM(S10:S30)</f>
        <v>8</v>
      </c>
      <c r="T9" s="17">
        <f>U9+V9</f>
        <v>-10</v>
      </c>
      <c r="U9" s="17">
        <f>SUM(U10:U30)</f>
        <v>-2</v>
      </c>
      <c r="V9" s="17">
        <f>SUM(V10:V30)</f>
        <v>-8</v>
      </c>
      <c r="W9" s="15">
        <f>IF(Q9=T9,IF(Q9&gt;0,"皆増",0),(1-(Q9/(Q9-T9)))*-100)</f>
        <v>-33.333333333333336</v>
      </c>
      <c r="X9" s="15">
        <f t="shared" ref="X9:Y30" si="1">IF(R9=U9,IF(R9&gt;0,"皆増",0),(1-(R9/(R9-U9)))*-100)</f>
        <v>-14.28571428571429</v>
      </c>
      <c r="Y9" s="15">
        <f t="shared" si="1"/>
        <v>-50</v>
      </c>
      <c r="Z9" s="17">
        <f>AA9+AB9</f>
        <v>4</v>
      </c>
      <c r="AA9" s="17">
        <f>SUM(AA10:AA30)</f>
        <v>4</v>
      </c>
      <c r="AB9" s="17">
        <f>SUM(AB10:AB30)</f>
        <v>0</v>
      </c>
      <c r="AC9" s="15">
        <f>IF(Q9=Z9,IF(Q9&gt;0,"皆増",0),(1-(Q9/(Q9-Z9)))*-100)</f>
        <v>25</v>
      </c>
      <c r="AD9" s="15">
        <f t="shared" ref="AD9:AE30" si="2">IF(R9=AA9,IF(R9&gt;0,"皆増",0),(1-(R9/(R9-AA9)))*-100)</f>
        <v>50</v>
      </c>
      <c r="AE9" s="15">
        <f t="shared" si="2"/>
        <v>0</v>
      </c>
      <c r="AH9" s="4">
        <f t="shared" ref="AH9:AJ30" si="3">Q9-T9</f>
        <v>30</v>
      </c>
      <c r="AI9" s="4">
        <f t="shared" si="3"/>
        <v>14</v>
      </c>
      <c r="AJ9" s="4">
        <f t="shared" si="3"/>
        <v>16</v>
      </c>
      <c r="AK9" s="4">
        <f t="shared" ref="AK9:AM30" si="4">Q9-Z9</f>
        <v>16</v>
      </c>
      <c r="AL9" s="4">
        <f t="shared" si="4"/>
        <v>8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12</v>
      </c>
      <c r="C10" s="17">
        <v>4</v>
      </c>
      <c r="D10" s="17">
        <v>8</v>
      </c>
      <c r="E10" s="17">
        <f t="shared" ref="E10" si="6">F10+G10</f>
        <v>-5</v>
      </c>
      <c r="F10" s="17">
        <v>-6</v>
      </c>
      <c r="G10" s="17">
        <v>1</v>
      </c>
      <c r="H10" s="15">
        <f>IF(B10=E10,0,(1-(B10/(B10-E10)))*-100)</f>
        <v>-29.411764705882348</v>
      </c>
      <c r="I10" s="15">
        <f t="shared" ref="I10" si="7">IF(C10=F10,0,(1-(C10/(C10-F10)))*-100)</f>
        <v>-60</v>
      </c>
      <c r="J10" s="15">
        <f>IF(D10=G10,0,(1-(D10/(D10-G10)))*-100)</f>
        <v>14.285714285714279</v>
      </c>
      <c r="K10" s="17">
        <f t="shared" ref="K10" si="8">L10+M10</f>
        <v>3</v>
      </c>
      <c r="L10" s="17">
        <v>-3</v>
      </c>
      <c r="M10" s="17">
        <v>6</v>
      </c>
      <c r="N10" s="15">
        <f>IF(B10=K10,0,(1-(B10/(B10-K10)))*-100)</f>
        <v>33.333333333333329</v>
      </c>
      <c r="O10" s="15">
        <f t="shared" si="0"/>
        <v>-42.857142857142861</v>
      </c>
      <c r="P10" s="15">
        <f t="shared" si="0"/>
        <v>300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-1</v>
      </c>
      <c r="V16" s="17">
        <v>0</v>
      </c>
      <c r="W16" s="15">
        <f t="shared" si="11"/>
        <v>-100</v>
      </c>
      <c r="X16" s="15">
        <f t="shared" si="1"/>
        <v>-100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-1</v>
      </c>
      <c r="V21" s="17">
        <v>-1</v>
      </c>
      <c r="W21" s="15">
        <f t="shared" si="11"/>
        <v>-100</v>
      </c>
      <c r="X21" s="15">
        <f t="shared" si="1"/>
        <v>-100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-1</v>
      </c>
      <c r="U22" s="17">
        <v>-2</v>
      </c>
      <c r="V22" s="17">
        <v>1</v>
      </c>
      <c r="W22" s="15">
        <f t="shared" si="11"/>
        <v>-50</v>
      </c>
      <c r="X22" s="15">
        <f t="shared" si="1"/>
        <v>-100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>
        <f t="shared" si="1"/>
        <v>100</v>
      </c>
      <c r="Y23" s="15">
        <f t="shared" si="1"/>
        <v>-100</v>
      </c>
      <c r="Z23" s="17">
        <f t="shared" si="12"/>
        <v>2</v>
      </c>
      <c r="AA23" s="17">
        <v>2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1</v>
      </c>
      <c r="U25" s="17">
        <v>3</v>
      </c>
      <c r="V25" s="17">
        <v>-2</v>
      </c>
      <c r="W25" s="15">
        <f t="shared" si="11"/>
        <v>50</v>
      </c>
      <c r="X25" s="15" t="str">
        <f t="shared" si="1"/>
        <v>皆増</v>
      </c>
      <c r="Y25" s="15">
        <f t="shared" si="1"/>
        <v>-100</v>
      </c>
      <c r="Z25" s="17">
        <f t="shared" si="12"/>
        <v>3</v>
      </c>
      <c r="AA25" s="17">
        <v>3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2</v>
      </c>
      <c r="AI25" s="4">
        <f t="shared" si="3"/>
        <v>0</v>
      </c>
      <c r="AJ25" s="4">
        <f t="shared" si="3"/>
        <v>2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-4</v>
      </c>
      <c r="U26" s="17">
        <v>-2</v>
      </c>
      <c r="V26" s="17">
        <v>-2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3</v>
      </c>
      <c r="S27" s="17">
        <v>1</v>
      </c>
      <c r="T27" s="17">
        <f t="shared" si="10"/>
        <v>-5</v>
      </c>
      <c r="U27" s="17">
        <v>-1</v>
      </c>
      <c r="V27" s="17">
        <v>-4</v>
      </c>
      <c r="W27" s="15">
        <f t="shared" si="11"/>
        <v>-55.555555555555557</v>
      </c>
      <c r="X27" s="15">
        <f t="shared" si="1"/>
        <v>-25</v>
      </c>
      <c r="Y27" s="15">
        <f t="shared" si="1"/>
        <v>-80</v>
      </c>
      <c r="Z27" s="17">
        <f t="shared" si="12"/>
        <v>2</v>
      </c>
      <c r="AA27" s="17">
        <v>2</v>
      </c>
      <c r="AB27" s="17">
        <v>0</v>
      </c>
      <c r="AC27" s="15">
        <f t="shared" si="13"/>
        <v>100</v>
      </c>
      <c r="AD27" s="15">
        <f t="shared" si="2"/>
        <v>200</v>
      </c>
      <c r="AE27" s="15">
        <f t="shared" si="2"/>
        <v>0</v>
      </c>
      <c r="AH27" s="4">
        <f t="shared" si="3"/>
        <v>9</v>
      </c>
      <c r="AI27" s="4">
        <f t="shared" si="3"/>
        <v>4</v>
      </c>
      <c r="AJ27" s="4">
        <f t="shared" si="3"/>
        <v>5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3</v>
      </c>
      <c r="S28" s="17">
        <v>4</v>
      </c>
      <c r="T28" s="17">
        <f t="shared" si="10"/>
        <v>6</v>
      </c>
      <c r="U28" s="17">
        <v>2</v>
      </c>
      <c r="V28" s="17">
        <v>4</v>
      </c>
      <c r="W28" s="15">
        <f t="shared" si="11"/>
        <v>600</v>
      </c>
      <c r="X28" s="15">
        <f t="shared" si="1"/>
        <v>200</v>
      </c>
      <c r="Y28" s="15" t="str">
        <f t="shared" si="1"/>
        <v>皆増</v>
      </c>
      <c r="Z28" s="17">
        <f t="shared" si="12"/>
        <v>1</v>
      </c>
      <c r="AA28" s="17">
        <v>1</v>
      </c>
      <c r="AB28" s="17">
        <v>0</v>
      </c>
      <c r="AC28" s="15">
        <f t="shared" si="13"/>
        <v>16.666666666666675</v>
      </c>
      <c r="AD28" s="15">
        <f t="shared" si="2"/>
        <v>50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6</v>
      </c>
      <c r="AL28" s="4">
        <f t="shared" si="4"/>
        <v>2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-4</v>
      </c>
      <c r="U29" s="17">
        <v>-1</v>
      </c>
      <c r="V29" s="17">
        <v>-3</v>
      </c>
      <c r="W29" s="15">
        <f t="shared" si="11"/>
        <v>-80</v>
      </c>
      <c r="X29" s="15">
        <f t="shared" si="1"/>
        <v>-100</v>
      </c>
      <c r="Y29" s="15">
        <f t="shared" si="1"/>
        <v>-75</v>
      </c>
      <c r="Z29" s="17">
        <f t="shared" si="12"/>
        <v>-2</v>
      </c>
      <c r="AA29" s="17">
        <v>-2</v>
      </c>
      <c r="AB29" s="17">
        <v>0</v>
      </c>
      <c r="AC29" s="15">
        <f t="shared" si="13"/>
        <v>-66.666666666666671</v>
      </c>
      <c r="AD29" s="15">
        <f t="shared" si="2"/>
        <v>-100</v>
      </c>
      <c r="AE29" s="15">
        <f t="shared" si="2"/>
        <v>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-3</v>
      </c>
      <c r="U33" s="17">
        <f t="shared" si="19"/>
        <v>-3</v>
      </c>
      <c r="V33" s="17">
        <f t="shared" si="19"/>
        <v>0</v>
      </c>
      <c r="W33" s="15">
        <f t="shared" si="15"/>
        <v>-60</v>
      </c>
      <c r="X33" s="15">
        <f t="shared" si="15"/>
        <v>-75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 t="str">
        <f t="shared" si="17"/>
        <v>皆増</v>
      </c>
      <c r="AD33" s="15" t="str">
        <f t="shared" si="17"/>
        <v>皆増</v>
      </c>
      <c r="AE33" s="15" t="str">
        <f t="shared" si="17"/>
        <v>皆増</v>
      </c>
      <c r="AH33" s="4">
        <f t="shared" ref="AH33:AJ33" si="21">SUM(AH13:AH22)</f>
        <v>5</v>
      </c>
      <c r="AI33" s="4">
        <f t="shared" si="21"/>
        <v>4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11</v>
      </c>
      <c r="S34" s="17">
        <f t="shared" si="22"/>
        <v>7</v>
      </c>
      <c r="T34" s="17">
        <f t="shared" si="22"/>
        <v>-7</v>
      </c>
      <c r="U34" s="17">
        <f t="shared" si="22"/>
        <v>1</v>
      </c>
      <c r="V34" s="17">
        <f t="shared" si="22"/>
        <v>-8</v>
      </c>
      <c r="W34" s="15">
        <f t="shared" si="15"/>
        <v>-28.000000000000004</v>
      </c>
      <c r="X34" s="15">
        <f t="shared" si="15"/>
        <v>10.000000000000009</v>
      </c>
      <c r="Y34" s="15">
        <f t="shared" si="15"/>
        <v>-53.333333333333336</v>
      </c>
      <c r="Z34" s="17">
        <f t="shared" ref="Z34:AB34" si="23">SUM(Z23:Z30)</f>
        <v>2</v>
      </c>
      <c r="AA34" s="17">
        <f t="shared" si="23"/>
        <v>3</v>
      </c>
      <c r="AB34" s="17">
        <f t="shared" si="23"/>
        <v>-1</v>
      </c>
      <c r="AC34" s="15">
        <f t="shared" si="17"/>
        <v>12.5</v>
      </c>
      <c r="AD34" s="15">
        <f t="shared" si="17"/>
        <v>37.5</v>
      </c>
      <c r="AE34" s="15">
        <f t="shared" si="17"/>
        <v>-12.5</v>
      </c>
      <c r="AH34" s="4">
        <f t="shared" ref="AH34:AJ34" si="24">SUM(AH23:AH30)</f>
        <v>25</v>
      </c>
      <c r="AI34" s="4">
        <f t="shared" si="24"/>
        <v>10</v>
      </c>
      <c r="AJ34" s="4">
        <f t="shared" si="24"/>
        <v>15</v>
      </c>
      <c r="AK34" s="4">
        <f>SUM(AK23:AK30)</f>
        <v>16</v>
      </c>
      <c r="AL34" s="4">
        <f>SUM(AL23:AL30)</f>
        <v>8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9</v>
      </c>
      <c r="S35" s="17">
        <f t="shared" si="25"/>
        <v>7</v>
      </c>
      <c r="T35" s="17">
        <f t="shared" si="25"/>
        <v>-6</v>
      </c>
      <c r="U35" s="17">
        <f t="shared" si="25"/>
        <v>1</v>
      </c>
      <c r="V35" s="17">
        <f t="shared" si="25"/>
        <v>-7</v>
      </c>
      <c r="W35" s="15">
        <f t="shared" si="15"/>
        <v>-27.27272727272727</v>
      </c>
      <c r="X35" s="15">
        <f t="shared" si="15"/>
        <v>12.5</v>
      </c>
      <c r="Y35" s="15">
        <f t="shared" si="15"/>
        <v>-50</v>
      </c>
      <c r="Z35" s="17">
        <f t="shared" ref="Z35:AB35" si="26">SUM(Z25:Z30)</f>
        <v>2</v>
      </c>
      <c r="AA35" s="17">
        <f t="shared" si="26"/>
        <v>3</v>
      </c>
      <c r="AB35" s="17">
        <f t="shared" si="26"/>
        <v>-1</v>
      </c>
      <c r="AC35" s="15">
        <f t="shared" si="17"/>
        <v>14.285714285714279</v>
      </c>
      <c r="AD35" s="15">
        <f t="shared" si="17"/>
        <v>50</v>
      </c>
      <c r="AE35" s="15">
        <f t="shared" si="17"/>
        <v>-12.5</v>
      </c>
      <c r="AH35" s="4">
        <f t="shared" ref="AH35:AJ35" si="27">SUM(AH25:AH30)</f>
        <v>22</v>
      </c>
      <c r="AI35" s="4">
        <f t="shared" si="27"/>
        <v>8</v>
      </c>
      <c r="AJ35" s="4">
        <f t="shared" si="27"/>
        <v>14</v>
      </c>
      <c r="AK35" s="4">
        <f>SUM(AK25:AK30)</f>
        <v>14</v>
      </c>
      <c r="AL35" s="4">
        <f>SUM(AL25:AL30)</f>
        <v>6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6</v>
      </c>
      <c r="S36" s="17">
        <f t="shared" si="28"/>
        <v>7</v>
      </c>
      <c r="T36" s="17">
        <f t="shared" si="28"/>
        <v>-3</v>
      </c>
      <c r="U36" s="17">
        <f t="shared" si="28"/>
        <v>0</v>
      </c>
      <c r="V36" s="17">
        <f t="shared" si="28"/>
        <v>-3</v>
      </c>
      <c r="W36" s="15">
        <f t="shared" si="15"/>
        <v>-18.75</v>
      </c>
      <c r="X36" s="15">
        <f t="shared" si="15"/>
        <v>0</v>
      </c>
      <c r="Y36" s="15">
        <f t="shared" si="15"/>
        <v>-30.000000000000004</v>
      </c>
      <c r="Z36" s="17">
        <f t="shared" ref="Z36:AB36" si="29">SUM(Z27:Z30)</f>
        <v>1</v>
      </c>
      <c r="AA36" s="17">
        <f t="shared" si="29"/>
        <v>1</v>
      </c>
      <c r="AB36" s="17">
        <f t="shared" si="29"/>
        <v>0</v>
      </c>
      <c r="AC36" s="15">
        <f t="shared" si="17"/>
        <v>8.333333333333325</v>
      </c>
      <c r="AD36" s="15">
        <f t="shared" si="17"/>
        <v>19.999999999999996</v>
      </c>
      <c r="AE36" s="15">
        <f t="shared" si="17"/>
        <v>0</v>
      </c>
      <c r="AH36" s="4">
        <f t="shared" ref="AH36:AJ36" si="30">SUM(AH27:AH30)</f>
        <v>16</v>
      </c>
      <c r="AI36" s="4">
        <f t="shared" si="30"/>
        <v>6</v>
      </c>
      <c r="AJ36" s="4">
        <f t="shared" si="30"/>
        <v>10</v>
      </c>
      <c r="AK36" s="4">
        <f>SUM(AK27:AK30)</f>
        <v>12</v>
      </c>
      <c r="AL36" s="4">
        <f>SUM(AL27:AL30)</f>
        <v>5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</v>
      </c>
      <c r="R39" s="12">
        <f>R33/R9*100</f>
        <v>8.3333333333333321</v>
      </c>
      <c r="S39" s="13">
        <f t="shared" si="37"/>
        <v>12.5</v>
      </c>
      <c r="T39" s="12">
        <f>T33/T9*100</f>
        <v>30</v>
      </c>
      <c r="U39" s="12">
        <f t="shared" ref="U39:V39" si="38">U33/U9*100</f>
        <v>150</v>
      </c>
      <c r="V39" s="12">
        <f t="shared" si="38"/>
        <v>0</v>
      </c>
      <c r="W39" s="12">
        <f>Q39-AH39</f>
        <v>-6.6666666666666643</v>
      </c>
      <c r="X39" s="12">
        <f t="shared" si="33"/>
        <v>-20.238095238095237</v>
      </c>
      <c r="Y39" s="12">
        <f>S39-AJ39</f>
        <v>6.25</v>
      </c>
      <c r="Z39" s="12">
        <f t="shared" si="37"/>
        <v>50</v>
      </c>
      <c r="AA39" s="12">
        <f t="shared" si="37"/>
        <v>25</v>
      </c>
      <c r="AB39" s="12" t="e">
        <f t="shared" si="37"/>
        <v>#DIV/0!</v>
      </c>
      <c r="AC39" s="12">
        <f>Q39-AK39</f>
        <v>10</v>
      </c>
      <c r="AD39" s="12">
        <f t="shared" si="35"/>
        <v>8.3333333333333321</v>
      </c>
      <c r="AE39" s="12">
        <f t="shared" si="35"/>
        <v>12.5</v>
      </c>
      <c r="AH39" s="12">
        <f t="shared" ref="AH39:AJ39" si="39">AH33/AH9*100</f>
        <v>16.666666666666664</v>
      </c>
      <c r="AI39" s="12">
        <f t="shared" si="39"/>
        <v>28.571428571428569</v>
      </c>
      <c r="AJ39" s="12">
        <f t="shared" si="39"/>
        <v>6.25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</v>
      </c>
      <c r="R40" s="12">
        <f t="shared" si="40"/>
        <v>91.666666666666657</v>
      </c>
      <c r="S40" s="12">
        <f t="shared" si="40"/>
        <v>87.5</v>
      </c>
      <c r="T40" s="12">
        <f>T34/T9*100</f>
        <v>70</v>
      </c>
      <c r="U40" s="12">
        <f t="shared" ref="U40:V40" si="41">U34/U9*100</f>
        <v>-50</v>
      </c>
      <c r="V40" s="12">
        <f t="shared" si="41"/>
        <v>100</v>
      </c>
      <c r="W40" s="12">
        <f t="shared" ref="W40:W42" si="42">Q40-AH40</f>
        <v>6.6666666666666572</v>
      </c>
      <c r="X40" s="12">
        <f t="shared" si="33"/>
        <v>20.238095238095227</v>
      </c>
      <c r="Y40" s="12">
        <f>S40-AJ40</f>
        <v>-6.25</v>
      </c>
      <c r="Z40" s="12">
        <f>Z34/Z9*100</f>
        <v>50</v>
      </c>
      <c r="AA40" s="12">
        <f t="shared" ref="AA40:AB40" si="43">AA34/AA9*100</f>
        <v>75</v>
      </c>
      <c r="AB40" s="12" t="e">
        <f t="shared" si="43"/>
        <v>#DIV/0!</v>
      </c>
      <c r="AC40" s="12">
        <f t="shared" ref="AC40:AC42" si="44">Q40-AK40</f>
        <v>-10</v>
      </c>
      <c r="AD40" s="12">
        <f t="shared" si="35"/>
        <v>-8.3333333333333428</v>
      </c>
      <c r="AE40" s="12">
        <f t="shared" si="35"/>
        <v>-12.5</v>
      </c>
      <c r="AH40" s="12">
        <f t="shared" ref="AH40:AJ40" si="45">AH34/AH9*100</f>
        <v>83.333333333333343</v>
      </c>
      <c r="AI40" s="12">
        <f t="shared" si="45"/>
        <v>71.428571428571431</v>
      </c>
      <c r="AJ40" s="12">
        <f t="shared" si="45"/>
        <v>93.75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75</v>
      </c>
      <c r="S41" s="12">
        <f t="shared" si="46"/>
        <v>87.5</v>
      </c>
      <c r="T41" s="12">
        <f>T35/T9*100</f>
        <v>60</v>
      </c>
      <c r="U41" s="12">
        <f t="shared" ref="U41:V41" si="47">U35/U9*100</f>
        <v>-50</v>
      </c>
      <c r="V41" s="12">
        <f t="shared" si="47"/>
        <v>87.5</v>
      </c>
      <c r="W41" s="12">
        <f t="shared" si="42"/>
        <v>6.6666666666666714</v>
      </c>
      <c r="X41" s="12">
        <f t="shared" si="33"/>
        <v>17.857142857142861</v>
      </c>
      <c r="Y41" s="12">
        <f>S41-AJ41</f>
        <v>0</v>
      </c>
      <c r="Z41" s="12">
        <f>Z35/Z9*100</f>
        <v>50</v>
      </c>
      <c r="AA41" s="12">
        <f t="shared" ref="AA41:AB41" si="48">AA35/AA9*100</f>
        <v>75</v>
      </c>
      <c r="AB41" s="12" t="e">
        <f t="shared" si="48"/>
        <v>#DIV/0!</v>
      </c>
      <c r="AC41" s="12">
        <f t="shared" si="44"/>
        <v>-7.5</v>
      </c>
      <c r="AD41" s="12">
        <f>R41-AL41</f>
        <v>0</v>
      </c>
      <c r="AE41" s="12">
        <f t="shared" si="35"/>
        <v>-12.5</v>
      </c>
      <c r="AH41" s="12">
        <f>AH35/AH9*100</f>
        <v>73.333333333333329</v>
      </c>
      <c r="AI41" s="12">
        <f>AI35/AI9*100</f>
        <v>57.142857142857139</v>
      </c>
      <c r="AJ41" s="12">
        <f>AJ35/AJ9*100</f>
        <v>87.5</v>
      </c>
      <c r="AK41" s="12">
        <f t="shared" ref="AK41:AM41" si="49">AK35/AK9*100</f>
        <v>87.5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65</v>
      </c>
      <c r="R42" s="12">
        <f t="shared" si="50"/>
        <v>50</v>
      </c>
      <c r="S42" s="12">
        <f t="shared" si="50"/>
        <v>87.5</v>
      </c>
      <c r="T42" s="12">
        <f t="shared" si="50"/>
        <v>30</v>
      </c>
      <c r="U42" s="12">
        <f t="shared" si="50"/>
        <v>0</v>
      </c>
      <c r="V42" s="12">
        <f t="shared" si="50"/>
        <v>37.5</v>
      </c>
      <c r="W42" s="12">
        <f t="shared" si="42"/>
        <v>11.666666666666664</v>
      </c>
      <c r="X42" s="12">
        <f t="shared" si="33"/>
        <v>7.1428571428571459</v>
      </c>
      <c r="Y42" s="12">
        <f>S42-AJ42</f>
        <v>25</v>
      </c>
      <c r="Z42" s="12">
        <f t="shared" si="50"/>
        <v>25</v>
      </c>
      <c r="AA42" s="12">
        <f t="shared" si="50"/>
        <v>25</v>
      </c>
      <c r="AB42" s="12" t="e">
        <f t="shared" si="50"/>
        <v>#DIV/0!</v>
      </c>
      <c r="AC42" s="12">
        <f t="shared" si="44"/>
        <v>-10</v>
      </c>
      <c r="AD42" s="12">
        <f>R42-AL42</f>
        <v>-12.5</v>
      </c>
      <c r="AE42" s="12">
        <f t="shared" si="35"/>
        <v>0</v>
      </c>
      <c r="AH42" s="12">
        <f t="shared" ref="AH42:AJ42" si="51">AH36/AH9*100</f>
        <v>53.333333333333336</v>
      </c>
      <c r="AI42" s="12">
        <f t="shared" si="51"/>
        <v>42.857142857142854</v>
      </c>
      <c r="AJ42" s="12">
        <f t="shared" si="51"/>
        <v>62.5</v>
      </c>
      <c r="AK42" s="12">
        <f>AK36/AK9*100</f>
        <v>75</v>
      </c>
      <c r="AL42" s="12">
        <f>AL36/AL9*100</f>
        <v>62.5</v>
      </c>
      <c r="AM42" s="12">
        <f>AM36/AM9*100</f>
        <v>87.5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15</v>
      </c>
      <c r="C9" s="17">
        <f>SUM(C10:C30)</f>
        <v>8</v>
      </c>
      <c r="D9" s="17">
        <f>SUM(D10:D30)</f>
        <v>7</v>
      </c>
      <c r="E9" s="17">
        <f>F9+G9</f>
        <v>10</v>
      </c>
      <c r="F9" s="17">
        <f>SUM(F10:F30)</f>
        <v>4</v>
      </c>
      <c r="G9" s="17">
        <f>SUM(G10:G30)</f>
        <v>6</v>
      </c>
      <c r="H9" s="15">
        <f>IF(B9=E9,0,(1-(B9/(B9-E9)))*-100)</f>
        <v>200</v>
      </c>
      <c r="I9" s="15">
        <f>IF(C9=F9,0,(1-(C9/(C9-F9)))*-100)</f>
        <v>100</v>
      </c>
      <c r="J9" s="15">
        <f>IF(D9=G9,0,(1-(D9/(D9-G9)))*-100)</f>
        <v>600</v>
      </c>
      <c r="K9" s="17">
        <f>L9+M9</f>
        <v>7</v>
      </c>
      <c r="L9" s="17">
        <f>SUM(L10:L30)</f>
        <v>6</v>
      </c>
      <c r="M9" s="17">
        <f>SUM(M10:M30)</f>
        <v>1</v>
      </c>
      <c r="N9" s="15">
        <f>IF(B9=K9,0,(1-(B9/(B9-K9)))*-100)</f>
        <v>87.5</v>
      </c>
      <c r="O9" s="15">
        <f t="shared" ref="O9:P10" si="0">IF(C9=L9,0,(1-(C9/(C9-L9)))*-100)</f>
        <v>300</v>
      </c>
      <c r="P9" s="15">
        <f>IF(D9=M9,0,(1-(D9/(D9-M9)))*-100)</f>
        <v>16.666666666666675</v>
      </c>
      <c r="Q9" s="17">
        <f>R9+S9</f>
        <v>28</v>
      </c>
      <c r="R9" s="17">
        <f>SUM(R10:R30)</f>
        <v>14</v>
      </c>
      <c r="S9" s="17">
        <f>SUM(S10:S30)</f>
        <v>14</v>
      </c>
      <c r="T9" s="17">
        <f>U9+V9</f>
        <v>12</v>
      </c>
      <c r="U9" s="17">
        <f>SUM(U10:U30)</f>
        <v>9</v>
      </c>
      <c r="V9" s="17">
        <f>SUM(V10:V30)</f>
        <v>3</v>
      </c>
      <c r="W9" s="15">
        <f>IF(Q9=T9,IF(Q9&gt;0,"皆増",0),(1-(Q9/(Q9-T9)))*-100)</f>
        <v>75</v>
      </c>
      <c r="X9" s="15">
        <f t="shared" ref="X9:Y30" si="1">IF(R9=U9,IF(R9&gt;0,"皆増",0),(1-(R9/(R9-U9)))*-100)</f>
        <v>179.99999999999997</v>
      </c>
      <c r="Y9" s="15">
        <f t="shared" si="1"/>
        <v>27.27272727272727</v>
      </c>
      <c r="Z9" s="17">
        <f>AA9+AB9</f>
        <v>13</v>
      </c>
      <c r="AA9" s="17">
        <f>SUM(AA10:AA30)</f>
        <v>8</v>
      </c>
      <c r="AB9" s="17">
        <f>SUM(AB10:AB30)</f>
        <v>5</v>
      </c>
      <c r="AC9" s="15">
        <f>IF(Q9=Z9,IF(Q9&gt;0,"皆増",0),(1-(Q9/(Q9-Z9)))*-100)</f>
        <v>86.666666666666671</v>
      </c>
      <c r="AD9" s="15">
        <f t="shared" ref="AD9:AE30" si="2">IF(R9=AA9,IF(R9&gt;0,"皆増",0),(1-(R9/(R9-AA9)))*-100)</f>
        <v>133.33333333333334</v>
      </c>
      <c r="AE9" s="15">
        <f t="shared" si="2"/>
        <v>55.555555555555557</v>
      </c>
      <c r="AH9" s="4">
        <f t="shared" ref="AH9:AJ30" si="3">Q9-T9</f>
        <v>16</v>
      </c>
      <c r="AI9" s="4">
        <f t="shared" si="3"/>
        <v>5</v>
      </c>
      <c r="AJ9" s="4">
        <f t="shared" si="3"/>
        <v>11</v>
      </c>
      <c r="AK9" s="4">
        <f t="shared" ref="AK9:AM30" si="4">Q9-Z9</f>
        <v>15</v>
      </c>
      <c r="AL9" s="4">
        <f t="shared" si="4"/>
        <v>6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15</v>
      </c>
      <c r="C10" s="17">
        <v>8</v>
      </c>
      <c r="D10" s="17">
        <v>7</v>
      </c>
      <c r="E10" s="17">
        <f t="shared" ref="E10" si="6">F10+G10</f>
        <v>10</v>
      </c>
      <c r="F10" s="17">
        <v>4</v>
      </c>
      <c r="G10" s="17">
        <v>6</v>
      </c>
      <c r="H10" s="15">
        <f>IF(B10=E10,0,(1-(B10/(B10-E10)))*-100)</f>
        <v>200</v>
      </c>
      <c r="I10" s="15">
        <f t="shared" ref="I10" si="7">IF(C10=F10,0,(1-(C10/(C10-F10)))*-100)</f>
        <v>100</v>
      </c>
      <c r="J10" s="15">
        <f>IF(D10=G10,0,(1-(D10/(D10-G10)))*-100)</f>
        <v>600</v>
      </c>
      <c r="K10" s="17">
        <f t="shared" ref="K10" si="8">L10+M10</f>
        <v>7</v>
      </c>
      <c r="L10" s="17">
        <v>6</v>
      </c>
      <c r="M10" s="17">
        <v>1</v>
      </c>
      <c r="N10" s="15">
        <f>IF(B10=K10,0,(1-(B10/(B10-K10)))*-100)</f>
        <v>87.5</v>
      </c>
      <c r="O10" s="15">
        <f t="shared" si="0"/>
        <v>300</v>
      </c>
      <c r="P10" s="15">
        <f t="shared" si="0"/>
        <v>16.666666666666675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0</v>
      </c>
      <c r="V23" s="17">
        <v>-2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0</v>
      </c>
      <c r="AJ23" s="4">
        <f t="shared" si="3"/>
        <v>2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2</v>
      </c>
      <c r="U24" s="17">
        <v>1</v>
      </c>
      <c r="V24" s="17">
        <v>1</v>
      </c>
      <c r="W24" s="15" t="str">
        <f t="shared" si="11"/>
        <v>皆増</v>
      </c>
      <c r="X24" s="15" t="str">
        <f t="shared" si="1"/>
        <v>皆増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>
        <f t="shared" si="13"/>
        <v>100</v>
      </c>
      <c r="AD24" s="15">
        <f t="shared" si="2"/>
        <v>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-2</v>
      </c>
      <c r="AA25" s="17">
        <v>-1</v>
      </c>
      <c r="AB25" s="17">
        <v>-1</v>
      </c>
      <c r="AC25" s="15">
        <f t="shared" si="13"/>
        <v>-50</v>
      </c>
      <c r="AD25" s="15">
        <f t="shared" si="2"/>
        <v>-50</v>
      </c>
      <c r="AE25" s="15">
        <f t="shared" si="2"/>
        <v>-50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>
        <f t="shared" si="1"/>
        <v>100</v>
      </c>
      <c r="Y26" s="15">
        <f t="shared" si="1"/>
        <v>0</v>
      </c>
      <c r="Z26" s="17">
        <f t="shared" si="12"/>
        <v>2</v>
      </c>
      <c r="AA26" s="17">
        <v>2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3</v>
      </c>
      <c r="S27" s="17">
        <v>4</v>
      </c>
      <c r="T27" s="17">
        <f t="shared" si="10"/>
        <v>4</v>
      </c>
      <c r="U27" s="17">
        <v>1</v>
      </c>
      <c r="V27" s="17">
        <v>3</v>
      </c>
      <c r="W27" s="15">
        <f t="shared" si="11"/>
        <v>133.33333333333334</v>
      </c>
      <c r="X27" s="15">
        <f t="shared" si="1"/>
        <v>50</v>
      </c>
      <c r="Y27" s="15">
        <f t="shared" si="1"/>
        <v>300</v>
      </c>
      <c r="Z27" s="17">
        <f t="shared" si="12"/>
        <v>6</v>
      </c>
      <c r="AA27" s="17">
        <v>3</v>
      </c>
      <c r="AB27" s="17">
        <v>3</v>
      </c>
      <c r="AC27" s="15">
        <f t="shared" si="13"/>
        <v>600</v>
      </c>
      <c r="AD27" s="15" t="str">
        <f t="shared" si="2"/>
        <v>皆増</v>
      </c>
      <c r="AE27" s="15">
        <f t="shared" si="2"/>
        <v>300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10</v>
      </c>
      <c r="R28" s="17">
        <v>5</v>
      </c>
      <c r="S28" s="17">
        <v>5</v>
      </c>
      <c r="T28" s="17">
        <f t="shared" si="10"/>
        <v>6</v>
      </c>
      <c r="U28" s="17">
        <v>5</v>
      </c>
      <c r="V28" s="17">
        <v>1</v>
      </c>
      <c r="W28" s="15">
        <f t="shared" si="11"/>
        <v>150</v>
      </c>
      <c r="X28" s="15" t="str">
        <f t="shared" si="1"/>
        <v>皆増</v>
      </c>
      <c r="Y28" s="15">
        <f t="shared" si="1"/>
        <v>25</v>
      </c>
      <c r="Z28" s="17">
        <f t="shared" si="12"/>
        <v>7</v>
      </c>
      <c r="AA28" s="17">
        <v>3</v>
      </c>
      <c r="AB28" s="17">
        <v>4</v>
      </c>
      <c r="AC28" s="15">
        <f t="shared" si="13"/>
        <v>233.33333333333334</v>
      </c>
      <c r="AD28" s="15">
        <f t="shared" si="2"/>
        <v>150</v>
      </c>
      <c r="AE28" s="15">
        <f t="shared" si="2"/>
        <v>400</v>
      </c>
      <c r="AH28" s="4">
        <f t="shared" si="3"/>
        <v>4</v>
      </c>
      <c r="AI28" s="4">
        <f t="shared" si="3"/>
        <v>0</v>
      </c>
      <c r="AJ28" s="4">
        <f t="shared" si="3"/>
        <v>4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2</v>
      </c>
      <c r="U29" s="17">
        <v>0</v>
      </c>
      <c r="V29" s="17">
        <v>2</v>
      </c>
      <c r="W29" s="15">
        <f t="shared" si="11"/>
        <v>100</v>
      </c>
      <c r="X29" s="15">
        <f t="shared" si="1"/>
        <v>0</v>
      </c>
      <c r="Y29" s="15">
        <f t="shared" si="1"/>
        <v>200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-1</v>
      </c>
      <c r="U30" s="17">
        <v>1</v>
      </c>
      <c r="V30" s="17">
        <v>-2</v>
      </c>
      <c r="W30" s="15">
        <f t="shared" si="11"/>
        <v>-50</v>
      </c>
      <c r="X30" s="15" t="str">
        <f t="shared" si="1"/>
        <v>皆増</v>
      </c>
      <c r="Y30" s="15">
        <f t="shared" si="1"/>
        <v>-100</v>
      </c>
      <c r="Z30" s="17">
        <f t="shared" si="12"/>
        <v>-1</v>
      </c>
      <c r="AA30" s="17">
        <v>1</v>
      </c>
      <c r="AB30" s="17">
        <v>-2</v>
      </c>
      <c r="AC30" s="15">
        <f t="shared" si="13"/>
        <v>-50</v>
      </c>
      <c r="AD30" s="15" t="str">
        <f t="shared" si="2"/>
        <v>皆増</v>
      </c>
      <c r="AE30" s="15">
        <f t="shared" si="2"/>
        <v>-100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28</v>
      </c>
      <c r="R34" s="17">
        <f t="shared" si="22"/>
        <v>14</v>
      </c>
      <c r="S34" s="17">
        <f t="shared" si="22"/>
        <v>14</v>
      </c>
      <c r="T34" s="17">
        <f t="shared" si="22"/>
        <v>12</v>
      </c>
      <c r="U34" s="17">
        <f t="shared" si="22"/>
        <v>9</v>
      </c>
      <c r="V34" s="17">
        <f t="shared" si="22"/>
        <v>3</v>
      </c>
      <c r="W34" s="15">
        <f t="shared" si="15"/>
        <v>75</v>
      </c>
      <c r="X34" s="15">
        <f t="shared" si="15"/>
        <v>179.99999999999997</v>
      </c>
      <c r="Y34" s="15">
        <f t="shared" si="15"/>
        <v>27.27272727272727</v>
      </c>
      <c r="Z34" s="17">
        <f t="shared" ref="Z34:AB34" si="23">SUM(Z23:Z30)</f>
        <v>13</v>
      </c>
      <c r="AA34" s="17">
        <f t="shared" si="23"/>
        <v>8</v>
      </c>
      <c r="AB34" s="17">
        <f t="shared" si="23"/>
        <v>5</v>
      </c>
      <c r="AC34" s="15">
        <f t="shared" si="17"/>
        <v>86.666666666666671</v>
      </c>
      <c r="AD34" s="15">
        <f t="shared" si="17"/>
        <v>133.33333333333334</v>
      </c>
      <c r="AE34" s="15">
        <f t="shared" si="17"/>
        <v>55.555555555555557</v>
      </c>
      <c r="AH34" s="4">
        <f t="shared" ref="AH34:AJ34" si="24">SUM(AH23:AH30)</f>
        <v>16</v>
      </c>
      <c r="AI34" s="4">
        <f t="shared" si="24"/>
        <v>5</v>
      </c>
      <c r="AJ34" s="4">
        <f t="shared" si="24"/>
        <v>11</v>
      </c>
      <c r="AK34" s="4">
        <f>SUM(AK23:AK30)</f>
        <v>15</v>
      </c>
      <c r="AL34" s="4">
        <f>SUM(AL23:AL30)</f>
        <v>6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26</v>
      </c>
      <c r="R35" s="17">
        <f t="shared" si="25"/>
        <v>13</v>
      </c>
      <c r="S35" s="17">
        <f t="shared" si="25"/>
        <v>13</v>
      </c>
      <c r="T35" s="17">
        <f t="shared" si="25"/>
        <v>12</v>
      </c>
      <c r="U35" s="17">
        <f t="shared" si="25"/>
        <v>8</v>
      </c>
      <c r="V35" s="17">
        <f t="shared" si="25"/>
        <v>4</v>
      </c>
      <c r="W35" s="15">
        <f t="shared" si="15"/>
        <v>85.714285714285722</v>
      </c>
      <c r="X35" s="15">
        <f t="shared" si="15"/>
        <v>160</v>
      </c>
      <c r="Y35" s="15">
        <f t="shared" si="15"/>
        <v>44.444444444444443</v>
      </c>
      <c r="Z35" s="17">
        <f t="shared" ref="Z35:AB35" si="26">SUM(Z25:Z30)</f>
        <v>12</v>
      </c>
      <c r="AA35" s="17">
        <f t="shared" si="26"/>
        <v>8</v>
      </c>
      <c r="AB35" s="17">
        <f t="shared" si="26"/>
        <v>4</v>
      </c>
      <c r="AC35" s="15">
        <f t="shared" si="17"/>
        <v>85.714285714285722</v>
      </c>
      <c r="AD35" s="15">
        <f t="shared" si="17"/>
        <v>160</v>
      </c>
      <c r="AE35" s="15">
        <f t="shared" si="17"/>
        <v>44.444444444444443</v>
      </c>
      <c r="AH35" s="4">
        <f t="shared" ref="AH35:AJ35" si="27">SUM(AH25:AH30)</f>
        <v>14</v>
      </c>
      <c r="AI35" s="4">
        <f t="shared" si="27"/>
        <v>5</v>
      </c>
      <c r="AJ35" s="4">
        <f t="shared" si="27"/>
        <v>9</v>
      </c>
      <c r="AK35" s="4">
        <f>SUM(AK25:AK30)</f>
        <v>14</v>
      </c>
      <c r="AL35" s="4">
        <f>SUM(AL25:AL30)</f>
        <v>5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22</v>
      </c>
      <c r="R36" s="17">
        <f t="shared" si="28"/>
        <v>10</v>
      </c>
      <c r="S36" s="17">
        <f t="shared" si="28"/>
        <v>12</v>
      </c>
      <c r="T36" s="17">
        <f t="shared" si="28"/>
        <v>11</v>
      </c>
      <c r="U36" s="17">
        <f t="shared" si="28"/>
        <v>7</v>
      </c>
      <c r="V36" s="17">
        <f t="shared" si="28"/>
        <v>4</v>
      </c>
      <c r="W36" s="15">
        <f t="shared" si="15"/>
        <v>100</v>
      </c>
      <c r="X36" s="15">
        <f t="shared" si="15"/>
        <v>233.33333333333334</v>
      </c>
      <c r="Y36" s="15">
        <f t="shared" si="15"/>
        <v>50</v>
      </c>
      <c r="Z36" s="17">
        <f t="shared" ref="Z36:AB36" si="29">SUM(Z27:Z30)</f>
        <v>12</v>
      </c>
      <c r="AA36" s="17">
        <f t="shared" si="29"/>
        <v>7</v>
      </c>
      <c r="AB36" s="17">
        <f t="shared" si="29"/>
        <v>5</v>
      </c>
      <c r="AC36" s="15">
        <f t="shared" si="17"/>
        <v>120.00000000000001</v>
      </c>
      <c r="AD36" s="15">
        <f t="shared" si="17"/>
        <v>233.33333333333334</v>
      </c>
      <c r="AE36" s="15">
        <f t="shared" si="17"/>
        <v>71.428571428571416</v>
      </c>
      <c r="AH36" s="4">
        <f t="shared" ref="AH36:AJ36" si="30">SUM(AH27:AH30)</f>
        <v>11</v>
      </c>
      <c r="AI36" s="4">
        <f t="shared" si="30"/>
        <v>3</v>
      </c>
      <c r="AJ36" s="4">
        <f t="shared" si="30"/>
        <v>8</v>
      </c>
      <c r="AK36" s="4">
        <f>SUM(AK27:AK30)</f>
        <v>10</v>
      </c>
      <c r="AL36" s="4">
        <f>SUM(AL27:AL30)</f>
        <v>3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92.857142857142861</v>
      </c>
      <c r="R41" s="12">
        <f t="shared" si="46"/>
        <v>92.857142857142861</v>
      </c>
      <c r="S41" s="12">
        <f t="shared" si="46"/>
        <v>92.857142857142861</v>
      </c>
      <c r="T41" s="12">
        <f>T35/T9*100</f>
        <v>100</v>
      </c>
      <c r="U41" s="12">
        <f t="shared" ref="U41:V41" si="47">U35/U9*100</f>
        <v>88.888888888888886</v>
      </c>
      <c r="V41" s="12">
        <f t="shared" si="47"/>
        <v>133.33333333333331</v>
      </c>
      <c r="W41" s="12">
        <f t="shared" si="42"/>
        <v>5.3571428571428612</v>
      </c>
      <c r="X41" s="12">
        <f t="shared" si="33"/>
        <v>-7.1428571428571388</v>
      </c>
      <c r="Y41" s="12">
        <f>S41-AJ41</f>
        <v>11.038961038961034</v>
      </c>
      <c r="Z41" s="12">
        <f>Z35/Z9*100</f>
        <v>92.307692307692307</v>
      </c>
      <c r="AA41" s="12">
        <f t="shared" ref="AA41:AB41" si="48">AA35/AA9*100</f>
        <v>100</v>
      </c>
      <c r="AB41" s="12">
        <f t="shared" si="48"/>
        <v>80</v>
      </c>
      <c r="AC41" s="12">
        <f t="shared" si="44"/>
        <v>-0.47619047619046739</v>
      </c>
      <c r="AD41" s="12">
        <f>R41-AL41</f>
        <v>9.5238095238095184</v>
      </c>
      <c r="AE41" s="12">
        <f t="shared" si="35"/>
        <v>-7.1428571428571388</v>
      </c>
      <c r="AH41" s="12">
        <f>AH35/AH9*100</f>
        <v>87.5</v>
      </c>
      <c r="AI41" s="12">
        <f>AI35/AI9*100</f>
        <v>100</v>
      </c>
      <c r="AJ41" s="12">
        <f>AJ35/AJ9*100</f>
        <v>81.818181818181827</v>
      </c>
      <c r="AK41" s="12">
        <f t="shared" ref="AK41:AM41" si="49">AK35/AK9*100</f>
        <v>93.333333333333329</v>
      </c>
      <c r="AL41" s="12">
        <f t="shared" si="49"/>
        <v>83.333333333333343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78.571428571428569</v>
      </c>
      <c r="R42" s="12">
        <f t="shared" si="50"/>
        <v>71.428571428571431</v>
      </c>
      <c r="S42" s="12">
        <f t="shared" si="50"/>
        <v>85.714285714285708</v>
      </c>
      <c r="T42" s="12">
        <f t="shared" si="50"/>
        <v>91.666666666666657</v>
      </c>
      <c r="U42" s="12">
        <f t="shared" si="50"/>
        <v>77.777777777777786</v>
      </c>
      <c r="V42" s="12">
        <f t="shared" si="50"/>
        <v>133.33333333333331</v>
      </c>
      <c r="W42" s="12">
        <f t="shared" si="42"/>
        <v>9.8214285714285694</v>
      </c>
      <c r="X42" s="12">
        <f t="shared" si="33"/>
        <v>11.428571428571431</v>
      </c>
      <c r="Y42" s="12">
        <f>S42-AJ42</f>
        <v>12.987012987012974</v>
      </c>
      <c r="Z42" s="12">
        <f t="shared" si="50"/>
        <v>92.307692307692307</v>
      </c>
      <c r="AA42" s="12">
        <f t="shared" si="50"/>
        <v>87.5</v>
      </c>
      <c r="AB42" s="12">
        <f t="shared" si="50"/>
        <v>100</v>
      </c>
      <c r="AC42" s="12">
        <f t="shared" si="44"/>
        <v>11.904761904761912</v>
      </c>
      <c r="AD42" s="12">
        <f>R42-AL42</f>
        <v>21.428571428571431</v>
      </c>
      <c r="AE42" s="12">
        <f t="shared" si="35"/>
        <v>7.9365079365079225</v>
      </c>
      <c r="AH42" s="12">
        <f t="shared" ref="AH42:AJ42" si="51">AH36/AH9*100</f>
        <v>68.75</v>
      </c>
      <c r="AI42" s="12">
        <f t="shared" si="51"/>
        <v>60</v>
      </c>
      <c r="AJ42" s="12">
        <f t="shared" si="51"/>
        <v>72.727272727272734</v>
      </c>
      <c r="AK42" s="12">
        <f>AK36/AK9*100</f>
        <v>66.666666666666657</v>
      </c>
      <c r="AL42" s="12">
        <f>AL36/AL9*100</f>
        <v>50</v>
      </c>
      <c r="AM42" s="12">
        <f>AM36/AM9*100</f>
        <v>77.777777777777786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4</v>
      </c>
      <c r="D9" s="17">
        <f>SUM(D10:D30)</f>
        <v>2</v>
      </c>
      <c r="E9" s="17">
        <f>F9+G9</f>
        <v>-4</v>
      </c>
      <c r="F9" s="17">
        <f>SUM(F10:F30)</f>
        <v>0</v>
      </c>
      <c r="G9" s="17">
        <f>SUM(G10:G30)</f>
        <v>-4</v>
      </c>
      <c r="H9" s="15">
        <f>IF(B9=E9,0,(1-(B9/(B9-E9)))*-100)</f>
        <v>-40</v>
      </c>
      <c r="I9" s="15">
        <f>IF(C9=F9,0,(1-(C9/(C9-F9)))*-100)</f>
        <v>0</v>
      </c>
      <c r="J9" s="15">
        <f>IF(D9=G9,0,(1-(D9/(D9-G9)))*-100)</f>
        <v>-66.666666666666671</v>
      </c>
      <c r="K9" s="17">
        <f>L9+M9</f>
        <v>-8</v>
      </c>
      <c r="L9" s="17">
        <f>SUM(L10:L30)</f>
        <v>-5</v>
      </c>
      <c r="M9" s="17">
        <f>SUM(M10:M30)</f>
        <v>-3</v>
      </c>
      <c r="N9" s="15">
        <f>IF(B9=K9,0,(1-(B9/(B9-K9)))*-100)</f>
        <v>-57.142857142857139</v>
      </c>
      <c r="O9" s="15">
        <f t="shared" ref="O9:P10" si="0">IF(C9=L9,0,(1-(C9/(C9-L9)))*-100)</f>
        <v>-55.555555555555557</v>
      </c>
      <c r="P9" s="15">
        <f>IF(D9=M9,0,(1-(D9/(D9-M9)))*-100)</f>
        <v>-60</v>
      </c>
      <c r="Q9" s="17">
        <f>R9+S9</f>
        <v>25</v>
      </c>
      <c r="R9" s="17">
        <f>SUM(R10:R30)</f>
        <v>16</v>
      </c>
      <c r="S9" s="17">
        <f>SUM(S10:S30)</f>
        <v>9</v>
      </c>
      <c r="T9" s="17">
        <f>U9+V9</f>
        <v>13</v>
      </c>
      <c r="U9" s="17">
        <f>SUM(U10:U30)</f>
        <v>10</v>
      </c>
      <c r="V9" s="17">
        <f>SUM(V10:V30)</f>
        <v>3</v>
      </c>
      <c r="W9" s="15">
        <f>IF(Q9=T9,IF(Q9&gt;0,"皆増",0),(1-(Q9/(Q9-T9)))*-100)</f>
        <v>108.33333333333334</v>
      </c>
      <c r="X9" s="15">
        <f t="shared" ref="X9:Y30" si="1">IF(R9=U9,IF(R9&gt;0,"皆増",0),(1-(R9/(R9-U9)))*-100)</f>
        <v>166.66666666666666</v>
      </c>
      <c r="Y9" s="15">
        <f t="shared" si="1"/>
        <v>50</v>
      </c>
      <c r="Z9" s="17">
        <f>AA9+AB9</f>
        <v>10</v>
      </c>
      <c r="AA9" s="17">
        <f>SUM(AA10:AA30)</f>
        <v>7</v>
      </c>
      <c r="AB9" s="17">
        <f>SUM(AB10:AB30)</f>
        <v>3</v>
      </c>
      <c r="AC9" s="15">
        <f>IF(Q9=Z9,IF(Q9&gt;0,"皆増",0),(1-(Q9/(Q9-Z9)))*-100)</f>
        <v>66.666666666666671</v>
      </c>
      <c r="AD9" s="15">
        <f t="shared" ref="AD9:AE30" si="2">IF(R9=AA9,IF(R9&gt;0,"皆増",0),(1-(R9/(R9-AA9)))*-100)</f>
        <v>77.777777777777771</v>
      </c>
      <c r="AE9" s="15">
        <f t="shared" si="2"/>
        <v>50</v>
      </c>
      <c r="AH9" s="4">
        <f t="shared" ref="AH9:AJ30" si="3">Q9-T9</f>
        <v>12</v>
      </c>
      <c r="AI9" s="4">
        <f t="shared" si="3"/>
        <v>6</v>
      </c>
      <c r="AJ9" s="4">
        <f t="shared" si="3"/>
        <v>6</v>
      </c>
      <c r="AK9" s="4">
        <f t="shared" ref="AK9:AM30" si="4">Q9-Z9</f>
        <v>15</v>
      </c>
      <c r="AL9" s="4">
        <f t="shared" si="4"/>
        <v>9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4</v>
      </c>
      <c r="D10" s="17">
        <v>2</v>
      </c>
      <c r="E10" s="17">
        <f t="shared" ref="E10" si="6">F10+G10</f>
        <v>-4</v>
      </c>
      <c r="F10" s="17">
        <v>0</v>
      </c>
      <c r="G10" s="17">
        <v>-4</v>
      </c>
      <c r="H10" s="15">
        <f>IF(B10=E10,0,(1-(B10/(B10-E10)))*-100)</f>
        <v>-40</v>
      </c>
      <c r="I10" s="15">
        <f t="shared" ref="I10" si="7">IF(C10=F10,0,(1-(C10/(C10-F10)))*-100)</f>
        <v>0</v>
      </c>
      <c r="J10" s="15">
        <f>IF(D10=G10,0,(1-(D10/(D10-G10)))*-100)</f>
        <v>-66.666666666666671</v>
      </c>
      <c r="K10" s="17">
        <f t="shared" ref="K10" si="8">L10+M10</f>
        <v>-8</v>
      </c>
      <c r="L10" s="17">
        <v>-5</v>
      </c>
      <c r="M10" s="17">
        <v>-3</v>
      </c>
      <c r="N10" s="15">
        <f>IF(B10=K10,0,(1-(B10/(B10-K10)))*-100)</f>
        <v>-57.142857142857139</v>
      </c>
      <c r="O10" s="15">
        <f t="shared" si="0"/>
        <v>-55.555555555555557</v>
      </c>
      <c r="P10" s="15">
        <f t="shared" si="0"/>
        <v>-60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0</v>
      </c>
      <c r="V18" s="17">
        <v>-1</v>
      </c>
      <c r="W18" s="15">
        <f t="shared" si="11"/>
        <v>-100</v>
      </c>
      <c r="X18" s="15">
        <f t="shared" si="1"/>
        <v>0</v>
      </c>
      <c r="Y18" s="15">
        <f t="shared" si="1"/>
        <v>-100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0</v>
      </c>
      <c r="S22" s="17">
        <v>2</v>
      </c>
      <c r="T22" s="17">
        <f t="shared" si="10"/>
        <v>2</v>
      </c>
      <c r="U22" s="17">
        <v>0</v>
      </c>
      <c r="V22" s="17">
        <v>2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2</v>
      </c>
      <c r="AA22" s="17">
        <v>0</v>
      </c>
      <c r="AB22" s="17">
        <v>2</v>
      </c>
      <c r="AC22" s="15" t="str">
        <f t="shared" si="13"/>
        <v>皆増</v>
      </c>
      <c r="AD22" s="15">
        <f t="shared" si="2"/>
        <v>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3</v>
      </c>
      <c r="S23" s="17">
        <v>1</v>
      </c>
      <c r="T23" s="17">
        <f t="shared" si="10"/>
        <v>4</v>
      </c>
      <c r="U23" s="17">
        <v>3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2</v>
      </c>
      <c r="AA23" s="17">
        <v>1</v>
      </c>
      <c r="AB23" s="17">
        <v>1</v>
      </c>
      <c r="AC23" s="15">
        <f t="shared" si="13"/>
        <v>100</v>
      </c>
      <c r="AD23" s="15">
        <f t="shared" si="2"/>
        <v>50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>
        <f t="shared" si="11"/>
        <v>200</v>
      </c>
      <c r="X25" s="15">
        <f t="shared" si="1"/>
        <v>200</v>
      </c>
      <c r="Y25" s="15">
        <f t="shared" si="1"/>
        <v>0</v>
      </c>
      <c r="Z25" s="17">
        <f t="shared" si="12"/>
        <v>1</v>
      </c>
      <c r="AA25" s="17">
        <v>2</v>
      </c>
      <c r="AB25" s="17">
        <v>-1</v>
      </c>
      <c r="AC25" s="15">
        <f t="shared" si="13"/>
        <v>50</v>
      </c>
      <c r="AD25" s="15">
        <f t="shared" si="2"/>
        <v>200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50</v>
      </c>
      <c r="X26" s="15">
        <f t="shared" si="1"/>
        <v>0</v>
      </c>
      <c r="Y26" s="15" t="str">
        <f t="shared" si="1"/>
        <v>皆増</v>
      </c>
      <c r="Z26" s="17">
        <f t="shared" si="12"/>
        <v>1</v>
      </c>
      <c r="AA26" s="17">
        <v>1</v>
      </c>
      <c r="AB26" s="17">
        <v>0</v>
      </c>
      <c r="AC26" s="15">
        <f t="shared" si="13"/>
        <v>50</v>
      </c>
      <c r="AD26" s="15">
        <f t="shared" si="2"/>
        <v>100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-33.333333333333336</v>
      </c>
      <c r="X27" s="15">
        <f t="shared" si="1"/>
        <v>0</v>
      </c>
      <c r="Y27" s="15">
        <f t="shared" si="1"/>
        <v>-100</v>
      </c>
      <c r="Z27" s="17">
        <f t="shared" si="12"/>
        <v>-1</v>
      </c>
      <c r="AA27" s="17">
        <v>1</v>
      </c>
      <c r="AB27" s="17">
        <v>-2</v>
      </c>
      <c r="AC27" s="15">
        <f t="shared" si="13"/>
        <v>-33.333333333333336</v>
      </c>
      <c r="AD27" s="15">
        <f t="shared" si="2"/>
        <v>100</v>
      </c>
      <c r="AE27" s="15">
        <f t="shared" si="2"/>
        <v>-100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2</v>
      </c>
      <c r="S28" s="17">
        <v>4</v>
      </c>
      <c r="T28" s="17">
        <f t="shared" si="10"/>
        <v>4</v>
      </c>
      <c r="U28" s="17">
        <v>1</v>
      </c>
      <c r="V28" s="17">
        <v>3</v>
      </c>
      <c r="W28" s="15">
        <f t="shared" si="11"/>
        <v>200</v>
      </c>
      <c r="X28" s="15">
        <f t="shared" si="1"/>
        <v>100</v>
      </c>
      <c r="Y28" s="15">
        <f t="shared" si="1"/>
        <v>300</v>
      </c>
      <c r="Z28" s="17">
        <f t="shared" si="12"/>
        <v>2</v>
      </c>
      <c r="AA28" s="17">
        <v>-1</v>
      </c>
      <c r="AB28" s="17">
        <v>3</v>
      </c>
      <c r="AC28" s="15">
        <f t="shared" si="13"/>
        <v>50</v>
      </c>
      <c r="AD28" s="15">
        <f t="shared" si="2"/>
        <v>-33.333333333333336</v>
      </c>
      <c r="AE28" s="15">
        <f t="shared" si="2"/>
        <v>300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4</v>
      </c>
      <c r="AL28" s="4">
        <f t="shared" si="4"/>
        <v>3</v>
      </c>
      <c r="AM28" s="4">
        <f t="shared" si="4"/>
        <v>1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2</v>
      </c>
      <c r="S29" s="17">
        <v>0</v>
      </c>
      <c r="T29" s="17">
        <f t="shared" si="10"/>
        <v>0</v>
      </c>
      <c r="U29" s="17">
        <v>2</v>
      </c>
      <c r="V29" s="17">
        <v>-2</v>
      </c>
      <c r="W29" s="15">
        <f t="shared" si="11"/>
        <v>0</v>
      </c>
      <c r="X29" s="15" t="str">
        <f t="shared" si="1"/>
        <v>皆増</v>
      </c>
      <c r="Y29" s="15">
        <f t="shared" si="1"/>
        <v>-100</v>
      </c>
      <c r="Z29" s="17">
        <f t="shared" si="12"/>
        <v>1</v>
      </c>
      <c r="AA29" s="17">
        <v>2</v>
      </c>
      <c r="AB29" s="17">
        <v>-1</v>
      </c>
      <c r="AC29" s="15">
        <f t="shared" si="13"/>
        <v>100</v>
      </c>
      <c r="AD29" s="15" t="str">
        <f t="shared" si="2"/>
        <v>皆増</v>
      </c>
      <c r="AE29" s="15">
        <f t="shared" si="2"/>
        <v>-100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1</v>
      </c>
      <c r="U30" s="17">
        <v>1</v>
      </c>
      <c r="V30" s="17">
        <v>0</v>
      </c>
      <c r="W30" s="15">
        <f t="shared" si="11"/>
        <v>100</v>
      </c>
      <c r="X30" s="15" t="str">
        <f t="shared" si="1"/>
        <v>皆増</v>
      </c>
      <c r="Y30" s="15">
        <f t="shared" si="1"/>
        <v>0</v>
      </c>
      <c r="Z30" s="17">
        <f t="shared" si="12"/>
        <v>2</v>
      </c>
      <c r="AA30" s="17">
        <v>1</v>
      </c>
      <c r="AB30" s="17">
        <v>1</v>
      </c>
      <c r="AC30" s="15" t="str">
        <f t="shared" si="13"/>
        <v>皆増</v>
      </c>
      <c r="AD30" s="15" t="str">
        <f t="shared" si="2"/>
        <v>皆増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0</v>
      </c>
      <c r="S33" s="17">
        <f>SUM(S13:S22)</f>
        <v>2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>
        <f t="shared" si="15"/>
        <v>100</v>
      </c>
      <c r="X33" s="15">
        <f t="shared" si="15"/>
        <v>0</v>
      </c>
      <c r="Y33" s="15">
        <f t="shared" si="15"/>
        <v>100</v>
      </c>
      <c r="Z33" s="17">
        <f t="shared" ref="Z33:AB33" si="20">SUM(Z13:Z22)</f>
        <v>2</v>
      </c>
      <c r="AA33" s="17">
        <f t="shared" si="20"/>
        <v>0</v>
      </c>
      <c r="AB33" s="17">
        <f t="shared" si="20"/>
        <v>2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23</v>
      </c>
      <c r="R34" s="17">
        <f t="shared" si="22"/>
        <v>16</v>
      </c>
      <c r="S34" s="17">
        <f t="shared" si="22"/>
        <v>7</v>
      </c>
      <c r="T34" s="17">
        <f t="shared" si="22"/>
        <v>12</v>
      </c>
      <c r="U34" s="17">
        <f t="shared" si="22"/>
        <v>10</v>
      </c>
      <c r="V34" s="17">
        <f t="shared" si="22"/>
        <v>2</v>
      </c>
      <c r="W34" s="15">
        <f t="shared" si="15"/>
        <v>109.09090909090908</v>
      </c>
      <c r="X34" s="15">
        <f t="shared" si="15"/>
        <v>166.66666666666666</v>
      </c>
      <c r="Y34" s="15">
        <f t="shared" si="15"/>
        <v>39.999999999999993</v>
      </c>
      <c r="Z34" s="17">
        <f t="shared" ref="Z34:AB34" si="23">SUM(Z23:Z30)</f>
        <v>8</v>
      </c>
      <c r="AA34" s="17">
        <f t="shared" si="23"/>
        <v>7</v>
      </c>
      <c r="AB34" s="17">
        <f t="shared" si="23"/>
        <v>1</v>
      </c>
      <c r="AC34" s="15">
        <f t="shared" si="17"/>
        <v>53.333333333333343</v>
      </c>
      <c r="AD34" s="15">
        <f t="shared" si="17"/>
        <v>77.777777777777771</v>
      </c>
      <c r="AE34" s="15">
        <f t="shared" si="17"/>
        <v>16.666666666666675</v>
      </c>
      <c r="AH34" s="4">
        <f t="shared" ref="AH34:AJ34" si="24">SUM(AH23:AH30)</f>
        <v>11</v>
      </c>
      <c r="AI34" s="4">
        <f t="shared" si="24"/>
        <v>6</v>
      </c>
      <c r="AJ34" s="4">
        <f t="shared" si="24"/>
        <v>5</v>
      </c>
      <c r="AK34" s="4">
        <f>SUM(AK23:AK30)</f>
        <v>15</v>
      </c>
      <c r="AL34" s="4">
        <f>SUM(AL23:AL30)</f>
        <v>9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18</v>
      </c>
      <c r="R35" s="17">
        <f t="shared" si="25"/>
        <v>12</v>
      </c>
      <c r="S35" s="17">
        <f t="shared" si="25"/>
        <v>6</v>
      </c>
      <c r="T35" s="17">
        <f t="shared" si="25"/>
        <v>7</v>
      </c>
      <c r="U35" s="17">
        <f t="shared" si="25"/>
        <v>6</v>
      </c>
      <c r="V35" s="17">
        <f t="shared" si="25"/>
        <v>1</v>
      </c>
      <c r="W35" s="15">
        <f t="shared" si="15"/>
        <v>63.636363636363647</v>
      </c>
      <c r="X35" s="15">
        <f t="shared" si="15"/>
        <v>100</v>
      </c>
      <c r="Y35" s="15">
        <f t="shared" si="15"/>
        <v>19.999999999999996</v>
      </c>
      <c r="Z35" s="17">
        <f t="shared" ref="Z35:AB35" si="26">SUM(Z25:Z30)</f>
        <v>6</v>
      </c>
      <c r="AA35" s="17">
        <f t="shared" si="26"/>
        <v>6</v>
      </c>
      <c r="AB35" s="17">
        <f t="shared" si="26"/>
        <v>0</v>
      </c>
      <c r="AC35" s="15">
        <f t="shared" si="17"/>
        <v>50</v>
      </c>
      <c r="AD35" s="15">
        <f t="shared" si="17"/>
        <v>100</v>
      </c>
      <c r="AE35" s="15">
        <f t="shared" si="17"/>
        <v>0</v>
      </c>
      <c r="AH35" s="4">
        <f t="shared" ref="AH35:AJ35" si="27">SUM(AH25:AH30)</f>
        <v>11</v>
      </c>
      <c r="AI35" s="4">
        <f t="shared" si="27"/>
        <v>6</v>
      </c>
      <c r="AJ35" s="4">
        <f t="shared" si="27"/>
        <v>5</v>
      </c>
      <c r="AK35" s="4">
        <f>SUM(AK25:AK30)</f>
        <v>12</v>
      </c>
      <c r="AL35" s="4">
        <f>SUM(AL25:AL30)</f>
        <v>6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7</v>
      </c>
      <c r="S36" s="17">
        <f t="shared" si="28"/>
        <v>5</v>
      </c>
      <c r="T36" s="17">
        <f t="shared" si="28"/>
        <v>4</v>
      </c>
      <c r="U36" s="17">
        <f t="shared" si="28"/>
        <v>4</v>
      </c>
      <c r="V36" s="17">
        <f t="shared" si="28"/>
        <v>0</v>
      </c>
      <c r="W36" s="15">
        <f t="shared" si="15"/>
        <v>50</v>
      </c>
      <c r="X36" s="15">
        <f t="shared" si="15"/>
        <v>133.33333333333334</v>
      </c>
      <c r="Y36" s="15">
        <f t="shared" si="15"/>
        <v>0</v>
      </c>
      <c r="Z36" s="17">
        <f t="shared" ref="Z36:AB36" si="29">SUM(Z27:Z30)</f>
        <v>4</v>
      </c>
      <c r="AA36" s="17">
        <f t="shared" si="29"/>
        <v>3</v>
      </c>
      <c r="AB36" s="17">
        <f t="shared" si="29"/>
        <v>1</v>
      </c>
      <c r="AC36" s="15">
        <f t="shared" si="17"/>
        <v>50</v>
      </c>
      <c r="AD36" s="15">
        <f t="shared" si="17"/>
        <v>75</v>
      </c>
      <c r="AE36" s="15">
        <f t="shared" si="17"/>
        <v>25</v>
      </c>
      <c r="AH36" s="4">
        <f t="shared" ref="AH36:AJ36" si="30">SUM(AH27:AH30)</f>
        <v>8</v>
      </c>
      <c r="AI36" s="4">
        <f t="shared" si="30"/>
        <v>3</v>
      </c>
      <c r="AJ36" s="4">
        <f t="shared" si="30"/>
        <v>5</v>
      </c>
      <c r="AK36" s="4">
        <f>SUM(AK27:AK30)</f>
        <v>8</v>
      </c>
      <c r="AL36" s="4">
        <f>SUM(AL27:AL30)</f>
        <v>4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</v>
      </c>
      <c r="R39" s="12">
        <f>R33/R9*100</f>
        <v>0</v>
      </c>
      <c r="S39" s="13">
        <f t="shared" si="37"/>
        <v>22.222222222222221</v>
      </c>
      <c r="T39" s="12">
        <f>T33/T9*100</f>
        <v>7.6923076923076925</v>
      </c>
      <c r="U39" s="12">
        <f t="shared" ref="U39:V39" si="38">U33/U9*100</f>
        <v>0</v>
      </c>
      <c r="V39" s="12">
        <f t="shared" si="38"/>
        <v>33.333333333333329</v>
      </c>
      <c r="W39" s="12">
        <f>Q39-AH39</f>
        <v>-0.33333333333333215</v>
      </c>
      <c r="X39" s="12">
        <f t="shared" si="33"/>
        <v>0</v>
      </c>
      <c r="Y39" s="12">
        <f>S39-AJ39</f>
        <v>5.5555555555555571</v>
      </c>
      <c r="Z39" s="12">
        <f t="shared" si="37"/>
        <v>20</v>
      </c>
      <c r="AA39" s="12">
        <f t="shared" si="37"/>
        <v>0</v>
      </c>
      <c r="AB39" s="12">
        <f t="shared" si="37"/>
        <v>66.666666666666657</v>
      </c>
      <c r="AC39" s="12">
        <f>Q39-AK39</f>
        <v>8</v>
      </c>
      <c r="AD39" s="12">
        <f t="shared" si="35"/>
        <v>0</v>
      </c>
      <c r="AE39" s="12">
        <f t="shared" si="35"/>
        <v>22.222222222222221</v>
      </c>
      <c r="AH39" s="12">
        <f t="shared" ref="AH39:AJ39" si="39">AH33/AH9*100</f>
        <v>8.3333333333333321</v>
      </c>
      <c r="AI39" s="12">
        <f t="shared" si="39"/>
        <v>0</v>
      </c>
      <c r="AJ39" s="12">
        <f t="shared" si="39"/>
        <v>16.666666666666664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</v>
      </c>
      <c r="R40" s="12">
        <f t="shared" si="40"/>
        <v>100</v>
      </c>
      <c r="S40" s="12">
        <f t="shared" si="40"/>
        <v>77.777777777777786</v>
      </c>
      <c r="T40" s="12">
        <f>T34/T9*100</f>
        <v>92.307692307692307</v>
      </c>
      <c r="U40" s="12">
        <f t="shared" ref="U40:V40" si="41">U34/U9*100</f>
        <v>100</v>
      </c>
      <c r="V40" s="12">
        <f t="shared" si="41"/>
        <v>66.666666666666657</v>
      </c>
      <c r="W40" s="12">
        <f t="shared" ref="W40:W42" si="42">Q40-AH40</f>
        <v>0.33333333333334281</v>
      </c>
      <c r="X40" s="12">
        <f t="shared" si="33"/>
        <v>0</v>
      </c>
      <c r="Y40" s="12">
        <f>S40-AJ40</f>
        <v>-5.5555555555555571</v>
      </c>
      <c r="Z40" s="12">
        <f>Z34/Z9*100</f>
        <v>80</v>
      </c>
      <c r="AA40" s="12">
        <f t="shared" ref="AA40:AB40" si="43">AA34/AA9*100</f>
        <v>100</v>
      </c>
      <c r="AB40" s="12">
        <f t="shared" si="43"/>
        <v>33.333333333333329</v>
      </c>
      <c r="AC40" s="12">
        <f t="shared" ref="AC40:AC42" si="44">Q40-AK40</f>
        <v>-8</v>
      </c>
      <c r="AD40" s="12">
        <f t="shared" si="35"/>
        <v>0</v>
      </c>
      <c r="AE40" s="12">
        <f t="shared" si="35"/>
        <v>-22.222222222222214</v>
      </c>
      <c r="AH40" s="12">
        <f t="shared" ref="AH40:AJ40" si="45">AH34/AH9*100</f>
        <v>91.666666666666657</v>
      </c>
      <c r="AI40" s="12">
        <f t="shared" si="45"/>
        <v>100</v>
      </c>
      <c r="AJ40" s="12">
        <f t="shared" si="45"/>
        <v>83.333333333333343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72</v>
      </c>
      <c r="R41" s="12">
        <f t="shared" si="46"/>
        <v>75</v>
      </c>
      <c r="S41" s="12">
        <f t="shared" si="46"/>
        <v>66.666666666666657</v>
      </c>
      <c r="T41" s="12">
        <f>T35/T9*100</f>
        <v>53.846153846153847</v>
      </c>
      <c r="U41" s="12">
        <f t="shared" ref="U41:V41" si="47">U35/U9*100</f>
        <v>60</v>
      </c>
      <c r="V41" s="12">
        <f t="shared" si="47"/>
        <v>33.333333333333329</v>
      </c>
      <c r="W41" s="12">
        <f t="shared" si="42"/>
        <v>-19.666666666666657</v>
      </c>
      <c r="X41" s="12">
        <f t="shared" si="33"/>
        <v>-25</v>
      </c>
      <c r="Y41" s="12">
        <f>S41-AJ41</f>
        <v>-16.666666666666686</v>
      </c>
      <c r="Z41" s="12">
        <f>Z35/Z9*100</f>
        <v>60</v>
      </c>
      <c r="AA41" s="12">
        <f t="shared" ref="AA41:AB41" si="48">AA35/AA9*100</f>
        <v>85.714285714285708</v>
      </c>
      <c r="AB41" s="12">
        <f t="shared" si="48"/>
        <v>0</v>
      </c>
      <c r="AC41" s="12">
        <f t="shared" si="44"/>
        <v>-8</v>
      </c>
      <c r="AD41" s="12">
        <f>R41-AL41</f>
        <v>8.3333333333333428</v>
      </c>
      <c r="AE41" s="12">
        <f t="shared" si="35"/>
        <v>-33.333333333333343</v>
      </c>
      <c r="AH41" s="12">
        <f>AH35/AH9*100</f>
        <v>91.666666666666657</v>
      </c>
      <c r="AI41" s="12">
        <f>AI35/AI9*100</f>
        <v>100</v>
      </c>
      <c r="AJ41" s="12">
        <f>AJ35/AJ9*100</f>
        <v>83.333333333333343</v>
      </c>
      <c r="AK41" s="12">
        <f t="shared" ref="AK41:AM41" si="49">AK35/AK9*100</f>
        <v>80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48</v>
      </c>
      <c r="R42" s="12">
        <f t="shared" si="50"/>
        <v>43.75</v>
      </c>
      <c r="S42" s="12">
        <f t="shared" si="50"/>
        <v>55.555555555555557</v>
      </c>
      <c r="T42" s="12">
        <f t="shared" si="50"/>
        <v>30.76923076923077</v>
      </c>
      <c r="U42" s="12">
        <f t="shared" si="50"/>
        <v>40</v>
      </c>
      <c r="V42" s="12">
        <f t="shared" si="50"/>
        <v>0</v>
      </c>
      <c r="W42" s="12">
        <f t="shared" si="42"/>
        <v>-18.666666666666657</v>
      </c>
      <c r="X42" s="12">
        <f t="shared" si="33"/>
        <v>-6.25</v>
      </c>
      <c r="Y42" s="12">
        <f>S42-AJ42</f>
        <v>-27.777777777777786</v>
      </c>
      <c r="Z42" s="12">
        <f t="shared" si="50"/>
        <v>40</v>
      </c>
      <c r="AA42" s="12">
        <f t="shared" si="50"/>
        <v>42.857142857142854</v>
      </c>
      <c r="AB42" s="12">
        <f t="shared" si="50"/>
        <v>33.333333333333329</v>
      </c>
      <c r="AC42" s="12">
        <f t="shared" si="44"/>
        <v>-5.3333333333333357</v>
      </c>
      <c r="AD42" s="12">
        <f>R42-AL42</f>
        <v>-0.69444444444444287</v>
      </c>
      <c r="AE42" s="12">
        <f t="shared" si="35"/>
        <v>-11.1111111111111</v>
      </c>
      <c r="AH42" s="12">
        <f t="shared" ref="AH42:AJ42" si="51">AH36/AH9*100</f>
        <v>66.666666666666657</v>
      </c>
      <c r="AI42" s="12">
        <f t="shared" si="51"/>
        <v>50</v>
      </c>
      <c r="AJ42" s="12">
        <f t="shared" si="51"/>
        <v>83.333333333333343</v>
      </c>
      <c r="AK42" s="12">
        <f>AK36/AK9*100</f>
        <v>53.333333333333336</v>
      </c>
      <c r="AL42" s="12">
        <f>AL36/AL9*100</f>
        <v>44.444444444444443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-4</v>
      </c>
      <c r="F9" s="17">
        <f>SUM(F10:F30)</f>
        <v>-2</v>
      </c>
      <c r="G9" s="17">
        <f>SUM(G10:G30)</f>
        <v>-2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-4</v>
      </c>
      <c r="L9" s="17">
        <f>SUM(L10:L30)</f>
        <v>-2</v>
      </c>
      <c r="M9" s="17">
        <f>SUM(M10:M30)</f>
        <v>-2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3</v>
      </c>
      <c r="R9" s="17">
        <f>SUM(R10:R30)</f>
        <v>2</v>
      </c>
      <c r="S9" s="17">
        <f>SUM(S10:S30)</f>
        <v>1</v>
      </c>
      <c r="T9" s="17">
        <f>U9+V9</f>
        <v>0</v>
      </c>
      <c r="U9" s="17">
        <f>SUM(U10:U30)</f>
        <v>-1</v>
      </c>
      <c r="V9" s="17">
        <f>SUM(V10:V30)</f>
        <v>1</v>
      </c>
      <c r="W9" s="15">
        <f>IF(Q9=T9,IF(Q9&gt;0,"皆増",0),(1-(Q9/(Q9-T9)))*-100)</f>
        <v>0</v>
      </c>
      <c r="X9" s="15">
        <f t="shared" ref="X9:Y30" si="1">IF(R9=U9,IF(R9&gt;0,"皆増",0),(1-(R9/(R9-U9)))*-100)</f>
        <v>-33.333333333333336</v>
      </c>
      <c r="Y9" s="15" t="str">
        <f t="shared" si="1"/>
        <v>皆増</v>
      </c>
      <c r="Z9" s="17">
        <f>AA9+AB9</f>
        <v>3</v>
      </c>
      <c r="AA9" s="17">
        <f>SUM(AA10:AA30)</f>
        <v>2</v>
      </c>
      <c r="AB9" s="17">
        <f>SUM(AB10:AB30)</f>
        <v>1</v>
      </c>
      <c r="AC9" s="15" t="str">
        <f>IF(Q9=Z9,IF(Q9&gt;0,"皆増",0),(1-(Q9/(Q9-Z9)))*-100)</f>
        <v>皆増</v>
      </c>
      <c r="AD9" s="15" t="str">
        <f t="shared" ref="AD9:AE30" si="2">IF(R9=AA9,IF(R9&gt;0,"皆増",0),(1-(R9/(R9-AA9)))*-100)</f>
        <v>皆増</v>
      </c>
      <c r="AE9" s="15" t="str">
        <f t="shared" si="2"/>
        <v>皆増</v>
      </c>
      <c r="AH9" s="4">
        <f t="shared" ref="AH9:AJ30" si="3">Q9-T9</f>
        <v>3</v>
      </c>
      <c r="AI9" s="4">
        <f t="shared" si="3"/>
        <v>3</v>
      </c>
      <c r="AJ9" s="4">
        <f t="shared" si="3"/>
        <v>0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-4</v>
      </c>
      <c r="F10" s="17">
        <v>-2</v>
      </c>
      <c r="G10" s="17">
        <v>-2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-4</v>
      </c>
      <c r="L10" s="17">
        <v>-2</v>
      </c>
      <c r="M10" s="17">
        <v>-2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-2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2</v>
      </c>
      <c r="U28" s="17">
        <v>1</v>
      </c>
      <c r="V28" s="17">
        <v>1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2</v>
      </c>
      <c r="AA28" s="17">
        <v>1</v>
      </c>
      <c r="AB28" s="17">
        <v>1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-1</v>
      </c>
      <c r="V29" s="17">
        <v>0</v>
      </c>
      <c r="W29" s="15">
        <f t="shared" si="11"/>
        <v>-100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2</v>
      </c>
      <c r="S34" s="17">
        <f t="shared" si="22"/>
        <v>1</v>
      </c>
      <c r="T34" s="17">
        <f t="shared" si="22"/>
        <v>0</v>
      </c>
      <c r="U34" s="17">
        <f t="shared" si="22"/>
        <v>-1</v>
      </c>
      <c r="V34" s="17">
        <f t="shared" si="22"/>
        <v>1</v>
      </c>
      <c r="W34" s="15">
        <f t="shared" si="15"/>
        <v>0</v>
      </c>
      <c r="X34" s="15">
        <f t="shared" si="15"/>
        <v>-33.333333333333336</v>
      </c>
      <c r="Y34" s="15" t="str">
        <f t="shared" si="15"/>
        <v>皆増</v>
      </c>
      <c r="Z34" s="17">
        <f t="shared" ref="Z34:AB34" si="23">SUM(Z23:Z30)</f>
        <v>3</v>
      </c>
      <c r="AA34" s="17">
        <f t="shared" si="23"/>
        <v>2</v>
      </c>
      <c r="AB34" s="17">
        <f t="shared" si="23"/>
        <v>1</v>
      </c>
      <c r="AC34" s="15" t="str">
        <f t="shared" si="17"/>
        <v>皆増</v>
      </c>
      <c r="AD34" s="15" t="str">
        <f t="shared" si="17"/>
        <v>皆増</v>
      </c>
      <c r="AE34" s="15" t="str">
        <f t="shared" si="17"/>
        <v>皆増</v>
      </c>
      <c r="AH34" s="4">
        <f t="shared" ref="AH34:AJ34" si="24">SUM(AH23:AH30)</f>
        <v>3</v>
      </c>
      <c r="AI34" s="4">
        <f t="shared" si="24"/>
        <v>3</v>
      </c>
      <c r="AJ34" s="4">
        <f t="shared" si="24"/>
        <v>0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2</v>
      </c>
      <c r="S35" s="17">
        <f t="shared" si="25"/>
        <v>1</v>
      </c>
      <c r="T35" s="17">
        <f t="shared" si="25"/>
        <v>0</v>
      </c>
      <c r="U35" s="17">
        <f t="shared" si="25"/>
        <v>-1</v>
      </c>
      <c r="V35" s="17">
        <f t="shared" si="25"/>
        <v>1</v>
      </c>
      <c r="W35" s="15">
        <f t="shared" si="15"/>
        <v>0</v>
      </c>
      <c r="X35" s="15">
        <f t="shared" si="15"/>
        <v>-33.333333333333336</v>
      </c>
      <c r="Y35" s="15" t="str">
        <f t="shared" si="15"/>
        <v>皆増</v>
      </c>
      <c r="Z35" s="17">
        <f t="shared" ref="Z35:AB35" si="26">SUM(Z25:Z30)</f>
        <v>3</v>
      </c>
      <c r="AA35" s="17">
        <f t="shared" si="26"/>
        <v>2</v>
      </c>
      <c r="AB35" s="17">
        <f t="shared" si="26"/>
        <v>1</v>
      </c>
      <c r="AC35" s="15" t="str">
        <f t="shared" si="17"/>
        <v>皆増</v>
      </c>
      <c r="AD35" s="15" t="str">
        <f t="shared" si="17"/>
        <v>皆増</v>
      </c>
      <c r="AE35" s="15" t="str">
        <f t="shared" si="17"/>
        <v>皆増</v>
      </c>
      <c r="AH35" s="4">
        <f t="shared" ref="AH35:AJ35" si="27">SUM(AH25:AH30)</f>
        <v>3</v>
      </c>
      <c r="AI35" s="4">
        <f t="shared" si="27"/>
        <v>3</v>
      </c>
      <c r="AJ35" s="4">
        <f t="shared" si="27"/>
        <v>0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1</v>
      </c>
      <c r="S36" s="17">
        <f t="shared" si="28"/>
        <v>1</v>
      </c>
      <c r="T36" s="17">
        <f t="shared" si="28"/>
        <v>-1</v>
      </c>
      <c r="U36" s="17">
        <f t="shared" si="28"/>
        <v>-2</v>
      </c>
      <c r="V36" s="17">
        <f t="shared" si="28"/>
        <v>1</v>
      </c>
      <c r="W36" s="15">
        <f t="shared" si="15"/>
        <v>-33.333333333333336</v>
      </c>
      <c r="X36" s="15">
        <f t="shared" si="15"/>
        <v>-66.666666666666671</v>
      </c>
      <c r="Y36" s="15" t="str">
        <f t="shared" si="15"/>
        <v>皆増</v>
      </c>
      <c r="Z36" s="17">
        <f t="shared" ref="Z36:AB36" si="29">SUM(Z27:Z30)</f>
        <v>2</v>
      </c>
      <c r="AA36" s="17">
        <f t="shared" si="29"/>
        <v>1</v>
      </c>
      <c r="AB36" s="17">
        <f t="shared" si="29"/>
        <v>1</v>
      </c>
      <c r="AC36" s="15" t="str">
        <f t="shared" si="17"/>
        <v>皆増</v>
      </c>
      <c r="AD36" s="15" t="str">
        <f t="shared" si="17"/>
        <v>皆増</v>
      </c>
      <c r="AE36" s="15" t="str">
        <f t="shared" si="17"/>
        <v>皆増</v>
      </c>
      <c r="AH36" s="4">
        <f t="shared" ref="AH36:AJ36" si="30">SUM(AH27:AH30)</f>
        <v>3</v>
      </c>
      <c r="AI36" s="4">
        <f t="shared" si="30"/>
        <v>3</v>
      </c>
      <c r="AJ36" s="4">
        <f t="shared" si="30"/>
        <v>0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 t="e">
        <f>Q38-AK38</f>
        <v>#DIV/0!</v>
      </c>
      <c r="AD38" s="12" t="e">
        <f t="shared" ref="AD38:AE42" si="35">R38-AL38</f>
        <v>#DIV/0!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 t="e">
        <f t="shared" si="36"/>
        <v>#DIV/0!</v>
      </c>
      <c r="AK38" s="12" t="e">
        <f>AK32/AK9*100</f>
        <v>#DIV/0!</v>
      </c>
      <c r="AL38" s="12" t="e">
        <f>AL32/AL9*100</f>
        <v>#DIV/0!</v>
      </c>
      <c r="AM38" s="12" t="e">
        <f>AM32/AM9*100</f>
        <v>#DIV/0!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 t="e">
        <f>S39-AJ39</f>
        <v>#DIV/0!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 t="e">
        <f>Q39-AK39</f>
        <v>#DIV/0!</v>
      </c>
      <c r="AD39" s="12" t="e">
        <f t="shared" si="35"/>
        <v>#DIV/0!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 t="e">
        <f t="shared" si="39"/>
        <v>#DIV/0!</v>
      </c>
      <c r="AK39" s="12" t="e">
        <f>AK33/AK9*100</f>
        <v>#DIV/0!</v>
      </c>
      <c r="AL39" s="12" t="e">
        <f>AL33/AL9*100</f>
        <v>#DIV/0!</v>
      </c>
      <c r="AM39" s="12" t="e">
        <f>AM33/AM9*100</f>
        <v>#DIV/0!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 t="e">
        <f>S40-AJ40</f>
        <v>#DIV/0!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 t="e">
        <f t="shared" ref="AC40:AC42" si="44">Q40-AK40</f>
        <v>#DIV/0!</v>
      </c>
      <c r="AD40" s="12" t="e">
        <f t="shared" si="35"/>
        <v>#DIV/0!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 t="e">
        <f t="shared" si="45"/>
        <v>#DIV/0!</v>
      </c>
      <c r="AK40" s="12" t="e">
        <f>AK34/AK9*100</f>
        <v>#DIV/0!</v>
      </c>
      <c r="AL40" s="12" t="e">
        <f>AL34/AL9*100</f>
        <v>#DIV/0!</v>
      </c>
      <c r="AM40" s="12" t="e">
        <f>AM34/AM9*100</f>
        <v>#DIV/0!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 t="e">
        <f>S41-AJ41</f>
        <v>#DIV/0!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 t="e">
        <f t="shared" si="44"/>
        <v>#DIV/0!</v>
      </c>
      <c r="AD41" s="12" t="e">
        <f>R41-AL41</f>
        <v>#DIV/0!</v>
      </c>
      <c r="AE41" s="12" t="e">
        <f t="shared" si="35"/>
        <v>#DIV/0!</v>
      </c>
      <c r="AH41" s="12">
        <f>AH35/AH9*100</f>
        <v>100</v>
      </c>
      <c r="AI41" s="12">
        <f>AI35/AI9*100</f>
        <v>100</v>
      </c>
      <c r="AJ41" s="12" t="e">
        <f>AJ35/AJ9*100</f>
        <v>#DIV/0!</v>
      </c>
      <c r="AK41" s="12" t="e">
        <f t="shared" ref="AK41:AM41" si="49">AK35/AK9*100</f>
        <v>#DIV/0!</v>
      </c>
      <c r="AL41" s="12" t="e">
        <f t="shared" si="49"/>
        <v>#DIV/0!</v>
      </c>
      <c r="AM41" s="12" t="e">
        <f t="shared" si="49"/>
        <v>#DIV/0!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50</v>
      </c>
      <c r="S42" s="12">
        <f t="shared" si="50"/>
        <v>100</v>
      </c>
      <c r="T42" s="12" t="e">
        <f t="shared" si="50"/>
        <v>#DIV/0!</v>
      </c>
      <c r="U42" s="12">
        <f t="shared" si="50"/>
        <v>200</v>
      </c>
      <c r="V42" s="12">
        <f t="shared" si="50"/>
        <v>100</v>
      </c>
      <c r="W42" s="12">
        <f t="shared" si="42"/>
        <v>-33.333333333333343</v>
      </c>
      <c r="X42" s="12">
        <f t="shared" si="33"/>
        <v>-50</v>
      </c>
      <c r="Y42" s="12" t="e">
        <f>S42-AJ42</f>
        <v>#DIV/0!</v>
      </c>
      <c r="Z42" s="12">
        <f t="shared" si="50"/>
        <v>66.666666666666657</v>
      </c>
      <c r="AA42" s="12">
        <f t="shared" si="50"/>
        <v>50</v>
      </c>
      <c r="AB42" s="12">
        <f t="shared" si="50"/>
        <v>100</v>
      </c>
      <c r="AC42" s="12" t="e">
        <f t="shared" si="44"/>
        <v>#DIV/0!</v>
      </c>
      <c r="AD42" s="12" t="e">
        <f>R42-AL42</f>
        <v>#DIV/0!</v>
      </c>
      <c r="AE42" s="12" t="e">
        <f t="shared" si="35"/>
        <v>#DIV/0!</v>
      </c>
      <c r="AH42" s="12">
        <f t="shared" ref="AH42:AJ42" si="51">AH36/AH9*100</f>
        <v>100</v>
      </c>
      <c r="AI42" s="12">
        <f t="shared" si="51"/>
        <v>100</v>
      </c>
      <c r="AJ42" s="12" t="e">
        <f t="shared" si="51"/>
        <v>#DIV/0!</v>
      </c>
      <c r="AK42" s="12" t="e">
        <f>AK36/AK9*100</f>
        <v>#DIV/0!</v>
      </c>
      <c r="AL42" s="12" t="e">
        <f>AL36/AL9*100</f>
        <v>#DIV/0!</v>
      </c>
      <c r="AM42" s="12" t="e">
        <f>AM36/AM9*100</f>
        <v>#DIV/0!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-3</v>
      </c>
      <c r="F9" s="17">
        <f>SUM(F10:F30)</f>
        <v>0</v>
      </c>
      <c r="G9" s="17">
        <f>SUM(G10:G30)</f>
        <v>-3</v>
      </c>
      <c r="H9" s="15">
        <f>IF(B9=E9,0,(1-(B9/(B9-E9)))*-100)</f>
        <v>-50</v>
      </c>
      <c r="I9" s="15">
        <f>IF(C9=F9,0,(1-(C9/(C9-F9)))*-100)</f>
        <v>0</v>
      </c>
      <c r="J9" s="15">
        <f>IF(D9=G9,0,(1-(D9/(D9-G9)))*-100)</f>
        <v>-75</v>
      </c>
      <c r="K9" s="17">
        <f>L9+M9</f>
        <v>-4</v>
      </c>
      <c r="L9" s="17">
        <f>SUM(L10:L30)</f>
        <v>-4</v>
      </c>
      <c r="M9" s="17">
        <f>SUM(M10:M30)</f>
        <v>0</v>
      </c>
      <c r="N9" s="15">
        <f>IF(B9=K9,0,(1-(B9/(B9-K9)))*-100)</f>
        <v>-57.142857142857139</v>
      </c>
      <c r="O9" s="15">
        <f t="shared" ref="O9:P10" si="0">IF(C9=L9,0,(1-(C9/(C9-L9)))*-100)</f>
        <v>-66.666666666666671</v>
      </c>
      <c r="P9" s="15">
        <f>IF(D9=M9,0,(1-(D9/(D9-M9)))*-100)</f>
        <v>0</v>
      </c>
      <c r="Q9" s="17">
        <f>R9+S9</f>
        <v>27</v>
      </c>
      <c r="R9" s="17">
        <f>SUM(R10:R30)</f>
        <v>10</v>
      </c>
      <c r="S9" s="17">
        <f>SUM(S10:S30)</f>
        <v>17</v>
      </c>
      <c r="T9" s="17">
        <f>U9+V9</f>
        <v>3</v>
      </c>
      <c r="U9" s="17">
        <f>SUM(U10:U30)</f>
        <v>-2</v>
      </c>
      <c r="V9" s="17">
        <f>SUM(V10:V30)</f>
        <v>5</v>
      </c>
      <c r="W9" s="15">
        <f>IF(Q9=T9,IF(Q9&gt;0,"皆増",0),(1-(Q9/(Q9-T9)))*-100)</f>
        <v>12.5</v>
      </c>
      <c r="X9" s="15">
        <f t="shared" ref="X9:Y30" si="1">IF(R9=U9,IF(R9&gt;0,"皆増",0),(1-(R9/(R9-U9)))*-100)</f>
        <v>-16.666666666666664</v>
      </c>
      <c r="Y9" s="15">
        <f t="shared" si="1"/>
        <v>41.666666666666671</v>
      </c>
      <c r="Z9" s="17">
        <f>AA9+AB9</f>
        <v>4</v>
      </c>
      <c r="AA9" s="17">
        <f>SUM(AA10:AA30)</f>
        <v>0</v>
      </c>
      <c r="AB9" s="17">
        <f>SUM(AB10:AB30)</f>
        <v>4</v>
      </c>
      <c r="AC9" s="15">
        <f>IF(Q9=Z9,IF(Q9&gt;0,"皆増",0),(1-(Q9/(Q9-Z9)))*-100)</f>
        <v>17.391304347826097</v>
      </c>
      <c r="AD9" s="15">
        <f t="shared" ref="AD9:AE30" si="2">IF(R9=AA9,IF(R9&gt;0,"皆増",0),(1-(R9/(R9-AA9)))*-100)</f>
        <v>0</v>
      </c>
      <c r="AE9" s="15">
        <f t="shared" si="2"/>
        <v>30.76923076923077</v>
      </c>
      <c r="AH9" s="4">
        <f t="shared" ref="AH9:AJ30" si="3">Q9-T9</f>
        <v>24</v>
      </c>
      <c r="AI9" s="4">
        <f t="shared" si="3"/>
        <v>12</v>
      </c>
      <c r="AJ9" s="4">
        <f t="shared" si="3"/>
        <v>12</v>
      </c>
      <c r="AK9" s="4">
        <f t="shared" ref="AK9:AM30" si="4">Q9-Z9</f>
        <v>23</v>
      </c>
      <c r="AL9" s="4">
        <f t="shared" si="4"/>
        <v>10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-3</v>
      </c>
      <c r="F10" s="17">
        <v>0</v>
      </c>
      <c r="G10" s="17">
        <v>-3</v>
      </c>
      <c r="H10" s="15">
        <f>IF(B10=E10,0,(1-(B10/(B10-E10)))*-100)</f>
        <v>-50</v>
      </c>
      <c r="I10" s="15">
        <f t="shared" ref="I10" si="7">IF(C10=F10,0,(1-(C10/(C10-F10)))*-100)</f>
        <v>0</v>
      </c>
      <c r="J10" s="15">
        <f>IF(D10=G10,0,(1-(D10/(D10-G10)))*-100)</f>
        <v>-75</v>
      </c>
      <c r="K10" s="17">
        <f t="shared" ref="K10" si="8">L10+M10</f>
        <v>-4</v>
      </c>
      <c r="L10" s="17">
        <v>-4</v>
      </c>
      <c r="M10" s="17">
        <v>0</v>
      </c>
      <c r="N10" s="15">
        <f>IF(B10=K10,0,(1-(B10/(B10-K10)))*-100)</f>
        <v>-57.142857142857139</v>
      </c>
      <c r="O10" s="15">
        <f t="shared" si="0"/>
        <v>-66.666666666666671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0</v>
      </c>
      <c r="AB13" s="17">
        <v>-1</v>
      </c>
      <c r="AC13" s="15">
        <f t="shared" si="13"/>
        <v>-100</v>
      </c>
      <c r="AD13" s="15">
        <f t="shared" si="2"/>
        <v>0</v>
      </c>
      <c r="AE13" s="15">
        <f t="shared" si="2"/>
        <v>-100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0</v>
      </c>
      <c r="AM13" s="4">
        <f t="shared" si="4"/>
        <v>1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-100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-2</v>
      </c>
      <c r="U24" s="17">
        <v>0</v>
      </c>
      <c r="V24" s="17">
        <v>-2</v>
      </c>
      <c r="W24" s="15">
        <f t="shared" si="11"/>
        <v>-66.666666666666671</v>
      </c>
      <c r="X24" s="15">
        <f t="shared" si="1"/>
        <v>0</v>
      </c>
      <c r="Y24" s="15">
        <f t="shared" si="1"/>
        <v>-100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-50</v>
      </c>
      <c r="AD24" s="15">
        <f t="shared" si="2"/>
        <v>0</v>
      </c>
      <c r="AE24" s="15">
        <f t="shared" si="2"/>
        <v>-100</v>
      </c>
      <c r="AH24" s="4">
        <f t="shared" si="3"/>
        <v>3</v>
      </c>
      <c r="AI24" s="4">
        <f t="shared" si="3"/>
        <v>1</v>
      </c>
      <c r="AJ24" s="4">
        <f t="shared" si="3"/>
        <v>2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-3</v>
      </c>
      <c r="AA25" s="17">
        <v>-2</v>
      </c>
      <c r="AB25" s="17">
        <v>-1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0</v>
      </c>
      <c r="U26" s="17">
        <v>-2</v>
      </c>
      <c r="V26" s="17">
        <v>2</v>
      </c>
      <c r="W26" s="15">
        <f t="shared" si="11"/>
        <v>0</v>
      </c>
      <c r="X26" s="15">
        <f t="shared" si="1"/>
        <v>-66.666666666666671</v>
      </c>
      <c r="Y26" s="15" t="str">
        <f t="shared" si="1"/>
        <v>皆増</v>
      </c>
      <c r="Z26" s="17">
        <f t="shared" si="12"/>
        <v>0</v>
      </c>
      <c r="AA26" s="17">
        <v>-1</v>
      </c>
      <c r="AB26" s="17">
        <v>1</v>
      </c>
      <c r="AC26" s="15">
        <f t="shared" si="13"/>
        <v>0</v>
      </c>
      <c r="AD26" s="15">
        <f t="shared" si="2"/>
        <v>-50</v>
      </c>
      <c r="AE26" s="15">
        <f t="shared" si="2"/>
        <v>100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3</v>
      </c>
      <c r="S27" s="17">
        <v>4</v>
      </c>
      <c r="T27" s="17">
        <f t="shared" si="10"/>
        <v>2</v>
      </c>
      <c r="U27" s="17">
        <v>1</v>
      </c>
      <c r="V27" s="17">
        <v>1</v>
      </c>
      <c r="W27" s="15">
        <f t="shared" si="11"/>
        <v>39.999999999999993</v>
      </c>
      <c r="X27" s="15">
        <f t="shared" si="1"/>
        <v>50</v>
      </c>
      <c r="Y27" s="15">
        <f t="shared" si="1"/>
        <v>33.333333333333329</v>
      </c>
      <c r="Z27" s="17">
        <f t="shared" si="12"/>
        <v>3</v>
      </c>
      <c r="AA27" s="17">
        <v>1</v>
      </c>
      <c r="AB27" s="17">
        <v>2</v>
      </c>
      <c r="AC27" s="15">
        <f t="shared" si="13"/>
        <v>75</v>
      </c>
      <c r="AD27" s="15">
        <f t="shared" si="2"/>
        <v>50</v>
      </c>
      <c r="AE27" s="15">
        <f t="shared" si="2"/>
        <v>100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13</v>
      </c>
      <c r="R28" s="17">
        <v>3</v>
      </c>
      <c r="S28" s="17">
        <v>10</v>
      </c>
      <c r="T28" s="17">
        <f t="shared" si="10"/>
        <v>11</v>
      </c>
      <c r="U28" s="17">
        <v>3</v>
      </c>
      <c r="V28" s="17">
        <v>8</v>
      </c>
      <c r="W28" s="15">
        <f t="shared" si="11"/>
        <v>550</v>
      </c>
      <c r="X28" s="15" t="str">
        <f t="shared" si="1"/>
        <v>皆増</v>
      </c>
      <c r="Y28" s="15">
        <f t="shared" si="1"/>
        <v>400</v>
      </c>
      <c r="Z28" s="17">
        <f t="shared" si="12"/>
        <v>7</v>
      </c>
      <c r="AA28" s="17">
        <v>0</v>
      </c>
      <c r="AB28" s="17">
        <v>7</v>
      </c>
      <c r="AC28" s="15">
        <f t="shared" si="13"/>
        <v>116.66666666666666</v>
      </c>
      <c r="AD28" s="15">
        <f t="shared" si="2"/>
        <v>0</v>
      </c>
      <c r="AE28" s="15">
        <f t="shared" si="2"/>
        <v>233.33333333333334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6</v>
      </c>
      <c r="AL28" s="4">
        <f t="shared" si="4"/>
        <v>3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2</v>
      </c>
      <c r="S29" s="17">
        <v>0</v>
      </c>
      <c r="T29" s="17">
        <f t="shared" si="10"/>
        <v>-5</v>
      </c>
      <c r="U29" s="17">
        <v>-1</v>
      </c>
      <c r="V29" s="17">
        <v>-4</v>
      </c>
      <c r="W29" s="15">
        <f t="shared" si="11"/>
        <v>-71.428571428571431</v>
      </c>
      <c r="X29" s="15">
        <f t="shared" si="1"/>
        <v>-33.333333333333336</v>
      </c>
      <c r="Y29" s="15">
        <f t="shared" si="1"/>
        <v>-100</v>
      </c>
      <c r="Z29" s="17">
        <f t="shared" si="12"/>
        <v>1</v>
      </c>
      <c r="AA29" s="17">
        <v>2</v>
      </c>
      <c r="AB29" s="17">
        <v>-1</v>
      </c>
      <c r="AC29" s="15">
        <f t="shared" si="13"/>
        <v>100</v>
      </c>
      <c r="AD29" s="15" t="str">
        <f t="shared" si="2"/>
        <v>皆増</v>
      </c>
      <c r="AE29" s="15">
        <f t="shared" si="2"/>
        <v>-100</v>
      </c>
      <c r="AH29" s="4">
        <f t="shared" si="3"/>
        <v>7</v>
      </c>
      <c r="AI29" s="4">
        <f t="shared" si="3"/>
        <v>3</v>
      </c>
      <c r="AJ29" s="4">
        <f t="shared" si="3"/>
        <v>4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-3</v>
      </c>
      <c r="AA30" s="17">
        <v>0</v>
      </c>
      <c r="AB30" s="17">
        <v>-3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3</v>
      </c>
      <c r="AL30" s="4">
        <f t="shared" si="4"/>
        <v>0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27</v>
      </c>
      <c r="R34" s="17">
        <f t="shared" si="22"/>
        <v>10</v>
      </c>
      <c r="S34" s="17">
        <f t="shared" si="22"/>
        <v>17</v>
      </c>
      <c r="T34" s="17">
        <f t="shared" si="22"/>
        <v>4</v>
      </c>
      <c r="U34" s="17">
        <f t="shared" si="22"/>
        <v>-1</v>
      </c>
      <c r="V34" s="17">
        <f t="shared" si="22"/>
        <v>5</v>
      </c>
      <c r="W34" s="15">
        <f t="shared" si="15"/>
        <v>17.391304347826097</v>
      </c>
      <c r="X34" s="15">
        <f t="shared" si="15"/>
        <v>-9.0909090909090935</v>
      </c>
      <c r="Y34" s="15">
        <f t="shared" si="15"/>
        <v>41.666666666666671</v>
      </c>
      <c r="Z34" s="17">
        <f t="shared" ref="Z34:AB34" si="23">SUM(Z23:Z30)</f>
        <v>5</v>
      </c>
      <c r="AA34" s="17">
        <f t="shared" si="23"/>
        <v>0</v>
      </c>
      <c r="AB34" s="17">
        <f t="shared" si="23"/>
        <v>5</v>
      </c>
      <c r="AC34" s="15">
        <f t="shared" si="17"/>
        <v>22.72727272727273</v>
      </c>
      <c r="AD34" s="15">
        <f t="shared" si="17"/>
        <v>0</v>
      </c>
      <c r="AE34" s="15">
        <f t="shared" si="17"/>
        <v>41.666666666666671</v>
      </c>
      <c r="AH34" s="4">
        <f t="shared" ref="AH34:AJ34" si="24">SUM(AH23:AH30)</f>
        <v>23</v>
      </c>
      <c r="AI34" s="4">
        <f t="shared" si="24"/>
        <v>11</v>
      </c>
      <c r="AJ34" s="4">
        <f t="shared" si="24"/>
        <v>12</v>
      </c>
      <c r="AK34" s="4">
        <f>SUM(AK23:AK30)</f>
        <v>22</v>
      </c>
      <c r="AL34" s="4">
        <f>SUM(AL23:AL30)</f>
        <v>10</v>
      </c>
      <c r="AM34" s="4">
        <f>SUM(AM23:AM30)</f>
        <v>12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25</v>
      </c>
      <c r="R35" s="17">
        <f t="shared" si="25"/>
        <v>9</v>
      </c>
      <c r="S35" s="17">
        <f t="shared" si="25"/>
        <v>16</v>
      </c>
      <c r="T35" s="17">
        <f t="shared" si="25"/>
        <v>6</v>
      </c>
      <c r="U35" s="17">
        <f t="shared" si="25"/>
        <v>0</v>
      </c>
      <c r="V35" s="17">
        <f t="shared" si="25"/>
        <v>6</v>
      </c>
      <c r="W35" s="15">
        <f t="shared" si="15"/>
        <v>31.578947368421062</v>
      </c>
      <c r="X35" s="15">
        <f t="shared" si="15"/>
        <v>0</v>
      </c>
      <c r="Y35" s="15">
        <f t="shared" si="15"/>
        <v>60.000000000000007</v>
      </c>
      <c r="Z35" s="17">
        <f t="shared" ref="Z35:AB35" si="26">SUM(Z25:Z30)</f>
        <v>5</v>
      </c>
      <c r="AA35" s="17">
        <f t="shared" si="26"/>
        <v>0</v>
      </c>
      <c r="AB35" s="17">
        <f t="shared" si="26"/>
        <v>5</v>
      </c>
      <c r="AC35" s="15">
        <f t="shared" si="17"/>
        <v>25</v>
      </c>
      <c r="AD35" s="15">
        <f t="shared" si="17"/>
        <v>0</v>
      </c>
      <c r="AE35" s="15">
        <f t="shared" si="17"/>
        <v>45.45454545454546</v>
      </c>
      <c r="AH35" s="4">
        <f t="shared" ref="AH35:AJ35" si="27">SUM(AH25:AH30)</f>
        <v>19</v>
      </c>
      <c r="AI35" s="4">
        <f t="shared" si="27"/>
        <v>9</v>
      </c>
      <c r="AJ35" s="4">
        <f t="shared" si="27"/>
        <v>10</v>
      </c>
      <c r="AK35" s="4">
        <f>SUM(AK25:AK30)</f>
        <v>20</v>
      </c>
      <c r="AL35" s="4">
        <f>SUM(AL25:AL30)</f>
        <v>9</v>
      </c>
      <c r="AM35" s="4">
        <f>SUM(AM25:AM30)</f>
        <v>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22</v>
      </c>
      <c r="R36" s="17">
        <f t="shared" si="28"/>
        <v>8</v>
      </c>
      <c r="S36" s="17">
        <f t="shared" si="28"/>
        <v>14</v>
      </c>
      <c r="T36" s="17">
        <f t="shared" si="28"/>
        <v>8</v>
      </c>
      <c r="U36" s="17">
        <f t="shared" si="28"/>
        <v>3</v>
      </c>
      <c r="V36" s="17">
        <f t="shared" si="28"/>
        <v>5</v>
      </c>
      <c r="W36" s="15">
        <f t="shared" si="15"/>
        <v>57.142857142857139</v>
      </c>
      <c r="X36" s="15">
        <f t="shared" si="15"/>
        <v>60.000000000000007</v>
      </c>
      <c r="Y36" s="15">
        <f t="shared" si="15"/>
        <v>55.555555555555557</v>
      </c>
      <c r="Z36" s="17">
        <f t="shared" ref="Z36:AB36" si="29">SUM(Z27:Z30)</f>
        <v>8</v>
      </c>
      <c r="AA36" s="17">
        <f t="shared" si="29"/>
        <v>3</v>
      </c>
      <c r="AB36" s="17">
        <f t="shared" si="29"/>
        <v>5</v>
      </c>
      <c r="AC36" s="15">
        <f t="shared" si="17"/>
        <v>57.142857142857139</v>
      </c>
      <c r="AD36" s="15">
        <f t="shared" si="17"/>
        <v>60.000000000000007</v>
      </c>
      <c r="AE36" s="15">
        <f t="shared" si="17"/>
        <v>55.555555555555557</v>
      </c>
      <c r="AH36" s="4">
        <f t="shared" ref="AH36:AJ36" si="30">SUM(AH27:AH30)</f>
        <v>14</v>
      </c>
      <c r="AI36" s="4">
        <f t="shared" si="30"/>
        <v>5</v>
      </c>
      <c r="AJ36" s="4">
        <f t="shared" si="30"/>
        <v>9</v>
      </c>
      <c r="AK36" s="4">
        <f>SUM(AK27:AK30)</f>
        <v>14</v>
      </c>
      <c r="AL36" s="4">
        <f>SUM(AL27:AL30)</f>
        <v>5</v>
      </c>
      <c r="AM36" s="4">
        <f>SUM(AM27:AM30)</f>
        <v>9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-33.333333333333329</v>
      </c>
      <c r="U39" s="12">
        <f t="shared" ref="U39:V39" si="38">U33/U9*100</f>
        <v>50</v>
      </c>
      <c r="V39" s="12">
        <f t="shared" si="38"/>
        <v>0</v>
      </c>
      <c r="W39" s="12">
        <f>Q39-AH39</f>
        <v>-4.1666666666666661</v>
      </c>
      <c r="X39" s="12">
        <f t="shared" si="33"/>
        <v>-8.3333333333333321</v>
      </c>
      <c r="Y39" s="12">
        <f>S39-AJ39</f>
        <v>0</v>
      </c>
      <c r="Z39" s="12">
        <f t="shared" si="37"/>
        <v>-25</v>
      </c>
      <c r="AA39" s="12" t="e">
        <f t="shared" si="37"/>
        <v>#DIV/0!</v>
      </c>
      <c r="AB39" s="12">
        <f t="shared" si="37"/>
        <v>-25</v>
      </c>
      <c r="AC39" s="12">
        <f>Q39-AK39</f>
        <v>-4.3478260869565215</v>
      </c>
      <c r="AD39" s="12">
        <f t="shared" si="35"/>
        <v>0</v>
      </c>
      <c r="AE39" s="12">
        <f t="shared" si="35"/>
        <v>-7.6923076923076925</v>
      </c>
      <c r="AH39" s="12">
        <f t="shared" ref="AH39:AJ39" si="39">AH33/AH9*100</f>
        <v>4.1666666666666661</v>
      </c>
      <c r="AI39" s="12">
        <f t="shared" si="39"/>
        <v>8.3333333333333321</v>
      </c>
      <c r="AJ39" s="12">
        <f t="shared" si="39"/>
        <v>0</v>
      </c>
      <c r="AK39" s="12">
        <f>AK33/AK9*100</f>
        <v>4.3478260869565215</v>
      </c>
      <c r="AL39" s="12">
        <f>AL33/AL9*100</f>
        <v>0</v>
      </c>
      <c r="AM39" s="12">
        <f>AM33/AM9*100</f>
        <v>7.6923076923076925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133.33333333333331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4.1666666666666572</v>
      </c>
      <c r="X40" s="12">
        <f t="shared" si="33"/>
        <v>8.3333333333333428</v>
      </c>
      <c r="Y40" s="12">
        <f>S40-AJ40</f>
        <v>0</v>
      </c>
      <c r="Z40" s="12">
        <f>Z34/Z9*100</f>
        <v>125</v>
      </c>
      <c r="AA40" s="12" t="e">
        <f t="shared" ref="AA40:AB40" si="43">AA34/AA9*100</f>
        <v>#DIV/0!</v>
      </c>
      <c r="AB40" s="12">
        <f t="shared" si="43"/>
        <v>125</v>
      </c>
      <c r="AC40" s="12">
        <f t="shared" ref="AC40:AC42" si="44">Q40-AK40</f>
        <v>4.3478260869565162</v>
      </c>
      <c r="AD40" s="12">
        <f t="shared" si="35"/>
        <v>0</v>
      </c>
      <c r="AE40" s="12">
        <f t="shared" si="35"/>
        <v>7.6923076923076934</v>
      </c>
      <c r="AH40" s="12">
        <f t="shared" ref="AH40:AJ40" si="45">AH34/AH9*100</f>
        <v>95.833333333333343</v>
      </c>
      <c r="AI40" s="12">
        <f t="shared" si="45"/>
        <v>91.666666666666657</v>
      </c>
      <c r="AJ40" s="12">
        <f t="shared" si="45"/>
        <v>100</v>
      </c>
      <c r="AK40" s="12">
        <f>AK34/AK9*100</f>
        <v>95.652173913043484</v>
      </c>
      <c r="AL40" s="12">
        <f>AL34/AL9*100</f>
        <v>100</v>
      </c>
      <c r="AM40" s="12">
        <f>AM34/AM9*100</f>
        <v>92.307692307692307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92.592592592592595</v>
      </c>
      <c r="R41" s="12">
        <f t="shared" si="46"/>
        <v>90</v>
      </c>
      <c r="S41" s="12">
        <f t="shared" si="46"/>
        <v>94.117647058823522</v>
      </c>
      <c r="T41" s="12">
        <f>T35/T9*100</f>
        <v>200</v>
      </c>
      <c r="U41" s="12">
        <f t="shared" ref="U41:V41" si="47">U35/U9*100</f>
        <v>0</v>
      </c>
      <c r="V41" s="12">
        <f t="shared" si="47"/>
        <v>120</v>
      </c>
      <c r="W41" s="12">
        <f t="shared" si="42"/>
        <v>13.425925925925938</v>
      </c>
      <c r="X41" s="12">
        <f t="shared" si="33"/>
        <v>15</v>
      </c>
      <c r="Y41" s="12">
        <f>S41-AJ41</f>
        <v>10.784313725490179</v>
      </c>
      <c r="Z41" s="12">
        <f>Z35/Z9*100</f>
        <v>125</v>
      </c>
      <c r="AA41" s="12" t="e">
        <f t="shared" ref="AA41:AB41" si="48">AA35/AA9*100</f>
        <v>#DIV/0!</v>
      </c>
      <c r="AB41" s="12">
        <f t="shared" si="48"/>
        <v>125</v>
      </c>
      <c r="AC41" s="12">
        <f t="shared" si="44"/>
        <v>5.636070853462158</v>
      </c>
      <c r="AD41" s="12">
        <f>R41-AL41</f>
        <v>0</v>
      </c>
      <c r="AE41" s="12">
        <f t="shared" si="35"/>
        <v>9.5022624434389087</v>
      </c>
      <c r="AH41" s="12">
        <f>AH35/AH9*100</f>
        <v>79.166666666666657</v>
      </c>
      <c r="AI41" s="12">
        <f>AI35/AI9*100</f>
        <v>75</v>
      </c>
      <c r="AJ41" s="12">
        <f>AJ35/AJ9*100</f>
        <v>83.333333333333343</v>
      </c>
      <c r="AK41" s="12">
        <f t="shared" ref="AK41:AM41" si="49">AK35/AK9*100</f>
        <v>86.956521739130437</v>
      </c>
      <c r="AL41" s="12">
        <f t="shared" si="49"/>
        <v>90</v>
      </c>
      <c r="AM41" s="12">
        <f t="shared" si="49"/>
        <v>84.615384615384613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81.481481481481481</v>
      </c>
      <c r="R42" s="12">
        <f t="shared" si="50"/>
        <v>80</v>
      </c>
      <c r="S42" s="12">
        <f t="shared" si="50"/>
        <v>82.35294117647058</v>
      </c>
      <c r="T42" s="12">
        <f t="shared" si="50"/>
        <v>266.66666666666663</v>
      </c>
      <c r="U42" s="12">
        <f t="shared" si="50"/>
        <v>-150</v>
      </c>
      <c r="V42" s="12">
        <f t="shared" si="50"/>
        <v>100</v>
      </c>
      <c r="W42" s="12">
        <f t="shared" si="42"/>
        <v>23.148148148148145</v>
      </c>
      <c r="X42" s="12">
        <f t="shared" si="33"/>
        <v>38.333333333333329</v>
      </c>
      <c r="Y42" s="12">
        <f>S42-AJ42</f>
        <v>7.3529411764705799</v>
      </c>
      <c r="Z42" s="12">
        <f t="shared" si="50"/>
        <v>200</v>
      </c>
      <c r="AA42" s="12" t="e">
        <f t="shared" si="50"/>
        <v>#DIV/0!</v>
      </c>
      <c r="AB42" s="12">
        <f t="shared" si="50"/>
        <v>125</v>
      </c>
      <c r="AC42" s="12">
        <f t="shared" si="44"/>
        <v>20.611916264090169</v>
      </c>
      <c r="AD42" s="12">
        <f>R42-AL42</f>
        <v>30</v>
      </c>
      <c r="AE42" s="12">
        <f t="shared" si="35"/>
        <v>13.122171945701353</v>
      </c>
      <c r="AH42" s="12">
        <f t="shared" ref="AH42:AJ42" si="51">AH36/AH9*100</f>
        <v>58.333333333333336</v>
      </c>
      <c r="AI42" s="12">
        <f t="shared" si="51"/>
        <v>41.666666666666671</v>
      </c>
      <c r="AJ42" s="12">
        <f t="shared" si="51"/>
        <v>75</v>
      </c>
      <c r="AK42" s="12">
        <f>AK36/AK9*100</f>
        <v>60.869565217391312</v>
      </c>
      <c r="AL42" s="12">
        <f>AL36/AL9*100</f>
        <v>50</v>
      </c>
      <c r="AM42" s="12">
        <f>AM36/AM9*100</f>
        <v>69.230769230769226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2</v>
      </c>
      <c r="D9" s="17">
        <f>SUM(D10:D30)</f>
        <v>1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-33.333333333333336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7</v>
      </c>
      <c r="R9" s="17">
        <f>SUM(R10:R30)</f>
        <v>3</v>
      </c>
      <c r="S9" s="17">
        <f>SUM(S10:S30)</f>
        <v>4</v>
      </c>
      <c r="T9" s="17">
        <f>U9+V9</f>
        <v>-4</v>
      </c>
      <c r="U9" s="17">
        <f>SUM(U10:U30)</f>
        <v>-4</v>
      </c>
      <c r="V9" s="17">
        <f>SUM(V10:V30)</f>
        <v>0</v>
      </c>
      <c r="W9" s="15">
        <f>IF(Q9=T9,IF(Q9&gt;0,"皆増",0),(1-(Q9/(Q9-T9)))*-100)</f>
        <v>-36.363636363636367</v>
      </c>
      <c r="X9" s="15">
        <f t="shared" ref="X9:Y30" si="1">IF(R9=U9,IF(R9&gt;0,"皆増",0),(1-(R9/(R9-U9)))*-100)</f>
        <v>-57.142857142857139</v>
      </c>
      <c r="Y9" s="15">
        <f t="shared" si="1"/>
        <v>0</v>
      </c>
      <c r="Z9" s="17">
        <f>AA9+AB9</f>
        <v>-2</v>
      </c>
      <c r="AA9" s="17">
        <f>SUM(AA10:AA30)</f>
        <v>-3</v>
      </c>
      <c r="AB9" s="17">
        <f>SUM(AB10:AB30)</f>
        <v>1</v>
      </c>
      <c r="AC9" s="15">
        <f>IF(Q9=Z9,IF(Q9&gt;0,"皆増",0),(1-(Q9/(Q9-Z9)))*-100)</f>
        <v>-22.222222222222221</v>
      </c>
      <c r="AD9" s="15">
        <f t="shared" ref="AD9:AE30" si="2">IF(R9=AA9,IF(R9&gt;0,"皆増",0),(1-(R9/(R9-AA9)))*-100)</f>
        <v>-50</v>
      </c>
      <c r="AE9" s="15">
        <f t="shared" si="2"/>
        <v>33.333333333333329</v>
      </c>
      <c r="AH9" s="4">
        <f t="shared" ref="AH9:AJ30" si="3">Q9-T9</f>
        <v>11</v>
      </c>
      <c r="AI9" s="4">
        <f t="shared" si="3"/>
        <v>7</v>
      </c>
      <c r="AJ9" s="4">
        <f t="shared" si="3"/>
        <v>4</v>
      </c>
      <c r="AK9" s="4">
        <f t="shared" ref="AK9:AM30" si="4">Q9-Z9</f>
        <v>9</v>
      </c>
      <c r="AL9" s="4">
        <f t="shared" si="4"/>
        <v>6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2</v>
      </c>
      <c r="D10" s="17">
        <v>1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-33.333333333333336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0</v>
      </c>
      <c r="AB13" s="17">
        <v>-1</v>
      </c>
      <c r="AC13" s="15">
        <f t="shared" si="13"/>
        <v>-100</v>
      </c>
      <c r="AD13" s="15">
        <f t="shared" si="2"/>
        <v>0</v>
      </c>
      <c r="AE13" s="15">
        <f t="shared" si="2"/>
        <v>-100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0</v>
      </c>
      <c r="AM13" s="4">
        <f t="shared" si="4"/>
        <v>1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-50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-2</v>
      </c>
      <c r="U25" s="17">
        <v>-2</v>
      </c>
      <c r="V25" s="17">
        <v>0</v>
      </c>
      <c r="W25" s="15">
        <f t="shared" si="11"/>
        <v>-66.666666666666671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-1</v>
      </c>
      <c r="AB25" s="17">
        <v>1</v>
      </c>
      <c r="AC25" s="15">
        <f t="shared" si="13"/>
        <v>0</v>
      </c>
      <c r="AD25" s="15">
        <f t="shared" si="2"/>
        <v>-100</v>
      </c>
      <c r="AE25" s="15" t="str">
        <f t="shared" si="2"/>
        <v>皆増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-100</v>
      </c>
      <c r="Y27" s="15" t="str">
        <f t="shared" si="1"/>
        <v>皆増</v>
      </c>
      <c r="Z27" s="17">
        <f t="shared" si="12"/>
        <v>-2</v>
      </c>
      <c r="AA27" s="17">
        <v>-2</v>
      </c>
      <c r="AB27" s="17">
        <v>0</v>
      </c>
      <c r="AC27" s="15">
        <f t="shared" si="13"/>
        <v>-66.666666666666671</v>
      </c>
      <c r="AD27" s="15">
        <f t="shared" si="2"/>
        <v>-100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-2</v>
      </c>
      <c r="U28" s="17">
        <v>0</v>
      </c>
      <c r="V28" s="17">
        <v>-2</v>
      </c>
      <c r="W28" s="15">
        <f t="shared" si="11"/>
        <v>-66.666666666666671</v>
      </c>
      <c r="X28" s="15">
        <f t="shared" si="1"/>
        <v>0</v>
      </c>
      <c r="Y28" s="15">
        <f t="shared" si="1"/>
        <v>-100</v>
      </c>
      <c r="Z28" s="17">
        <f t="shared" si="12"/>
        <v>1</v>
      </c>
      <c r="AA28" s="17">
        <v>1</v>
      </c>
      <c r="AB28" s="17">
        <v>0</v>
      </c>
      <c r="AC28" s="15" t="str">
        <f t="shared" si="13"/>
        <v>皆増</v>
      </c>
      <c r="AD28" s="15" t="str">
        <f t="shared" si="2"/>
        <v>皆増</v>
      </c>
      <c r="AE28" s="15">
        <f t="shared" si="2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-1</v>
      </c>
      <c r="V29" s="17">
        <v>0</v>
      </c>
      <c r="W29" s="15">
        <f t="shared" si="11"/>
        <v>-50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3</v>
      </c>
      <c r="S34" s="17">
        <f t="shared" si="22"/>
        <v>4</v>
      </c>
      <c r="T34" s="17">
        <f t="shared" si="22"/>
        <v>-4</v>
      </c>
      <c r="U34" s="17">
        <f t="shared" si="22"/>
        <v>-4</v>
      </c>
      <c r="V34" s="17">
        <f t="shared" si="22"/>
        <v>0</v>
      </c>
      <c r="W34" s="15">
        <f t="shared" si="15"/>
        <v>-36.363636363636367</v>
      </c>
      <c r="X34" s="15">
        <f t="shared" si="15"/>
        <v>-57.142857142857139</v>
      </c>
      <c r="Y34" s="15">
        <f t="shared" si="15"/>
        <v>0</v>
      </c>
      <c r="Z34" s="17">
        <f t="shared" ref="Z34:AB34" si="23">SUM(Z23:Z30)</f>
        <v>0</v>
      </c>
      <c r="AA34" s="17">
        <f t="shared" si="23"/>
        <v>-2</v>
      </c>
      <c r="AB34" s="17">
        <f t="shared" si="23"/>
        <v>2</v>
      </c>
      <c r="AC34" s="15">
        <f t="shared" si="17"/>
        <v>0</v>
      </c>
      <c r="AD34" s="15">
        <f t="shared" si="17"/>
        <v>-40</v>
      </c>
      <c r="AE34" s="15">
        <f t="shared" si="17"/>
        <v>100</v>
      </c>
      <c r="AH34" s="4">
        <f t="shared" ref="AH34:AJ34" si="24">SUM(AH23:AH30)</f>
        <v>11</v>
      </c>
      <c r="AI34" s="4">
        <f t="shared" si="24"/>
        <v>7</v>
      </c>
      <c r="AJ34" s="4">
        <f t="shared" si="24"/>
        <v>4</v>
      </c>
      <c r="AK34" s="4">
        <f>SUM(AK23:AK30)</f>
        <v>7</v>
      </c>
      <c r="AL34" s="4">
        <f>SUM(AL23:AL30)</f>
        <v>5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1</v>
      </c>
      <c r="S35" s="17">
        <f t="shared" si="25"/>
        <v>4</v>
      </c>
      <c r="T35" s="17">
        <f t="shared" si="25"/>
        <v>-4</v>
      </c>
      <c r="U35" s="17">
        <f t="shared" si="25"/>
        <v>-4</v>
      </c>
      <c r="V35" s="17">
        <f t="shared" si="25"/>
        <v>0</v>
      </c>
      <c r="W35" s="15">
        <f t="shared" si="15"/>
        <v>-44.444444444444443</v>
      </c>
      <c r="X35" s="15">
        <f t="shared" si="15"/>
        <v>-80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-2</v>
      </c>
      <c r="AB35" s="17">
        <f t="shared" si="26"/>
        <v>2</v>
      </c>
      <c r="AC35" s="15">
        <f t="shared" si="17"/>
        <v>0</v>
      </c>
      <c r="AD35" s="15">
        <f t="shared" si="17"/>
        <v>-66.666666666666671</v>
      </c>
      <c r="AE35" s="15">
        <f t="shared" si="17"/>
        <v>100</v>
      </c>
      <c r="AH35" s="4">
        <f t="shared" ref="AH35:AJ35" si="27">SUM(AH25:AH30)</f>
        <v>9</v>
      </c>
      <c r="AI35" s="4">
        <f t="shared" si="27"/>
        <v>5</v>
      </c>
      <c r="AJ35" s="4">
        <f t="shared" si="27"/>
        <v>4</v>
      </c>
      <c r="AK35" s="4">
        <f>SUM(AK25:AK30)</f>
        <v>5</v>
      </c>
      <c r="AL35" s="4">
        <f>SUM(AL25:AL30)</f>
        <v>3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-2</v>
      </c>
      <c r="U36" s="17">
        <f t="shared" si="28"/>
        <v>-2</v>
      </c>
      <c r="V36" s="17">
        <f t="shared" si="28"/>
        <v>0</v>
      </c>
      <c r="W36" s="15">
        <f t="shared" si="15"/>
        <v>-33.333333333333336</v>
      </c>
      <c r="X36" s="15">
        <f t="shared" si="15"/>
        <v>-66.666666666666671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-1</v>
      </c>
      <c r="AB36" s="17">
        <f t="shared" si="29"/>
        <v>1</v>
      </c>
      <c r="AC36" s="15">
        <f t="shared" si="17"/>
        <v>0</v>
      </c>
      <c r="AD36" s="15">
        <f t="shared" si="17"/>
        <v>-50</v>
      </c>
      <c r="AE36" s="15">
        <f t="shared" si="17"/>
        <v>50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100</v>
      </c>
      <c r="AA39" s="12">
        <f t="shared" si="37"/>
        <v>33.333333333333329</v>
      </c>
      <c r="AB39" s="12">
        <f t="shared" si="37"/>
        <v>-100</v>
      </c>
      <c r="AC39" s="12">
        <f>Q39-AK39</f>
        <v>-22.222222222222221</v>
      </c>
      <c r="AD39" s="12">
        <f t="shared" si="35"/>
        <v>-16.666666666666664</v>
      </c>
      <c r="AE39" s="12">
        <f t="shared" si="35"/>
        <v>-33.333333333333329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22.222222222222221</v>
      </c>
      <c r="AL39" s="12">
        <f>AL33/AL9*100</f>
        <v>16.666666666666664</v>
      </c>
      <c r="AM39" s="12">
        <f>AM33/AM9*100</f>
        <v>33.333333333333329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0</v>
      </c>
      <c r="AA40" s="12">
        <f t="shared" ref="AA40:AB40" si="43">AA34/AA9*100</f>
        <v>66.666666666666657</v>
      </c>
      <c r="AB40" s="12">
        <f t="shared" si="43"/>
        <v>200</v>
      </c>
      <c r="AC40" s="12">
        <f t="shared" ref="AC40:AC42" si="44">Q40-AK40</f>
        <v>22.222222222222214</v>
      </c>
      <c r="AD40" s="12">
        <f t="shared" si="35"/>
        <v>16.666666666666657</v>
      </c>
      <c r="AE40" s="12">
        <f t="shared" si="35"/>
        <v>33.333333333333343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77.777777777777786</v>
      </c>
      <c r="AL40" s="12">
        <f>AL34/AL9*100</f>
        <v>83.333333333333343</v>
      </c>
      <c r="AM40" s="12">
        <f>AM34/AM9*100</f>
        <v>66.666666666666657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71.428571428571431</v>
      </c>
      <c r="R41" s="12">
        <f t="shared" si="46"/>
        <v>33.333333333333329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 t="e">
        <f t="shared" si="47"/>
        <v>#DIV/0!</v>
      </c>
      <c r="W41" s="12">
        <f t="shared" si="42"/>
        <v>-10.389610389610397</v>
      </c>
      <c r="X41" s="12">
        <f t="shared" si="33"/>
        <v>-38.095238095238102</v>
      </c>
      <c r="Y41" s="12">
        <f>S41-AJ41</f>
        <v>0</v>
      </c>
      <c r="Z41" s="12">
        <f>Z35/Z9*100</f>
        <v>0</v>
      </c>
      <c r="AA41" s="12">
        <f t="shared" ref="AA41:AB41" si="48">AA35/AA9*100</f>
        <v>66.666666666666657</v>
      </c>
      <c r="AB41" s="12">
        <f t="shared" si="48"/>
        <v>200</v>
      </c>
      <c r="AC41" s="12">
        <f t="shared" si="44"/>
        <v>15.873015873015873</v>
      </c>
      <c r="AD41" s="12">
        <f>R41-AL41</f>
        <v>-16.666666666666671</v>
      </c>
      <c r="AE41" s="12">
        <f t="shared" si="35"/>
        <v>33.333333333333343</v>
      </c>
      <c r="AH41" s="12">
        <f>AH35/AH9*100</f>
        <v>81.818181818181827</v>
      </c>
      <c r="AI41" s="12">
        <f>AI35/AI9*100</f>
        <v>71.428571428571431</v>
      </c>
      <c r="AJ41" s="12">
        <f>AJ35/AJ9*100</f>
        <v>100</v>
      </c>
      <c r="AK41" s="12">
        <f t="shared" ref="AK41:AM41" si="49">AK35/AK9*100</f>
        <v>55.555555555555557</v>
      </c>
      <c r="AL41" s="12">
        <f t="shared" si="49"/>
        <v>50</v>
      </c>
      <c r="AM41" s="12">
        <f t="shared" si="49"/>
        <v>66.666666666666657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33.333333333333329</v>
      </c>
      <c r="S42" s="12">
        <f t="shared" si="50"/>
        <v>75</v>
      </c>
      <c r="T42" s="12">
        <f t="shared" si="50"/>
        <v>50</v>
      </c>
      <c r="U42" s="12">
        <f t="shared" si="50"/>
        <v>50</v>
      </c>
      <c r="V42" s="12" t="e">
        <f t="shared" si="50"/>
        <v>#DIV/0!</v>
      </c>
      <c r="W42" s="12">
        <f t="shared" si="42"/>
        <v>2.5974025974025992</v>
      </c>
      <c r="X42" s="12">
        <f t="shared" si="33"/>
        <v>-9.5238095238095255</v>
      </c>
      <c r="Y42" s="12">
        <f>S42-AJ42</f>
        <v>0</v>
      </c>
      <c r="Z42" s="12">
        <f t="shared" si="50"/>
        <v>0</v>
      </c>
      <c r="AA42" s="12">
        <f t="shared" si="50"/>
        <v>33.333333333333329</v>
      </c>
      <c r="AB42" s="12">
        <f t="shared" si="50"/>
        <v>100</v>
      </c>
      <c r="AC42" s="12">
        <f t="shared" si="44"/>
        <v>12.698412698412696</v>
      </c>
      <c r="AD42" s="12">
        <f>R42-AL42</f>
        <v>0</v>
      </c>
      <c r="AE42" s="12">
        <f t="shared" si="35"/>
        <v>8.3333333333333428</v>
      </c>
      <c r="AH42" s="12">
        <f t="shared" ref="AH42:AJ42" si="51">AH36/AH9*100</f>
        <v>54.54545454545454</v>
      </c>
      <c r="AI42" s="12">
        <f t="shared" si="51"/>
        <v>42.857142857142854</v>
      </c>
      <c r="AJ42" s="12">
        <f t="shared" si="51"/>
        <v>75</v>
      </c>
      <c r="AK42" s="12">
        <f>AK36/AK9*100</f>
        <v>44.444444444444443</v>
      </c>
      <c r="AL42" s="12">
        <f>AL36/AL9*100</f>
        <v>33.333333333333329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1</v>
      </c>
      <c r="D9" s="17">
        <f>SUM(D10:D30)</f>
        <v>3</v>
      </c>
      <c r="E9" s="17">
        <f>F9+G9</f>
        <v>-2</v>
      </c>
      <c r="F9" s="17">
        <f>SUM(F10:F30)</f>
        <v>-2</v>
      </c>
      <c r="G9" s="17">
        <f>SUM(G10:G30)</f>
        <v>0</v>
      </c>
      <c r="H9" s="15">
        <f>IF(B9=E9,0,(1-(B9/(B9-E9)))*-100)</f>
        <v>-33.333333333333336</v>
      </c>
      <c r="I9" s="15">
        <f>IF(C9=F9,0,(1-(C9/(C9-F9)))*-100)</f>
        <v>-66.666666666666671</v>
      </c>
      <c r="J9" s="15">
        <f>IF(D9=G9,0,(1-(D9/(D9-G9)))*-100)</f>
        <v>0</v>
      </c>
      <c r="K9" s="17">
        <f>L9+M9</f>
        <v>0</v>
      </c>
      <c r="L9" s="17">
        <f>SUM(L10:L30)</f>
        <v>-1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-50</v>
      </c>
      <c r="P9" s="15">
        <f>IF(D9=M9,0,(1-(D9/(D9-M9)))*-100)</f>
        <v>50</v>
      </c>
      <c r="Q9" s="17">
        <f>R9+S9</f>
        <v>15</v>
      </c>
      <c r="R9" s="17">
        <f>SUM(R10:R30)</f>
        <v>10</v>
      </c>
      <c r="S9" s="17">
        <f>SUM(S10:S30)</f>
        <v>5</v>
      </c>
      <c r="T9" s="17">
        <f>U9+V9</f>
        <v>1</v>
      </c>
      <c r="U9" s="17">
        <f>SUM(U10:U30)</f>
        <v>1</v>
      </c>
      <c r="V9" s="17">
        <f>SUM(V10:V30)</f>
        <v>0</v>
      </c>
      <c r="W9" s="15">
        <f>IF(Q9=T9,IF(Q9&gt;0,"皆増",0),(1-(Q9/(Q9-T9)))*-100)</f>
        <v>7.1428571428571397</v>
      </c>
      <c r="X9" s="15">
        <f t="shared" ref="X9:Y30" si="1">IF(R9=U9,IF(R9&gt;0,"皆増",0),(1-(R9/(R9-U9)))*-100)</f>
        <v>11.111111111111116</v>
      </c>
      <c r="Y9" s="15">
        <f t="shared" si="1"/>
        <v>0</v>
      </c>
      <c r="Z9" s="17">
        <f>AA9+AB9</f>
        <v>1</v>
      </c>
      <c r="AA9" s="17">
        <f>SUM(AA10:AA30)</f>
        <v>6</v>
      </c>
      <c r="AB9" s="17">
        <f>SUM(AB10:AB30)</f>
        <v>-5</v>
      </c>
      <c r="AC9" s="15">
        <f>IF(Q9=Z9,IF(Q9&gt;0,"皆増",0),(1-(Q9/(Q9-Z9)))*-100)</f>
        <v>7.1428571428571397</v>
      </c>
      <c r="AD9" s="15">
        <f t="shared" ref="AD9:AE30" si="2">IF(R9=AA9,IF(R9&gt;0,"皆増",0),(1-(R9/(R9-AA9)))*-100)</f>
        <v>150</v>
      </c>
      <c r="AE9" s="15">
        <f t="shared" si="2"/>
        <v>-50</v>
      </c>
      <c r="AH9" s="4">
        <f t="shared" ref="AH9:AJ30" si="3">Q9-T9</f>
        <v>14</v>
      </c>
      <c r="AI9" s="4">
        <f t="shared" si="3"/>
        <v>9</v>
      </c>
      <c r="AJ9" s="4">
        <f t="shared" si="3"/>
        <v>5</v>
      </c>
      <c r="AK9" s="4">
        <f t="shared" ref="AK9:AM30" si="4">Q9-Z9</f>
        <v>14</v>
      </c>
      <c r="AL9" s="4">
        <f t="shared" si="4"/>
        <v>4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1</v>
      </c>
      <c r="D10" s="17">
        <v>3</v>
      </c>
      <c r="E10" s="17">
        <f t="shared" ref="E10" si="6">F10+G10</f>
        <v>-2</v>
      </c>
      <c r="F10" s="17">
        <v>-2</v>
      </c>
      <c r="G10" s="17">
        <v>0</v>
      </c>
      <c r="H10" s="15">
        <f>IF(B10=E10,0,(1-(B10/(B10-E10)))*-100)</f>
        <v>-33.333333333333336</v>
      </c>
      <c r="I10" s="15">
        <f t="shared" ref="I10" si="7">IF(C10=F10,0,(1-(C10/(C10-F10)))*-100)</f>
        <v>-66.666666666666671</v>
      </c>
      <c r="J10" s="15">
        <f>IF(D10=G10,0,(1-(D10/(D10-G10)))*-100)</f>
        <v>0</v>
      </c>
      <c r="K10" s="17">
        <f t="shared" ref="K10" si="8">L10+M10</f>
        <v>0</v>
      </c>
      <c r="L10" s="17">
        <v>-1</v>
      </c>
      <c r="M10" s="17">
        <v>1</v>
      </c>
      <c r="N10" s="15">
        <f>IF(B10=K10,0,(1-(B10/(B10-K10)))*-100)</f>
        <v>0</v>
      </c>
      <c r="O10" s="15">
        <f t="shared" si="0"/>
        <v>-50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2</v>
      </c>
      <c r="S22" s="17">
        <v>1</v>
      </c>
      <c r="T22" s="17">
        <f t="shared" si="10"/>
        <v>2</v>
      </c>
      <c r="U22" s="17">
        <v>1</v>
      </c>
      <c r="V22" s="17">
        <v>1</v>
      </c>
      <c r="W22" s="15">
        <f t="shared" si="11"/>
        <v>200</v>
      </c>
      <c r="X22" s="15">
        <f t="shared" si="1"/>
        <v>100</v>
      </c>
      <c r="Y22" s="15" t="str">
        <f t="shared" si="1"/>
        <v>皆増</v>
      </c>
      <c r="Z22" s="17">
        <f t="shared" si="12"/>
        <v>2</v>
      </c>
      <c r="AA22" s="17">
        <v>2</v>
      </c>
      <c r="AB22" s="17">
        <v>0</v>
      </c>
      <c r="AC22" s="15">
        <f t="shared" si="13"/>
        <v>200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-50</v>
      </c>
      <c r="AD24" s="15">
        <f t="shared" si="2"/>
        <v>0</v>
      </c>
      <c r="AE24" s="15">
        <f t="shared" si="2"/>
        <v>-100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 t="str">
        <f t="shared" si="2"/>
        <v>皆増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-3</v>
      </c>
      <c r="U27" s="17">
        <v>-3</v>
      </c>
      <c r="V27" s="17">
        <v>0</v>
      </c>
      <c r="W27" s="15">
        <f t="shared" si="11"/>
        <v>-60</v>
      </c>
      <c r="X27" s="15">
        <f t="shared" si="1"/>
        <v>-75</v>
      </c>
      <c r="Y27" s="15">
        <f t="shared" si="1"/>
        <v>0</v>
      </c>
      <c r="Z27" s="17">
        <f t="shared" si="12"/>
        <v>1</v>
      </c>
      <c r="AA27" s="17">
        <v>1</v>
      </c>
      <c r="AB27" s="17">
        <v>0</v>
      </c>
      <c r="AC27" s="15">
        <f t="shared" si="13"/>
        <v>100</v>
      </c>
      <c r="AD27" s="15" t="str">
        <f t="shared" si="2"/>
        <v>皆増</v>
      </c>
      <c r="AE27" s="15">
        <f t="shared" si="2"/>
        <v>0</v>
      </c>
      <c r="AH27" s="4">
        <f t="shared" si="3"/>
        <v>5</v>
      </c>
      <c r="AI27" s="4">
        <f t="shared" si="3"/>
        <v>4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3</v>
      </c>
      <c r="S28" s="17">
        <v>3</v>
      </c>
      <c r="T28" s="17">
        <f t="shared" si="10"/>
        <v>4</v>
      </c>
      <c r="U28" s="17">
        <v>2</v>
      </c>
      <c r="V28" s="17">
        <v>2</v>
      </c>
      <c r="W28" s="15">
        <f t="shared" si="11"/>
        <v>200</v>
      </c>
      <c r="X28" s="15">
        <f t="shared" si="1"/>
        <v>200</v>
      </c>
      <c r="Y28" s="15">
        <f t="shared" si="1"/>
        <v>200</v>
      </c>
      <c r="Z28" s="17">
        <f t="shared" si="12"/>
        <v>2</v>
      </c>
      <c r="AA28" s="17">
        <v>3</v>
      </c>
      <c r="AB28" s="17">
        <v>-1</v>
      </c>
      <c r="AC28" s="15">
        <f t="shared" si="13"/>
        <v>50</v>
      </c>
      <c r="AD28" s="15" t="str">
        <f t="shared" si="2"/>
        <v>皆増</v>
      </c>
      <c r="AE28" s="15">
        <f t="shared" si="2"/>
        <v>-25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4</v>
      </c>
      <c r="AL28" s="4">
        <f t="shared" si="4"/>
        <v>0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1</v>
      </c>
      <c r="U29" s="17">
        <v>1</v>
      </c>
      <c r="V29" s="17">
        <v>0</v>
      </c>
      <c r="W29" s="15" t="str">
        <f t="shared" si="11"/>
        <v>皆増</v>
      </c>
      <c r="X29" s="15" t="str">
        <f t="shared" si="1"/>
        <v>皆増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-1</v>
      </c>
      <c r="V30" s="17">
        <v>-1</v>
      </c>
      <c r="W30" s="15">
        <f t="shared" si="11"/>
        <v>-100</v>
      </c>
      <c r="X30" s="15">
        <f t="shared" si="1"/>
        <v>-100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>
        <f t="shared" si="15"/>
        <v>200</v>
      </c>
      <c r="X33" s="15">
        <f t="shared" si="15"/>
        <v>100</v>
      </c>
      <c r="Y33" s="15" t="str">
        <f t="shared" si="15"/>
        <v>皆増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50</v>
      </c>
      <c r="AD33" s="15">
        <f t="shared" si="17"/>
        <v>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8</v>
      </c>
      <c r="S34" s="17">
        <f t="shared" si="22"/>
        <v>4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-7.6923076923076872</v>
      </c>
      <c r="X34" s="15">
        <f t="shared" si="15"/>
        <v>0</v>
      </c>
      <c r="Y34" s="15">
        <f t="shared" si="15"/>
        <v>-19.999999999999996</v>
      </c>
      <c r="Z34" s="17">
        <f t="shared" ref="Z34:AB34" si="23">SUM(Z23:Z30)</f>
        <v>0</v>
      </c>
      <c r="AA34" s="17">
        <f t="shared" si="23"/>
        <v>5</v>
      </c>
      <c r="AB34" s="17">
        <f t="shared" si="23"/>
        <v>-5</v>
      </c>
      <c r="AC34" s="15">
        <f t="shared" si="17"/>
        <v>0</v>
      </c>
      <c r="AD34" s="15">
        <f t="shared" si="17"/>
        <v>166.66666666666666</v>
      </c>
      <c r="AE34" s="15">
        <f t="shared" si="17"/>
        <v>-55.555555555555557</v>
      </c>
      <c r="AH34" s="4">
        <f t="shared" ref="AH34:AJ34" si="24">SUM(AH23:AH30)</f>
        <v>13</v>
      </c>
      <c r="AI34" s="4">
        <f t="shared" si="24"/>
        <v>8</v>
      </c>
      <c r="AJ34" s="4">
        <f t="shared" si="24"/>
        <v>5</v>
      </c>
      <c r="AK34" s="4">
        <f>SUM(AK23:AK30)</f>
        <v>12</v>
      </c>
      <c r="AL34" s="4">
        <f>SUM(AL23:AL30)</f>
        <v>3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6</v>
      </c>
      <c r="S35" s="17">
        <f t="shared" si="25"/>
        <v>4</v>
      </c>
      <c r="T35" s="17">
        <f t="shared" si="25"/>
        <v>-1</v>
      </c>
      <c r="U35" s="17">
        <f t="shared" si="25"/>
        <v>-1</v>
      </c>
      <c r="V35" s="17">
        <f t="shared" si="25"/>
        <v>0</v>
      </c>
      <c r="W35" s="15">
        <f t="shared" si="15"/>
        <v>-9.0909090909090935</v>
      </c>
      <c r="X35" s="15">
        <f t="shared" si="15"/>
        <v>-14.28571428571429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4</v>
      </c>
      <c r="AB35" s="17">
        <f t="shared" si="26"/>
        <v>-4</v>
      </c>
      <c r="AC35" s="15">
        <f t="shared" si="17"/>
        <v>0</v>
      </c>
      <c r="AD35" s="15">
        <f t="shared" si="17"/>
        <v>200</v>
      </c>
      <c r="AE35" s="15">
        <f t="shared" si="17"/>
        <v>-50</v>
      </c>
      <c r="AH35" s="4">
        <f t="shared" ref="AH35:AJ35" si="27">SUM(AH25:AH30)</f>
        <v>11</v>
      </c>
      <c r="AI35" s="4">
        <f t="shared" si="27"/>
        <v>7</v>
      </c>
      <c r="AJ35" s="4">
        <f t="shared" si="27"/>
        <v>4</v>
      </c>
      <c r="AK35" s="4">
        <f>SUM(AK25:AK30)</f>
        <v>10</v>
      </c>
      <c r="AL35" s="4">
        <f>SUM(AL25:AL30)</f>
        <v>2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5</v>
      </c>
      <c r="S36" s="17">
        <f t="shared" si="28"/>
        <v>4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-16.666666666666664</v>
      </c>
      <c r="Y36" s="15">
        <f t="shared" si="15"/>
        <v>33.333333333333329</v>
      </c>
      <c r="Z36" s="17">
        <f t="shared" ref="Z36:AB36" si="29">SUM(Z27:Z30)</f>
        <v>2</v>
      </c>
      <c r="AA36" s="17">
        <f t="shared" si="29"/>
        <v>4</v>
      </c>
      <c r="AB36" s="17">
        <f t="shared" si="29"/>
        <v>-2</v>
      </c>
      <c r="AC36" s="15">
        <f t="shared" si="17"/>
        <v>28.57142857142858</v>
      </c>
      <c r="AD36" s="15">
        <f t="shared" si="17"/>
        <v>400</v>
      </c>
      <c r="AE36" s="15">
        <f t="shared" si="17"/>
        <v>-33.333333333333336</v>
      </c>
      <c r="AH36" s="4">
        <f t="shared" ref="AH36:AJ36" si="30">SUM(AH27:AH30)</f>
        <v>9</v>
      </c>
      <c r="AI36" s="4">
        <f t="shared" si="30"/>
        <v>6</v>
      </c>
      <c r="AJ36" s="4">
        <f t="shared" si="30"/>
        <v>3</v>
      </c>
      <c r="AK36" s="4">
        <f>SUM(AK27:AK30)</f>
        <v>7</v>
      </c>
      <c r="AL36" s="4">
        <f>SUM(AL27:AL30)</f>
        <v>1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20</v>
      </c>
      <c r="R39" s="12">
        <f>R33/R9*100</f>
        <v>20</v>
      </c>
      <c r="S39" s="13">
        <f t="shared" si="37"/>
        <v>20</v>
      </c>
      <c r="T39" s="12">
        <f>T33/T9*100</f>
        <v>200</v>
      </c>
      <c r="U39" s="12">
        <f t="shared" ref="U39:V39" si="38">U33/U9*100</f>
        <v>100</v>
      </c>
      <c r="V39" s="12" t="e">
        <f t="shared" si="38"/>
        <v>#DIV/0!</v>
      </c>
      <c r="W39" s="12">
        <f>Q39-AH39</f>
        <v>12.857142857142858</v>
      </c>
      <c r="X39" s="12">
        <f t="shared" si="33"/>
        <v>8.8888888888888893</v>
      </c>
      <c r="Y39" s="12">
        <f>S39-AJ39</f>
        <v>20</v>
      </c>
      <c r="Z39" s="12">
        <f t="shared" si="37"/>
        <v>100</v>
      </c>
      <c r="AA39" s="12">
        <f t="shared" si="37"/>
        <v>16.666666666666664</v>
      </c>
      <c r="AB39" s="12">
        <f t="shared" si="37"/>
        <v>0</v>
      </c>
      <c r="AC39" s="12">
        <f>Q39-AK39</f>
        <v>5.7142857142857153</v>
      </c>
      <c r="AD39" s="12">
        <f t="shared" si="35"/>
        <v>-5</v>
      </c>
      <c r="AE39" s="12">
        <f t="shared" si="35"/>
        <v>10</v>
      </c>
      <c r="AH39" s="12">
        <f t="shared" ref="AH39:AJ39" si="39">AH33/AH9*100</f>
        <v>7.1428571428571423</v>
      </c>
      <c r="AI39" s="12">
        <f t="shared" si="39"/>
        <v>11.111111111111111</v>
      </c>
      <c r="AJ39" s="12">
        <f t="shared" si="39"/>
        <v>0</v>
      </c>
      <c r="AK39" s="12">
        <f>AK33/AK9*100</f>
        <v>14.285714285714285</v>
      </c>
      <c r="AL39" s="12">
        <f>AL33/AL9*100</f>
        <v>25</v>
      </c>
      <c r="AM39" s="12">
        <f>AM33/AM9*100</f>
        <v>10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80</v>
      </c>
      <c r="R40" s="12">
        <f t="shared" si="40"/>
        <v>80</v>
      </c>
      <c r="S40" s="12">
        <f t="shared" si="40"/>
        <v>80</v>
      </c>
      <c r="T40" s="12">
        <f>T34/T9*100</f>
        <v>-100</v>
      </c>
      <c r="U40" s="12">
        <f t="shared" ref="U40:V40" si="41">U34/U9*100</f>
        <v>0</v>
      </c>
      <c r="V40" s="12" t="e">
        <f t="shared" si="41"/>
        <v>#DIV/0!</v>
      </c>
      <c r="W40" s="12">
        <f t="shared" ref="W40:W42" si="42">Q40-AH40</f>
        <v>-12.857142857142861</v>
      </c>
      <c r="X40" s="12">
        <f t="shared" si="33"/>
        <v>-8.8888888888888857</v>
      </c>
      <c r="Y40" s="12">
        <f>S40-AJ40</f>
        <v>-20</v>
      </c>
      <c r="Z40" s="12">
        <f>Z34/Z9*100</f>
        <v>0</v>
      </c>
      <c r="AA40" s="12">
        <f t="shared" ref="AA40:AB40" si="43">AA34/AA9*100</f>
        <v>83.333333333333343</v>
      </c>
      <c r="AB40" s="12">
        <f t="shared" si="43"/>
        <v>100</v>
      </c>
      <c r="AC40" s="12">
        <f t="shared" ref="AC40:AC42" si="44">Q40-AK40</f>
        <v>-5.7142857142857082</v>
      </c>
      <c r="AD40" s="12">
        <f t="shared" si="35"/>
        <v>5</v>
      </c>
      <c r="AE40" s="12">
        <f t="shared" si="35"/>
        <v>-10</v>
      </c>
      <c r="AH40" s="12">
        <f t="shared" ref="AH40:AJ40" si="45">AH34/AH9*100</f>
        <v>92.857142857142861</v>
      </c>
      <c r="AI40" s="12">
        <f t="shared" si="45"/>
        <v>88.888888888888886</v>
      </c>
      <c r="AJ40" s="12">
        <f t="shared" si="45"/>
        <v>100</v>
      </c>
      <c r="AK40" s="12">
        <f>AK34/AK9*100</f>
        <v>85.714285714285708</v>
      </c>
      <c r="AL40" s="12">
        <f>AL34/AL9*100</f>
        <v>75</v>
      </c>
      <c r="AM40" s="12">
        <f>AM34/AM9*100</f>
        <v>90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60</v>
      </c>
      <c r="S41" s="12">
        <f t="shared" si="46"/>
        <v>80</v>
      </c>
      <c r="T41" s="12">
        <f>T35/T9*100</f>
        <v>-100</v>
      </c>
      <c r="U41" s="12">
        <f t="shared" ref="U41:V41" si="47">U35/U9*100</f>
        <v>-100</v>
      </c>
      <c r="V41" s="12" t="e">
        <f t="shared" si="47"/>
        <v>#DIV/0!</v>
      </c>
      <c r="W41" s="12">
        <f t="shared" si="42"/>
        <v>-11.904761904761912</v>
      </c>
      <c r="X41" s="12">
        <f t="shared" si="33"/>
        <v>-17.777777777777786</v>
      </c>
      <c r="Y41" s="12">
        <f>S41-AJ41</f>
        <v>0</v>
      </c>
      <c r="Z41" s="12">
        <f>Z35/Z9*100</f>
        <v>0</v>
      </c>
      <c r="AA41" s="12">
        <f t="shared" ref="AA41:AB41" si="48">AA35/AA9*100</f>
        <v>66.666666666666657</v>
      </c>
      <c r="AB41" s="12">
        <f t="shared" si="48"/>
        <v>80</v>
      </c>
      <c r="AC41" s="12">
        <f t="shared" si="44"/>
        <v>-4.7619047619047734</v>
      </c>
      <c r="AD41" s="12">
        <f>R41-AL41</f>
        <v>10</v>
      </c>
      <c r="AE41" s="12">
        <f t="shared" si="35"/>
        <v>0</v>
      </c>
      <c r="AH41" s="12">
        <f>AH35/AH9*100</f>
        <v>78.571428571428569</v>
      </c>
      <c r="AI41" s="12">
        <f>AI35/AI9*100</f>
        <v>77.777777777777786</v>
      </c>
      <c r="AJ41" s="12">
        <f>AJ35/AJ9*100</f>
        <v>80</v>
      </c>
      <c r="AK41" s="12">
        <f t="shared" ref="AK41:AM41" si="49">AK35/AK9*100</f>
        <v>71.428571428571431</v>
      </c>
      <c r="AL41" s="12">
        <f t="shared" si="49"/>
        <v>50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50</v>
      </c>
      <c r="S42" s="12">
        <f t="shared" si="50"/>
        <v>80</v>
      </c>
      <c r="T42" s="12">
        <f t="shared" si="50"/>
        <v>0</v>
      </c>
      <c r="U42" s="12">
        <f t="shared" si="50"/>
        <v>-100</v>
      </c>
      <c r="V42" s="12" t="e">
        <f t="shared" si="50"/>
        <v>#DIV/0!</v>
      </c>
      <c r="W42" s="12">
        <f t="shared" si="42"/>
        <v>-4.2857142857142918</v>
      </c>
      <c r="X42" s="12">
        <f t="shared" si="33"/>
        <v>-16.666666666666657</v>
      </c>
      <c r="Y42" s="12">
        <f>S42-AJ42</f>
        <v>20</v>
      </c>
      <c r="Z42" s="12">
        <f t="shared" si="50"/>
        <v>200</v>
      </c>
      <c r="AA42" s="12">
        <f t="shared" si="50"/>
        <v>66.666666666666657</v>
      </c>
      <c r="AB42" s="12">
        <f t="shared" si="50"/>
        <v>40</v>
      </c>
      <c r="AC42" s="12">
        <f t="shared" si="44"/>
        <v>10</v>
      </c>
      <c r="AD42" s="12">
        <f>R42-AL42</f>
        <v>25</v>
      </c>
      <c r="AE42" s="12">
        <f t="shared" si="35"/>
        <v>20</v>
      </c>
      <c r="AH42" s="12">
        <f t="shared" ref="AH42:AJ42" si="51">AH36/AH9*100</f>
        <v>64.285714285714292</v>
      </c>
      <c r="AI42" s="12">
        <f t="shared" si="51"/>
        <v>66.666666666666657</v>
      </c>
      <c r="AJ42" s="12">
        <f t="shared" si="51"/>
        <v>60</v>
      </c>
      <c r="AK42" s="12">
        <f>AK36/AK9*100</f>
        <v>50</v>
      </c>
      <c r="AL42" s="12">
        <f>AL36/AL9*100</f>
        <v>25</v>
      </c>
      <c r="AM42" s="12">
        <f>AM36/AM9*100</f>
        <v>60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7</v>
      </c>
      <c r="R9" s="17">
        <f>SUM(R10:R30)</f>
        <v>5</v>
      </c>
      <c r="S9" s="17">
        <f>SUM(S10:S30)</f>
        <v>2</v>
      </c>
      <c r="T9" s="17">
        <f>U9+V9</f>
        <v>3</v>
      </c>
      <c r="U9" s="17">
        <f>SUM(U10:U30)</f>
        <v>2</v>
      </c>
      <c r="V9" s="17">
        <f>SUM(V10:V30)</f>
        <v>1</v>
      </c>
      <c r="W9" s="15">
        <f>IF(Q9=T9,IF(Q9&gt;0,"皆増",0),(1-(Q9/(Q9-T9)))*-100)</f>
        <v>75</v>
      </c>
      <c r="X9" s="15">
        <f t="shared" ref="X9:Y30" si="1">IF(R9=U9,IF(R9&gt;0,"皆増",0),(1-(R9/(R9-U9)))*-100)</f>
        <v>66.666666666666671</v>
      </c>
      <c r="Y9" s="15">
        <f t="shared" si="1"/>
        <v>100</v>
      </c>
      <c r="Z9" s="17">
        <f>AA9+AB9</f>
        <v>-2</v>
      </c>
      <c r="AA9" s="17">
        <f>SUM(AA10:AA30)</f>
        <v>0</v>
      </c>
      <c r="AB9" s="17">
        <f>SUM(AB10:AB30)</f>
        <v>-2</v>
      </c>
      <c r="AC9" s="15">
        <f>IF(Q9=Z9,IF(Q9&gt;0,"皆増",0),(1-(Q9/(Q9-Z9)))*-100)</f>
        <v>-22.222222222222221</v>
      </c>
      <c r="AD9" s="15">
        <f t="shared" ref="AD9:AE30" si="2">IF(R9=AA9,IF(R9&gt;0,"皆増",0),(1-(R9/(R9-AA9)))*-100)</f>
        <v>0</v>
      </c>
      <c r="AE9" s="15">
        <f t="shared" si="2"/>
        <v>-50</v>
      </c>
      <c r="AH9" s="4">
        <f t="shared" ref="AH9:AJ30" si="3">Q9-T9</f>
        <v>4</v>
      </c>
      <c r="AI9" s="4">
        <f t="shared" si="3"/>
        <v>3</v>
      </c>
      <c r="AJ9" s="4">
        <f t="shared" si="3"/>
        <v>1</v>
      </c>
      <c r="AK9" s="4">
        <f t="shared" ref="AK9:AM30" si="4">Q9-Z9</f>
        <v>9</v>
      </c>
      <c r="AL9" s="4">
        <f t="shared" si="4"/>
        <v>5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1</v>
      </c>
      <c r="AB27" s="17">
        <v>-2</v>
      </c>
      <c r="AC27" s="15">
        <f t="shared" si="13"/>
        <v>-50</v>
      </c>
      <c r="AD27" s="15" t="str">
        <f t="shared" si="2"/>
        <v>皆増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3</v>
      </c>
      <c r="U28" s="17">
        <v>1</v>
      </c>
      <c r="V28" s="17">
        <v>2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-50</v>
      </c>
      <c r="AE28" s="15">
        <f t="shared" si="2"/>
        <v>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3</v>
      </c>
      <c r="AL28" s="4">
        <f t="shared" si="4"/>
        <v>2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-1</v>
      </c>
      <c r="V29" s="17">
        <v>-1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5</v>
      </c>
      <c r="S34" s="17">
        <f t="shared" si="22"/>
        <v>2</v>
      </c>
      <c r="T34" s="17">
        <f t="shared" si="22"/>
        <v>3</v>
      </c>
      <c r="U34" s="17">
        <f t="shared" si="22"/>
        <v>2</v>
      </c>
      <c r="V34" s="17">
        <f t="shared" si="22"/>
        <v>1</v>
      </c>
      <c r="W34" s="15">
        <f t="shared" si="15"/>
        <v>75</v>
      </c>
      <c r="X34" s="15">
        <f t="shared" si="15"/>
        <v>66.666666666666671</v>
      </c>
      <c r="Y34" s="15">
        <f t="shared" si="15"/>
        <v>100</v>
      </c>
      <c r="Z34" s="17">
        <f t="shared" ref="Z34:AB34" si="23">SUM(Z23:Z30)</f>
        <v>0</v>
      </c>
      <c r="AA34" s="17">
        <f t="shared" si="23"/>
        <v>2</v>
      </c>
      <c r="AB34" s="17">
        <f t="shared" si="23"/>
        <v>-2</v>
      </c>
      <c r="AC34" s="15">
        <f t="shared" si="17"/>
        <v>0</v>
      </c>
      <c r="AD34" s="15">
        <f t="shared" si="17"/>
        <v>66.666666666666671</v>
      </c>
      <c r="AE34" s="15">
        <f t="shared" si="17"/>
        <v>-50</v>
      </c>
      <c r="AH34" s="4">
        <f t="shared" ref="AH34:AJ34" si="24">SUM(AH23:AH30)</f>
        <v>4</v>
      </c>
      <c r="AI34" s="4">
        <f t="shared" si="24"/>
        <v>3</v>
      </c>
      <c r="AJ34" s="4">
        <f t="shared" si="24"/>
        <v>1</v>
      </c>
      <c r="AK34" s="4">
        <f>SUM(AK23:AK30)</f>
        <v>7</v>
      </c>
      <c r="AL34" s="4">
        <f>SUM(AL23:AL30)</f>
        <v>3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4</v>
      </c>
      <c r="S35" s="17">
        <f t="shared" si="25"/>
        <v>2</v>
      </c>
      <c r="T35" s="17">
        <f t="shared" si="25"/>
        <v>2</v>
      </c>
      <c r="U35" s="17">
        <f t="shared" si="25"/>
        <v>1</v>
      </c>
      <c r="V35" s="17">
        <f t="shared" si="25"/>
        <v>1</v>
      </c>
      <c r="W35" s="15">
        <f t="shared" si="15"/>
        <v>50</v>
      </c>
      <c r="X35" s="15">
        <f t="shared" si="15"/>
        <v>33.333333333333329</v>
      </c>
      <c r="Y35" s="15">
        <f t="shared" si="15"/>
        <v>100</v>
      </c>
      <c r="Z35" s="17">
        <f t="shared" ref="Z35:AB35" si="26">SUM(Z25:Z30)</f>
        <v>-1</v>
      </c>
      <c r="AA35" s="17">
        <f t="shared" si="26"/>
        <v>1</v>
      </c>
      <c r="AB35" s="17">
        <f t="shared" si="26"/>
        <v>-2</v>
      </c>
      <c r="AC35" s="15">
        <f t="shared" si="17"/>
        <v>-14.28571428571429</v>
      </c>
      <c r="AD35" s="15">
        <f t="shared" si="17"/>
        <v>33.333333333333329</v>
      </c>
      <c r="AE35" s="15">
        <f t="shared" si="17"/>
        <v>-50</v>
      </c>
      <c r="AH35" s="4">
        <f t="shared" ref="AH35:AJ35" si="27">SUM(AH25:AH30)</f>
        <v>4</v>
      </c>
      <c r="AI35" s="4">
        <f t="shared" si="27"/>
        <v>3</v>
      </c>
      <c r="AJ35" s="4">
        <f t="shared" si="27"/>
        <v>1</v>
      </c>
      <c r="AK35" s="4">
        <f>SUM(AK25:AK30)</f>
        <v>7</v>
      </c>
      <c r="AL35" s="4">
        <f>SUM(AL25:AL30)</f>
        <v>3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>
        <f t="shared" si="15"/>
        <v>33.333333333333329</v>
      </c>
      <c r="X36" s="15">
        <f t="shared" si="15"/>
        <v>0</v>
      </c>
      <c r="Y36" s="15">
        <f t="shared" si="15"/>
        <v>100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-19.999999999999996</v>
      </c>
      <c r="AD36" s="15">
        <f t="shared" si="17"/>
        <v>0</v>
      </c>
      <c r="AE36" s="15">
        <f t="shared" si="17"/>
        <v>-33.333333333333336</v>
      </c>
      <c r="AH36" s="4">
        <f t="shared" ref="AH36:AJ36" si="30">SUM(AH27:AH30)</f>
        <v>3</v>
      </c>
      <c r="AI36" s="4">
        <f t="shared" si="30"/>
        <v>2</v>
      </c>
      <c r="AJ36" s="4">
        <f t="shared" si="30"/>
        <v>1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100</v>
      </c>
      <c r="AA39" s="12" t="e">
        <f t="shared" si="37"/>
        <v>#DIV/0!</v>
      </c>
      <c r="AB39" s="12">
        <f t="shared" si="37"/>
        <v>0</v>
      </c>
      <c r="AC39" s="12">
        <f>Q39-AK39</f>
        <v>-22.222222222222221</v>
      </c>
      <c r="AD39" s="12">
        <f t="shared" si="35"/>
        <v>-40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22.222222222222221</v>
      </c>
      <c r="AL39" s="12">
        <f>AL33/AL9*100</f>
        <v>40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22.222222222222214</v>
      </c>
      <c r="AD40" s="12">
        <f t="shared" si="35"/>
        <v>40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77.777777777777786</v>
      </c>
      <c r="AL40" s="12">
        <f>AL34/AL9*100</f>
        <v>60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80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-14.285714285714292</v>
      </c>
      <c r="X41" s="12">
        <f t="shared" si="33"/>
        <v>-20</v>
      </c>
      <c r="Y41" s="12">
        <f>S41-AJ41</f>
        <v>0</v>
      </c>
      <c r="Z41" s="12">
        <f>Z35/Z9*100</f>
        <v>50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7.9365079365079225</v>
      </c>
      <c r="AD41" s="12">
        <f>R41-AL41</f>
        <v>20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77.777777777777786</v>
      </c>
      <c r="AL41" s="12">
        <f t="shared" si="49"/>
        <v>60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57.142857142857139</v>
      </c>
      <c r="R42" s="12">
        <f t="shared" si="50"/>
        <v>40</v>
      </c>
      <c r="S42" s="12">
        <f t="shared" si="50"/>
        <v>100</v>
      </c>
      <c r="T42" s="12">
        <f t="shared" si="50"/>
        <v>33.333333333333329</v>
      </c>
      <c r="U42" s="12">
        <f t="shared" si="50"/>
        <v>0</v>
      </c>
      <c r="V42" s="12">
        <f t="shared" si="50"/>
        <v>100</v>
      </c>
      <c r="W42" s="12">
        <f t="shared" si="42"/>
        <v>-17.857142857142861</v>
      </c>
      <c r="X42" s="12">
        <f t="shared" si="33"/>
        <v>-26.666666666666657</v>
      </c>
      <c r="Y42" s="12">
        <f>S42-AJ42</f>
        <v>0</v>
      </c>
      <c r="Z42" s="12">
        <f t="shared" si="50"/>
        <v>50</v>
      </c>
      <c r="AA42" s="12" t="e">
        <f t="shared" si="50"/>
        <v>#DIV/0!</v>
      </c>
      <c r="AB42" s="12">
        <f t="shared" si="50"/>
        <v>50</v>
      </c>
      <c r="AC42" s="12">
        <f t="shared" si="44"/>
        <v>1.5873015873015817</v>
      </c>
      <c r="AD42" s="12">
        <f>R42-AL42</f>
        <v>0</v>
      </c>
      <c r="AE42" s="12">
        <f t="shared" si="35"/>
        <v>25</v>
      </c>
      <c r="AH42" s="12">
        <f t="shared" ref="AH42:AJ42" si="51">AH36/AH9*100</f>
        <v>75</v>
      </c>
      <c r="AI42" s="12">
        <f t="shared" si="51"/>
        <v>66.666666666666657</v>
      </c>
      <c r="AJ42" s="12">
        <f t="shared" si="51"/>
        <v>100</v>
      </c>
      <c r="AK42" s="12">
        <f>AK36/AK9*100</f>
        <v>55.555555555555557</v>
      </c>
      <c r="AL42" s="12">
        <f>AL36/AL9*100</f>
        <v>40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-1</v>
      </c>
      <c r="F9" s="17">
        <f>SUM(F10:F30)</f>
        <v>1</v>
      </c>
      <c r="G9" s="17">
        <f>SUM(G10:G30)</f>
        <v>-2</v>
      </c>
      <c r="H9" s="15">
        <f>IF(B9=E9,0,(1-(B9/(B9-E9)))*-100)</f>
        <v>-50</v>
      </c>
      <c r="I9" s="15">
        <f>IF(C9=F9,0,(1-(C9/(C9-F9)))*-100)</f>
        <v>0</v>
      </c>
      <c r="J9" s="15">
        <f>IF(D9=G9,0,(1-(D9/(D9-G9)))*-100)</f>
        <v>-100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6</v>
      </c>
      <c r="R9" s="17">
        <f>SUM(R10:R30)</f>
        <v>2</v>
      </c>
      <c r="S9" s="17">
        <f>SUM(S10:S30)</f>
        <v>4</v>
      </c>
      <c r="T9" s="17">
        <f>U9+V9</f>
        <v>-1</v>
      </c>
      <c r="U9" s="17">
        <f>SUM(U10:U30)</f>
        <v>-3</v>
      </c>
      <c r="V9" s="17">
        <f>SUM(V10:V30)</f>
        <v>2</v>
      </c>
      <c r="W9" s="15">
        <f>IF(Q9=T9,IF(Q9&gt;0,"皆増",0),(1-(Q9/(Q9-T9)))*-100)</f>
        <v>-14.28571428571429</v>
      </c>
      <c r="X9" s="15">
        <f t="shared" ref="X9:Y30" si="1">IF(R9=U9,IF(R9&gt;0,"皆増",0),(1-(R9/(R9-U9)))*-100)</f>
        <v>-60</v>
      </c>
      <c r="Y9" s="15">
        <f t="shared" si="1"/>
        <v>100</v>
      </c>
      <c r="Z9" s="17">
        <f>AA9+AB9</f>
        <v>-3</v>
      </c>
      <c r="AA9" s="17">
        <f>SUM(AA10:AA30)</f>
        <v>-1</v>
      </c>
      <c r="AB9" s="17">
        <f>SUM(AB10:AB30)</f>
        <v>-2</v>
      </c>
      <c r="AC9" s="15">
        <f>IF(Q9=Z9,IF(Q9&gt;0,"皆増",0),(1-(Q9/(Q9-Z9)))*-100)</f>
        <v>-33.333333333333336</v>
      </c>
      <c r="AD9" s="15">
        <f t="shared" ref="AD9:AE30" si="2">IF(R9=AA9,IF(R9&gt;0,"皆増",0),(1-(R9/(R9-AA9)))*-100)</f>
        <v>-33.333333333333336</v>
      </c>
      <c r="AE9" s="15">
        <f t="shared" si="2"/>
        <v>-33.333333333333336</v>
      </c>
      <c r="AH9" s="4">
        <f t="shared" ref="AH9:AJ30" si="3">Q9-T9</f>
        <v>7</v>
      </c>
      <c r="AI9" s="4">
        <f t="shared" si="3"/>
        <v>5</v>
      </c>
      <c r="AJ9" s="4">
        <f t="shared" si="3"/>
        <v>2</v>
      </c>
      <c r="AK9" s="4">
        <f t="shared" ref="AK9:AM30" si="4">Q9-Z9</f>
        <v>9</v>
      </c>
      <c r="AL9" s="4">
        <f t="shared" si="4"/>
        <v>3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-1</v>
      </c>
      <c r="F10" s="17">
        <v>1</v>
      </c>
      <c r="G10" s="17">
        <v>-2</v>
      </c>
      <c r="H10" s="15">
        <f>IF(B10=E10,0,(1-(B10/(B10-E10)))*-100)</f>
        <v>-50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0</v>
      </c>
      <c r="U25" s="17">
        <v>-1</v>
      </c>
      <c r="V25" s="17">
        <v>1</v>
      </c>
      <c r="W25" s="15">
        <f t="shared" si="11"/>
        <v>0</v>
      </c>
      <c r="X25" s="15">
        <f t="shared" si="1"/>
        <v>-100</v>
      </c>
      <c r="Y25" s="15" t="str">
        <f t="shared" si="1"/>
        <v>皆増</v>
      </c>
      <c r="Z25" s="17">
        <f t="shared" si="12"/>
        <v>1</v>
      </c>
      <c r="AA25" s="17">
        <v>0</v>
      </c>
      <c r="AB25" s="17">
        <v>1</v>
      </c>
      <c r="AC25" s="15" t="str">
        <f t="shared" si="13"/>
        <v>皆増</v>
      </c>
      <c r="AD25" s="15">
        <f t="shared" si="2"/>
        <v>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2</v>
      </c>
      <c r="U27" s="17">
        <v>2</v>
      </c>
      <c r="V27" s="17">
        <v>0</v>
      </c>
      <c r="W27" s="15">
        <f t="shared" si="11"/>
        <v>200</v>
      </c>
      <c r="X27" s="15" t="str">
        <f t="shared" si="1"/>
        <v>皆増</v>
      </c>
      <c r="Y27" s="15">
        <f t="shared" si="1"/>
        <v>0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>
        <f t="shared" si="2"/>
        <v>100</v>
      </c>
      <c r="AE27" s="15">
        <f t="shared" si="2"/>
        <v>-50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-1</v>
      </c>
      <c r="V28" s="17">
        <v>1</v>
      </c>
      <c r="W28" s="15">
        <f t="shared" si="11"/>
        <v>0</v>
      </c>
      <c r="X28" s="15">
        <f t="shared" si="1"/>
        <v>-100</v>
      </c>
      <c r="Y28" s="15" t="str">
        <f t="shared" si="1"/>
        <v>皆増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-100</v>
      </c>
      <c r="AE28" s="15" t="str">
        <f t="shared" si="2"/>
        <v>皆増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 t="str">
        <f t="shared" si="1"/>
        <v>皆増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2</v>
      </c>
      <c r="S34" s="17">
        <f t="shared" si="22"/>
        <v>4</v>
      </c>
      <c r="T34" s="17">
        <f t="shared" si="22"/>
        <v>-1</v>
      </c>
      <c r="U34" s="17">
        <f t="shared" si="22"/>
        <v>-3</v>
      </c>
      <c r="V34" s="17">
        <f t="shared" si="22"/>
        <v>2</v>
      </c>
      <c r="W34" s="15">
        <f t="shared" si="15"/>
        <v>-14.28571428571429</v>
      </c>
      <c r="X34" s="15">
        <f t="shared" si="15"/>
        <v>-60</v>
      </c>
      <c r="Y34" s="15">
        <f t="shared" si="15"/>
        <v>100</v>
      </c>
      <c r="Z34" s="17">
        <f t="shared" ref="Z34:AB34" si="23">SUM(Z23:Z30)</f>
        <v>-2</v>
      </c>
      <c r="AA34" s="17">
        <f t="shared" si="23"/>
        <v>0</v>
      </c>
      <c r="AB34" s="17">
        <f t="shared" si="23"/>
        <v>-2</v>
      </c>
      <c r="AC34" s="15">
        <f t="shared" si="17"/>
        <v>-25</v>
      </c>
      <c r="AD34" s="15">
        <f t="shared" si="17"/>
        <v>0</v>
      </c>
      <c r="AE34" s="15">
        <f t="shared" si="17"/>
        <v>-33.333333333333336</v>
      </c>
      <c r="AH34" s="4">
        <f t="shared" ref="AH34:AJ34" si="24">SUM(AH23:AH30)</f>
        <v>7</v>
      </c>
      <c r="AI34" s="4">
        <f t="shared" si="24"/>
        <v>5</v>
      </c>
      <c r="AJ34" s="4">
        <f t="shared" si="24"/>
        <v>2</v>
      </c>
      <c r="AK34" s="4">
        <f>SUM(AK23:AK30)</f>
        <v>8</v>
      </c>
      <c r="AL34" s="4">
        <f>SUM(AL23:AL30)</f>
        <v>2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2</v>
      </c>
      <c r="S35" s="17">
        <f t="shared" si="25"/>
        <v>4</v>
      </c>
      <c r="T35" s="17">
        <f t="shared" si="25"/>
        <v>2</v>
      </c>
      <c r="U35" s="17">
        <f t="shared" si="25"/>
        <v>-1</v>
      </c>
      <c r="V35" s="17">
        <f t="shared" si="25"/>
        <v>3</v>
      </c>
      <c r="W35" s="15">
        <f t="shared" si="15"/>
        <v>50</v>
      </c>
      <c r="X35" s="15">
        <f t="shared" si="15"/>
        <v>-33.333333333333336</v>
      </c>
      <c r="Y35" s="15">
        <f t="shared" si="15"/>
        <v>300</v>
      </c>
      <c r="Z35" s="17">
        <f t="shared" ref="Z35:AB35" si="26">SUM(Z25:Z30)</f>
        <v>-1</v>
      </c>
      <c r="AA35" s="17">
        <f t="shared" si="26"/>
        <v>0</v>
      </c>
      <c r="AB35" s="17">
        <f t="shared" si="26"/>
        <v>-1</v>
      </c>
      <c r="AC35" s="15">
        <f t="shared" si="17"/>
        <v>-14.28571428571429</v>
      </c>
      <c r="AD35" s="15">
        <f t="shared" si="17"/>
        <v>0</v>
      </c>
      <c r="AE35" s="15">
        <f t="shared" si="17"/>
        <v>-19.999999999999996</v>
      </c>
      <c r="AH35" s="4">
        <f t="shared" ref="AH35:AJ35" si="27">SUM(AH25:AH30)</f>
        <v>4</v>
      </c>
      <c r="AI35" s="4">
        <f t="shared" si="27"/>
        <v>3</v>
      </c>
      <c r="AJ35" s="4">
        <f t="shared" si="27"/>
        <v>1</v>
      </c>
      <c r="AK35" s="4">
        <f>SUM(AK25:AK30)</f>
        <v>7</v>
      </c>
      <c r="AL35" s="4">
        <f>SUM(AL25:AL30)</f>
        <v>2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2</v>
      </c>
      <c r="U36" s="17">
        <f t="shared" si="28"/>
        <v>0</v>
      </c>
      <c r="V36" s="17">
        <f t="shared" si="28"/>
        <v>2</v>
      </c>
      <c r="W36" s="15">
        <f t="shared" si="15"/>
        <v>66.666666666666671</v>
      </c>
      <c r="X36" s="15">
        <f t="shared" si="15"/>
        <v>0</v>
      </c>
      <c r="Y36" s="15">
        <f t="shared" si="15"/>
        <v>200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-16.666666666666664</v>
      </c>
      <c r="AD36" s="15">
        <f t="shared" si="17"/>
        <v>0</v>
      </c>
      <c r="AE36" s="15">
        <f t="shared" si="17"/>
        <v>-25</v>
      </c>
      <c r="AH36" s="4">
        <f t="shared" ref="AH36:AJ36" si="30">SUM(AH27:AH30)</f>
        <v>3</v>
      </c>
      <c r="AI36" s="4">
        <f t="shared" si="30"/>
        <v>2</v>
      </c>
      <c r="AJ36" s="4">
        <f t="shared" si="30"/>
        <v>1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33.333333333333329</v>
      </c>
      <c r="AA39" s="12">
        <f t="shared" si="37"/>
        <v>100</v>
      </c>
      <c r="AB39" s="12">
        <f t="shared" si="37"/>
        <v>0</v>
      </c>
      <c r="AC39" s="12">
        <f>Q39-AK39</f>
        <v>-11.111111111111111</v>
      </c>
      <c r="AD39" s="12">
        <f t="shared" si="35"/>
        <v>-33.333333333333329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11.111111111111111</v>
      </c>
      <c r="AL39" s="12">
        <f>AL33/AL9*100</f>
        <v>33.333333333333329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66.666666666666657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11.111111111111114</v>
      </c>
      <c r="AD40" s="12">
        <f t="shared" si="35"/>
        <v>33.333333333333343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88.888888888888886</v>
      </c>
      <c r="AL40" s="12">
        <f>AL34/AL9*100</f>
        <v>66.666666666666657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-200</v>
      </c>
      <c r="U41" s="12">
        <f t="shared" ref="U41:V41" si="47">U35/U9*100</f>
        <v>33.333333333333329</v>
      </c>
      <c r="V41" s="12">
        <f t="shared" si="47"/>
        <v>150</v>
      </c>
      <c r="W41" s="12">
        <f t="shared" si="42"/>
        <v>42.857142857142861</v>
      </c>
      <c r="X41" s="12">
        <f t="shared" si="33"/>
        <v>40</v>
      </c>
      <c r="Y41" s="12">
        <f>S41-AJ41</f>
        <v>50</v>
      </c>
      <c r="Z41" s="12">
        <f>Z35/Z9*100</f>
        <v>33.333333333333329</v>
      </c>
      <c r="AA41" s="12">
        <f t="shared" ref="AA41:AB41" si="48">AA35/AA9*100</f>
        <v>0</v>
      </c>
      <c r="AB41" s="12">
        <f t="shared" si="48"/>
        <v>50</v>
      </c>
      <c r="AC41" s="12">
        <f t="shared" si="44"/>
        <v>22.222222222222214</v>
      </c>
      <c r="AD41" s="12">
        <f>R41-AL41</f>
        <v>33.333333333333343</v>
      </c>
      <c r="AE41" s="12">
        <f t="shared" si="35"/>
        <v>16.666666666666657</v>
      </c>
      <c r="AH41" s="12">
        <f>AH35/AH9*100</f>
        <v>57.142857142857139</v>
      </c>
      <c r="AI41" s="12">
        <f>AI35/AI9*100</f>
        <v>60</v>
      </c>
      <c r="AJ41" s="12">
        <f>AJ35/AJ9*100</f>
        <v>50</v>
      </c>
      <c r="AK41" s="12">
        <f t="shared" ref="AK41:AM41" si="49">AK35/AK9*100</f>
        <v>77.777777777777786</v>
      </c>
      <c r="AL41" s="12">
        <f t="shared" si="49"/>
        <v>66.666666666666657</v>
      </c>
      <c r="AM41" s="12">
        <f t="shared" si="49"/>
        <v>83.333333333333343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83.333333333333343</v>
      </c>
      <c r="R42" s="12">
        <f t="shared" si="50"/>
        <v>100</v>
      </c>
      <c r="S42" s="12">
        <f t="shared" si="50"/>
        <v>75</v>
      </c>
      <c r="T42" s="12">
        <f t="shared" si="50"/>
        <v>-200</v>
      </c>
      <c r="U42" s="12">
        <f t="shared" si="50"/>
        <v>0</v>
      </c>
      <c r="V42" s="12">
        <f t="shared" si="50"/>
        <v>100</v>
      </c>
      <c r="W42" s="12">
        <f t="shared" si="42"/>
        <v>40.476190476190489</v>
      </c>
      <c r="X42" s="12">
        <f t="shared" si="33"/>
        <v>60</v>
      </c>
      <c r="Y42" s="12">
        <f>S42-AJ42</f>
        <v>25</v>
      </c>
      <c r="Z42" s="12">
        <f t="shared" si="50"/>
        <v>33.333333333333329</v>
      </c>
      <c r="AA42" s="12">
        <f t="shared" si="50"/>
        <v>0</v>
      </c>
      <c r="AB42" s="12">
        <f t="shared" si="50"/>
        <v>50</v>
      </c>
      <c r="AC42" s="12">
        <f t="shared" si="44"/>
        <v>16.666666666666686</v>
      </c>
      <c r="AD42" s="12">
        <f>R42-AL42</f>
        <v>33.333333333333343</v>
      </c>
      <c r="AE42" s="12">
        <f t="shared" si="35"/>
        <v>8.3333333333333428</v>
      </c>
      <c r="AH42" s="12">
        <f t="shared" ref="AH42:AJ42" si="51">AH36/AH9*100</f>
        <v>42.857142857142854</v>
      </c>
      <c r="AI42" s="12">
        <f t="shared" si="51"/>
        <v>40</v>
      </c>
      <c r="AJ42" s="12">
        <f t="shared" si="51"/>
        <v>50</v>
      </c>
      <c r="AK42" s="12">
        <f>AK36/AK9*100</f>
        <v>66.666666666666657</v>
      </c>
      <c r="AL42" s="12">
        <f>AL36/AL9*100</f>
        <v>66.666666666666657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121</v>
      </c>
      <c r="C9" s="17">
        <f>SUM(C10:C30)</f>
        <v>64</v>
      </c>
      <c r="D9" s="17">
        <f>SUM(D10:D30)</f>
        <v>57</v>
      </c>
      <c r="E9" s="17">
        <f>F9+G9</f>
        <v>32</v>
      </c>
      <c r="F9" s="17">
        <f>SUM(F10:F30)</f>
        <v>12</v>
      </c>
      <c r="G9" s="17">
        <f>SUM(G10:G30)</f>
        <v>20</v>
      </c>
      <c r="H9" s="15">
        <f>IF(B9=E9,0,(1-(B9/(B9-E9)))*-100)</f>
        <v>35.955056179775283</v>
      </c>
      <c r="I9" s="15">
        <f>IF(C9=F9,0,(1-(C9/(C9-F9)))*-100)</f>
        <v>23.076923076923084</v>
      </c>
      <c r="J9" s="15">
        <f>IF(D9=G9,0,(1-(D9/(D9-G9)))*-100)</f>
        <v>54.054054054054056</v>
      </c>
      <c r="K9" s="17">
        <f>L9+M9</f>
        <v>12</v>
      </c>
      <c r="L9" s="17">
        <f>SUM(L10:L30)</f>
        <v>4</v>
      </c>
      <c r="M9" s="17">
        <f>SUM(M10:M30)</f>
        <v>8</v>
      </c>
      <c r="N9" s="15">
        <f>IF(B9=K9,0,(1-(B9/(B9-K9)))*-100)</f>
        <v>11.009174311926607</v>
      </c>
      <c r="O9" s="15">
        <f t="shared" ref="O9:P10" si="0">IF(C9=L9,0,(1-(C9/(C9-L9)))*-100)</f>
        <v>6.6666666666666652</v>
      </c>
      <c r="P9" s="15">
        <f>IF(D9=M9,0,(1-(D9/(D9-M9)))*-100)</f>
        <v>16.326530612244895</v>
      </c>
      <c r="Q9" s="17">
        <f>R9+S9</f>
        <v>194</v>
      </c>
      <c r="R9" s="17">
        <f>SUM(R10:R30)</f>
        <v>87</v>
      </c>
      <c r="S9" s="17">
        <f>SUM(S10:S30)</f>
        <v>107</v>
      </c>
      <c r="T9" s="17">
        <f>U9+V9</f>
        <v>11</v>
      </c>
      <c r="U9" s="17">
        <f>SUM(U10:U30)</f>
        <v>3</v>
      </c>
      <c r="V9" s="17">
        <f>SUM(V10:V30)</f>
        <v>8</v>
      </c>
      <c r="W9" s="15">
        <f>IF(Q9=T9,IF(Q9&gt;0,"皆増",0),(1-(Q9/(Q9-T9)))*-100)</f>
        <v>6.0109289617486406</v>
      </c>
      <c r="X9" s="15">
        <f t="shared" ref="X9:Y30" si="1">IF(R9=U9,IF(R9&gt;0,"皆増",0),(1-(R9/(R9-U9)))*-100)</f>
        <v>3.5714285714285809</v>
      </c>
      <c r="Y9" s="15">
        <f t="shared" si="1"/>
        <v>8.0808080808080884</v>
      </c>
      <c r="Z9" s="17">
        <f>AA9+AB9</f>
        <v>3</v>
      </c>
      <c r="AA9" s="17">
        <f>SUM(AA10:AA30)</f>
        <v>-2</v>
      </c>
      <c r="AB9" s="17">
        <f>SUM(AB10:AB30)</f>
        <v>5</v>
      </c>
      <c r="AC9" s="15">
        <f>IF(Q9=Z9,IF(Q9&gt;0,"皆増",0),(1-(Q9/(Q9-Z9)))*-100)</f>
        <v>1.5706806282722585</v>
      </c>
      <c r="AD9" s="15">
        <f t="shared" ref="AD9:AE30" si="2">IF(R9=AA9,IF(R9&gt;0,"皆増",0),(1-(R9/(R9-AA9)))*-100)</f>
        <v>-2.2471910112359605</v>
      </c>
      <c r="AE9" s="15">
        <f t="shared" si="2"/>
        <v>4.9019607843137303</v>
      </c>
      <c r="AH9" s="4">
        <f t="shared" ref="AH9:AJ30" si="3">Q9-T9</f>
        <v>183</v>
      </c>
      <c r="AI9" s="4">
        <f t="shared" si="3"/>
        <v>84</v>
      </c>
      <c r="AJ9" s="4">
        <f t="shared" si="3"/>
        <v>99</v>
      </c>
      <c r="AK9" s="4">
        <f t="shared" ref="AK9:AM30" si="4">Q9-Z9</f>
        <v>191</v>
      </c>
      <c r="AL9" s="4">
        <f t="shared" si="4"/>
        <v>89</v>
      </c>
      <c r="AM9" s="4">
        <f t="shared" si="4"/>
        <v>102</v>
      </c>
    </row>
    <row r="10" spans="1:39" s="1" customFormat="1" ht="18" customHeight="1" x14ac:dyDescent="0.2">
      <c r="A10" s="4" t="s">
        <v>1</v>
      </c>
      <c r="B10" s="17">
        <f t="shared" ref="B10" si="5">C10+D10</f>
        <v>121</v>
      </c>
      <c r="C10" s="17">
        <v>64</v>
      </c>
      <c r="D10" s="17">
        <v>57</v>
      </c>
      <c r="E10" s="17">
        <f t="shared" ref="E10" si="6">F10+G10</f>
        <v>32</v>
      </c>
      <c r="F10" s="17">
        <v>12</v>
      </c>
      <c r="G10" s="17">
        <v>20</v>
      </c>
      <c r="H10" s="15">
        <f>IF(B10=E10,0,(1-(B10/(B10-E10)))*-100)</f>
        <v>35.955056179775283</v>
      </c>
      <c r="I10" s="15">
        <f t="shared" ref="I10" si="7">IF(C10=F10,0,(1-(C10/(C10-F10)))*-100)</f>
        <v>23.076923076923084</v>
      </c>
      <c r="J10" s="15">
        <f>IF(D10=G10,0,(1-(D10/(D10-G10)))*-100)</f>
        <v>54.054054054054056</v>
      </c>
      <c r="K10" s="17">
        <f t="shared" ref="K10" si="8">L10+M10</f>
        <v>12</v>
      </c>
      <c r="L10" s="17">
        <v>4</v>
      </c>
      <c r="M10" s="17">
        <v>8</v>
      </c>
      <c r="N10" s="15">
        <f>IF(B10=K10,0,(1-(B10/(B10-K10)))*-100)</f>
        <v>11.009174311926607</v>
      </c>
      <c r="O10" s="15">
        <f t="shared" si="0"/>
        <v>6.6666666666666652</v>
      </c>
      <c r="P10" s="15">
        <f t="shared" si="0"/>
        <v>16.326530612244895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-1</v>
      </c>
      <c r="U14" s="17">
        <v>-1</v>
      </c>
      <c r="V14" s="17">
        <v>0</v>
      </c>
      <c r="W14" s="15">
        <f t="shared" si="11"/>
        <v>-100</v>
      </c>
      <c r="X14" s="15">
        <f t="shared" si="1"/>
        <v>-100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3</v>
      </c>
      <c r="R15" s="17">
        <v>1</v>
      </c>
      <c r="S15" s="17">
        <v>2</v>
      </c>
      <c r="T15" s="17">
        <f t="shared" si="10"/>
        <v>3</v>
      </c>
      <c r="U15" s="17">
        <v>1</v>
      </c>
      <c r="V15" s="17">
        <v>2</v>
      </c>
      <c r="W15" s="15" t="str">
        <f t="shared" si="11"/>
        <v>皆増</v>
      </c>
      <c r="X15" s="15" t="str">
        <f t="shared" si="1"/>
        <v>皆増</v>
      </c>
      <c r="Y15" s="15" t="str">
        <f t="shared" si="1"/>
        <v>皆増</v>
      </c>
      <c r="Z15" s="17">
        <f t="shared" si="12"/>
        <v>3</v>
      </c>
      <c r="AA15" s="17">
        <v>1</v>
      </c>
      <c r="AB15" s="17">
        <v>2</v>
      </c>
      <c r="AC15" s="15" t="str">
        <f t="shared" si="13"/>
        <v>皆増</v>
      </c>
      <c r="AD15" s="15" t="str">
        <f t="shared" si="2"/>
        <v>皆増</v>
      </c>
      <c r="AE15" s="15" t="str">
        <f t="shared" si="2"/>
        <v>皆増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2</v>
      </c>
      <c r="R17" s="17">
        <v>2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>
        <f t="shared" si="11"/>
        <v>100</v>
      </c>
      <c r="X17" s="15">
        <f t="shared" si="1"/>
        <v>100</v>
      </c>
      <c r="Y17" s="15">
        <f t="shared" si="1"/>
        <v>0</v>
      </c>
      <c r="Z17" s="17">
        <f t="shared" si="12"/>
        <v>2</v>
      </c>
      <c r="AA17" s="17">
        <v>2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3</v>
      </c>
      <c r="R19" s="17">
        <v>1</v>
      </c>
      <c r="S19" s="17">
        <v>2</v>
      </c>
      <c r="T19" s="17">
        <f t="shared" si="10"/>
        <v>0</v>
      </c>
      <c r="U19" s="17">
        <v>-1</v>
      </c>
      <c r="V19" s="17">
        <v>1</v>
      </c>
      <c r="W19" s="15">
        <f t="shared" si="11"/>
        <v>0</v>
      </c>
      <c r="X19" s="15">
        <f t="shared" si="1"/>
        <v>-50</v>
      </c>
      <c r="Y19" s="15">
        <f t="shared" si="1"/>
        <v>100</v>
      </c>
      <c r="Z19" s="17">
        <f t="shared" si="12"/>
        <v>0</v>
      </c>
      <c r="AA19" s="17">
        <v>-2</v>
      </c>
      <c r="AB19" s="17">
        <v>2</v>
      </c>
      <c r="AC19" s="15">
        <f t="shared" si="13"/>
        <v>0</v>
      </c>
      <c r="AD19" s="15">
        <f t="shared" si="2"/>
        <v>-66.666666666666671</v>
      </c>
      <c r="AE19" s="15" t="str">
        <f t="shared" si="2"/>
        <v>皆増</v>
      </c>
      <c r="AH19" s="4">
        <f t="shared" si="3"/>
        <v>3</v>
      </c>
      <c r="AI19" s="4">
        <f t="shared" si="3"/>
        <v>2</v>
      </c>
      <c r="AJ19" s="4">
        <f t="shared" si="3"/>
        <v>1</v>
      </c>
      <c r="AK19" s="4">
        <f t="shared" si="4"/>
        <v>3</v>
      </c>
      <c r="AL19" s="4">
        <f t="shared" si="4"/>
        <v>3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3</v>
      </c>
      <c r="R20" s="17">
        <v>1</v>
      </c>
      <c r="S20" s="17">
        <v>2</v>
      </c>
      <c r="T20" s="17">
        <f t="shared" si="10"/>
        <v>1</v>
      </c>
      <c r="U20" s="17">
        <v>-1</v>
      </c>
      <c r="V20" s="17">
        <v>2</v>
      </c>
      <c r="W20" s="15">
        <f t="shared" si="11"/>
        <v>50</v>
      </c>
      <c r="X20" s="15">
        <f t="shared" si="1"/>
        <v>-50</v>
      </c>
      <c r="Y20" s="15" t="str">
        <f t="shared" si="1"/>
        <v>皆増</v>
      </c>
      <c r="Z20" s="17">
        <f t="shared" si="12"/>
        <v>2</v>
      </c>
      <c r="AA20" s="17">
        <v>1</v>
      </c>
      <c r="AB20" s="17">
        <v>1</v>
      </c>
      <c r="AC20" s="15">
        <f t="shared" si="13"/>
        <v>200</v>
      </c>
      <c r="AD20" s="15" t="str">
        <f t="shared" si="2"/>
        <v>皆増</v>
      </c>
      <c r="AE20" s="15">
        <f t="shared" si="2"/>
        <v>100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-2</v>
      </c>
      <c r="AA21" s="17">
        <v>-1</v>
      </c>
      <c r="AB21" s="17">
        <v>-1</v>
      </c>
      <c r="AC21" s="15">
        <f t="shared" si="13"/>
        <v>-50</v>
      </c>
      <c r="AD21" s="15">
        <f t="shared" si="2"/>
        <v>-50</v>
      </c>
      <c r="AE21" s="15">
        <f t="shared" si="2"/>
        <v>-50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4</v>
      </c>
      <c r="AL21" s="4">
        <f t="shared" si="4"/>
        <v>2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6</v>
      </c>
      <c r="R22" s="17">
        <v>3</v>
      </c>
      <c r="S22" s="17">
        <v>3</v>
      </c>
      <c r="T22" s="17">
        <f t="shared" si="10"/>
        <v>-4</v>
      </c>
      <c r="U22" s="17">
        <v>-3</v>
      </c>
      <c r="V22" s="17">
        <v>-1</v>
      </c>
      <c r="W22" s="15">
        <f t="shared" si="11"/>
        <v>-40</v>
      </c>
      <c r="X22" s="15">
        <f t="shared" si="1"/>
        <v>-50</v>
      </c>
      <c r="Y22" s="15">
        <f t="shared" si="1"/>
        <v>-25</v>
      </c>
      <c r="Z22" s="17">
        <f t="shared" si="12"/>
        <v>0</v>
      </c>
      <c r="AA22" s="17">
        <v>-2</v>
      </c>
      <c r="AB22" s="17">
        <v>2</v>
      </c>
      <c r="AC22" s="15">
        <f t="shared" si="13"/>
        <v>0</v>
      </c>
      <c r="AD22" s="15">
        <f t="shared" si="2"/>
        <v>-40</v>
      </c>
      <c r="AE22" s="15">
        <f t="shared" si="2"/>
        <v>200</v>
      </c>
      <c r="AH22" s="4">
        <f t="shared" si="3"/>
        <v>10</v>
      </c>
      <c r="AI22" s="4">
        <f t="shared" si="3"/>
        <v>6</v>
      </c>
      <c r="AJ22" s="4">
        <f t="shared" si="3"/>
        <v>4</v>
      </c>
      <c r="AK22" s="4">
        <f t="shared" si="4"/>
        <v>6</v>
      </c>
      <c r="AL22" s="4">
        <f t="shared" si="4"/>
        <v>5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11</v>
      </c>
      <c r="R23" s="17">
        <v>7</v>
      </c>
      <c r="S23" s="17">
        <v>4</v>
      </c>
      <c r="T23" s="17">
        <f t="shared" si="10"/>
        <v>2</v>
      </c>
      <c r="U23" s="17">
        <v>1</v>
      </c>
      <c r="V23" s="17">
        <v>1</v>
      </c>
      <c r="W23" s="15">
        <f t="shared" si="11"/>
        <v>22.222222222222232</v>
      </c>
      <c r="X23" s="15">
        <f t="shared" si="1"/>
        <v>16.666666666666675</v>
      </c>
      <c r="Y23" s="15">
        <f t="shared" si="1"/>
        <v>33.333333333333329</v>
      </c>
      <c r="Z23" s="17">
        <f t="shared" si="12"/>
        <v>1</v>
      </c>
      <c r="AA23" s="17">
        <v>0</v>
      </c>
      <c r="AB23" s="17">
        <v>1</v>
      </c>
      <c r="AC23" s="15">
        <f t="shared" si="13"/>
        <v>10.000000000000009</v>
      </c>
      <c r="AD23" s="15">
        <f t="shared" si="2"/>
        <v>0</v>
      </c>
      <c r="AE23" s="15">
        <f t="shared" si="2"/>
        <v>33.333333333333329</v>
      </c>
      <c r="AH23" s="4">
        <f t="shared" si="3"/>
        <v>9</v>
      </c>
      <c r="AI23" s="4">
        <f t="shared" si="3"/>
        <v>6</v>
      </c>
      <c r="AJ23" s="4">
        <f t="shared" si="3"/>
        <v>3</v>
      </c>
      <c r="AK23" s="4">
        <f t="shared" si="4"/>
        <v>10</v>
      </c>
      <c r="AL23" s="4">
        <f t="shared" si="4"/>
        <v>7</v>
      </c>
      <c r="AM23" s="4">
        <f t="shared" si="4"/>
        <v>3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16</v>
      </c>
      <c r="R24" s="17">
        <v>10</v>
      </c>
      <c r="S24" s="17">
        <v>6</v>
      </c>
      <c r="T24" s="17">
        <f t="shared" si="10"/>
        <v>4</v>
      </c>
      <c r="U24" s="17">
        <v>1</v>
      </c>
      <c r="V24" s="17">
        <v>3</v>
      </c>
      <c r="W24" s="15">
        <f t="shared" si="11"/>
        <v>33.333333333333329</v>
      </c>
      <c r="X24" s="15">
        <f t="shared" si="1"/>
        <v>11.111111111111116</v>
      </c>
      <c r="Y24" s="15">
        <f t="shared" si="1"/>
        <v>100</v>
      </c>
      <c r="Z24" s="17">
        <f t="shared" si="12"/>
        <v>-3</v>
      </c>
      <c r="AA24" s="17">
        <v>0</v>
      </c>
      <c r="AB24" s="17">
        <v>-3</v>
      </c>
      <c r="AC24" s="15">
        <f t="shared" si="13"/>
        <v>-15.789473684210531</v>
      </c>
      <c r="AD24" s="15">
        <f t="shared" si="2"/>
        <v>0</v>
      </c>
      <c r="AE24" s="15">
        <f t="shared" si="2"/>
        <v>-33.333333333333336</v>
      </c>
      <c r="AH24" s="4">
        <f t="shared" si="3"/>
        <v>12</v>
      </c>
      <c r="AI24" s="4">
        <f t="shared" si="3"/>
        <v>9</v>
      </c>
      <c r="AJ24" s="4">
        <f t="shared" si="3"/>
        <v>3</v>
      </c>
      <c r="AK24" s="4">
        <f t="shared" si="4"/>
        <v>19</v>
      </c>
      <c r="AL24" s="4">
        <f t="shared" si="4"/>
        <v>10</v>
      </c>
      <c r="AM24" s="4">
        <f t="shared" si="4"/>
        <v>9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18</v>
      </c>
      <c r="R25" s="17">
        <v>13</v>
      </c>
      <c r="S25" s="17">
        <v>5</v>
      </c>
      <c r="T25" s="17">
        <f t="shared" si="10"/>
        <v>-1</v>
      </c>
      <c r="U25" s="17">
        <v>0</v>
      </c>
      <c r="V25" s="17">
        <v>-1</v>
      </c>
      <c r="W25" s="15">
        <f t="shared" si="11"/>
        <v>-5.2631578947368478</v>
      </c>
      <c r="X25" s="15">
        <f t="shared" si="1"/>
        <v>0</v>
      </c>
      <c r="Y25" s="15">
        <f t="shared" si="1"/>
        <v>-16.666666666666664</v>
      </c>
      <c r="Z25" s="17">
        <f t="shared" si="12"/>
        <v>5</v>
      </c>
      <c r="AA25" s="17">
        <v>2</v>
      </c>
      <c r="AB25" s="17">
        <v>3</v>
      </c>
      <c r="AC25" s="15">
        <f t="shared" si="13"/>
        <v>38.46153846153846</v>
      </c>
      <c r="AD25" s="15">
        <f t="shared" si="2"/>
        <v>18.181818181818187</v>
      </c>
      <c r="AE25" s="15">
        <f t="shared" si="2"/>
        <v>150</v>
      </c>
      <c r="AH25" s="4">
        <f t="shared" si="3"/>
        <v>19</v>
      </c>
      <c r="AI25" s="4">
        <f t="shared" si="3"/>
        <v>13</v>
      </c>
      <c r="AJ25" s="4">
        <f t="shared" si="3"/>
        <v>6</v>
      </c>
      <c r="AK25" s="4">
        <f t="shared" si="4"/>
        <v>13</v>
      </c>
      <c r="AL25" s="4">
        <f t="shared" si="4"/>
        <v>11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28</v>
      </c>
      <c r="R26" s="17">
        <v>13</v>
      </c>
      <c r="S26" s="17">
        <v>15</v>
      </c>
      <c r="T26" s="17">
        <f t="shared" si="10"/>
        <v>5</v>
      </c>
      <c r="U26" s="17">
        <v>0</v>
      </c>
      <c r="V26" s="17">
        <v>5</v>
      </c>
      <c r="W26" s="15">
        <f t="shared" si="11"/>
        <v>21.739130434782616</v>
      </c>
      <c r="X26" s="15">
        <f t="shared" si="1"/>
        <v>0</v>
      </c>
      <c r="Y26" s="15">
        <f t="shared" si="1"/>
        <v>50</v>
      </c>
      <c r="Z26" s="17">
        <f t="shared" si="12"/>
        <v>7</v>
      </c>
      <c r="AA26" s="17">
        <v>-1</v>
      </c>
      <c r="AB26" s="17">
        <v>8</v>
      </c>
      <c r="AC26" s="15">
        <f t="shared" si="13"/>
        <v>33.333333333333329</v>
      </c>
      <c r="AD26" s="15">
        <f t="shared" si="2"/>
        <v>-7.1428571428571397</v>
      </c>
      <c r="AE26" s="15">
        <f t="shared" si="2"/>
        <v>114.28571428571428</v>
      </c>
      <c r="AH26" s="4">
        <f t="shared" si="3"/>
        <v>23</v>
      </c>
      <c r="AI26" s="4">
        <f t="shared" si="3"/>
        <v>13</v>
      </c>
      <c r="AJ26" s="4">
        <f t="shared" si="3"/>
        <v>10</v>
      </c>
      <c r="AK26" s="4">
        <f t="shared" si="4"/>
        <v>21</v>
      </c>
      <c r="AL26" s="4">
        <f t="shared" si="4"/>
        <v>14</v>
      </c>
      <c r="AM26" s="4">
        <f t="shared" si="4"/>
        <v>7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39</v>
      </c>
      <c r="R27" s="17">
        <v>17</v>
      </c>
      <c r="S27" s="17">
        <v>22</v>
      </c>
      <c r="T27" s="17">
        <f t="shared" si="10"/>
        <v>13</v>
      </c>
      <c r="U27" s="17">
        <v>2</v>
      </c>
      <c r="V27" s="17">
        <v>11</v>
      </c>
      <c r="W27" s="15">
        <f t="shared" si="11"/>
        <v>50</v>
      </c>
      <c r="X27" s="15">
        <f t="shared" si="1"/>
        <v>13.33333333333333</v>
      </c>
      <c r="Y27" s="15">
        <f t="shared" si="1"/>
        <v>100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-4.8780487804878092</v>
      </c>
      <c r="AD27" s="15">
        <f t="shared" si="2"/>
        <v>-5.555555555555558</v>
      </c>
      <c r="AE27" s="15">
        <f t="shared" si="2"/>
        <v>-4.3478260869565188</v>
      </c>
      <c r="AH27" s="4">
        <f t="shared" si="3"/>
        <v>26</v>
      </c>
      <c r="AI27" s="4">
        <f t="shared" si="3"/>
        <v>15</v>
      </c>
      <c r="AJ27" s="4">
        <f t="shared" si="3"/>
        <v>11</v>
      </c>
      <c r="AK27" s="4">
        <f t="shared" si="4"/>
        <v>41</v>
      </c>
      <c r="AL27" s="4">
        <f t="shared" si="4"/>
        <v>18</v>
      </c>
      <c r="AM27" s="4">
        <f t="shared" si="4"/>
        <v>23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35</v>
      </c>
      <c r="R28" s="17">
        <v>15</v>
      </c>
      <c r="S28" s="17">
        <v>20</v>
      </c>
      <c r="T28" s="17">
        <f t="shared" si="10"/>
        <v>-5</v>
      </c>
      <c r="U28" s="17">
        <v>5</v>
      </c>
      <c r="V28" s="17">
        <v>-10</v>
      </c>
      <c r="W28" s="15">
        <f t="shared" si="11"/>
        <v>-12.5</v>
      </c>
      <c r="X28" s="15">
        <f t="shared" si="1"/>
        <v>50</v>
      </c>
      <c r="Y28" s="15">
        <f t="shared" si="1"/>
        <v>-33.333333333333336</v>
      </c>
      <c r="Z28" s="17">
        <f t="shared" si="12"/>
        <v>-10</v>
      </c>
      <c r="AA28" s="17">
        <v>0</v>
      </c>
      <c r="AB28" s="17">
        <v>-10</v>
      </c>
      <c r="AC28" s="15">
        <f t="shared" si="13"/>
        <v>-22.222222222222221</v>
      </c>
      <c r="AD28" s="15">
        <f t="shared" si="2"/>
        <v>0</v>
      </c>
      <c r="AE28" s="15">
        <f t="shared" si="2"/>
        <v>-33.333333333333336</v>
      </c>
      <c r="AH28" s="4">
        <f t="shared" si="3"/>
        <v>40</v>
      </c>
      <c r="AI28" s="4">
        <f t="shared" si="3"/>
        <v>10</v>
      </c>
      <c r="AJ28" s="4">
        <f t="shared" si="3"/>
        <v>30</v>
      </c>
      <c r="AK28" s="4">
        <f t="shared" si="4"/>
        <v>45</v>
      </c>
      <c r="AL28" s="4">
        <f t="shared" si="4"/>
        <v>15</v>
      </c>
      <c r="AM28" s="4">
        <f t="shared" si="4"/>
        <v>30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23</v>
      </c>
      <c r="R29" s="17">
        <v>1</v>
      </c>
      <c r="S29" s="17">
        <v>22</v>
      </c>
      <c r="T29" s="17">
        <f t="shared" si="10"/>
        <v>-3</v>
      </c>
      <c r="U29" s="17">
        <v>-2</v>
      </c>
      <c r="V29" s="17">
        <v>-1</v>
      </c>
      <c r="W29" s="15">
        <f t="shared" si="11"/>
        <v>-11.538461538461542</v>
      </c>
      <c r="X29" s="15">
        <f t="shared" si="1"/>
        <v>-66.666666666666671</v>
      </c>
      <c r="Y29" s="15">
        <f t="shared" si="1"/>
        <v>-4.3478260869565188</v>
      </c>
      <c r="Z29" s="17">
        <f t="shared" si="12"/>
        <v>0</v>
      </c>
      <c r="AA29" s="17">
        <v>-2</v>
      </c>
      <c r="AB29" s="17">
        <v>2</v>
      </c>
      <c r="AC29" s="15">
        <f t="shared" si="13"/>
        <v>0</v>
      </c>
      <c r="AD29" s="15">
        <f t="shared" si="2"/>
        <v>-66.666666666666671</v>
      </c>
      <c r="AE29" s="15">
        <f t="shared" si="2"/>
        <v>10.000000000000009</v>
      </c>
      <c r="AH29" s="4">
        <f t="shared" si="3"/>
        <v>26</v>
      </c>
      <c r="AI29" s="4">
        <f t="shared" si="3"/>
        <v>3</v>
      </c>
      <c r="AJ29" s="4">
        <f t="shared" si="3"/>
        <v>23</v>
      </c>
      <c r="AK29" s="4">
        <f t="shared" si="4"/>
        <v>23</v>
      </c>
      <c r="AL29" s="4">
        <f t="shared" si="4"/>
        <v>3</v>
      </c>
      <c r="AM29" s="4">
        <f t="shared" si="4"/>
        <v>20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4</v>
      </c>
      <c r="R30" s="17">
        <v>1</v>
      </c>
      <c r="S30" s="17">
        <v>3</v>
      </c>
      <c r="T30" s="17">
        <f t="shared" si="10"/>
        <v>-4</v>
      </c>
      <c r="U30" s="17">
        <v>0</v>
      </c>
      <c r="V30" s="17">
        <v>-4</v>
      </c>
      <c r="W30" s="15">
        <f t="shared" si="11"/>
        <v>-50</v>
      </c>
      <c r="X30" s="15">
        <f t="shared" si="1"/>
        <v>0</v>
      </c>
      <c r="Y30" s="15">
        <f t="shared" si="1"/>
        <v>-57.142857142857139</v>
      </c>
      <c r="Z30" s="17">
        <f t="shared" si="12"/>
        <v>0</v>
      </c>
      <c r="AA30" s="17">
        <v>1</v>
      </c>
      <c r="AB30" s="17">
        <v>-1</v>
      </c>
      <c r="AC30" s="15">
        <f t="shared" si="13"/>
        <v>0</v>
      </c>
      <c r="AD30" s="15" t="str">
        <f t="shared" si="2"/>
        <v>皆増</v>
      </c>
      <c r="AE30" s="15">
        <f t="shared" si="2"/>
        <v>-25</v>
      </c>
      <c r="AH30" s="4">
        <f t="shared" si="3"/>
        <v>8</v>
      </c>
      <c r="AI30" s="4">
        <f t="shared" si="3"/>
        <v>1</v>
      </c>
      <c r="AJ30" s="4">
        <f t="shared" si="3"/>
        <v>7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20</v>
      </c>
      <c r="R33" s="17">
        <f t="shared" si="19"/>
        <v>10</v>
      </c>
      <c r="S33" s="17">
        <f>SUM(S13:S22)</f>
        <v>10</v>
      </c>
      <c r="T33" s="17">
        <f t="shared" si="19"/>
        <v>0</v>
      </c>
      <c r="U33" s="17">
        <f t="shared" si="19"/>
        <v>-4</v>
      </c>
      <c r="V33" s="17">
        <f t="shared" si="19"/>
        <v>4</v>
      </c>
      <c r="W33" s="15">
        <f t="shared" si="15"/>
        <v>0</v>
      </c>
      <c r="X33" s="15">
        <f t="shared" si="15"/>
        <v>-28.571428571428569</v>
      </c>
      <c r="Y33" s="15">
        <f t="shared" si="15"/>
        <v>66.666666666666671</v>
      </c>
      <c r="Z33" s="17">
        <f t="shared" ref="Z33:AB33" si="20">SUM(Z13:Z22)</f>
        <v>5</v>
      </c>
      <c r="AA33" s="17">
        <f t="shared" si="20"/>
        <v>-1</v>
      </c>
      <c r="AB33" s="17">
        <f t="shared" si="20"/>
        <v>6</v>
      </c>
      <c r="AC33" s="15">
        <f t="shared" si="17"/>
        <v>33.333333333333329</v>
      </c>
      <c r="AD33" s="15">
        <f t="shared" si="17"/>
        <v>-9.0909090909090935</v>
      </c>
      <c r="AE33" s="15">
        <f t="shared" si="17"/>
        <v>150</v>
      </c>
      <c r="AH33" s="4">
        <f t="shared" ref="AH33:AJ33" si="21">SUM(AH13:AH22)</f>
        <v>20</v>
      </c>
      <c r="AI33" s="4">
        <f t="shared" si="21"/>
        <v>14</v>
      </c>
      <c r="AJ33" s="4">
        <f t="shared" si="21"/>
        <v>6</v>
      </c>
      <c r="AK33" s="4">
        <f>SUM(AK13:AK22)</f>
        <v>15</v>
      </c>
      <c r="AL33" s="4">
        <f>SUM(AL13:AL22)</f>
        <v>11</v>
      </c>
      <c r="AM33" s="4">
        <f>SUM(AM13:AM22)</f>
        <v>4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174</v>
      </c>
      <c r="R34" s="17">
        <f t="shared" si="22"/>
        <v>77</v>
      </c>
      <c r="S34" s="17">
        <f t="shared" si="22"/>
        <v>97</v>
      </c>
      <c r="T34" s="17">
        <f t="shared" si="22"/>
        <v>11</v>
      </c>
      <c r="U34" s="17">
        <f t="shared" si="22"/>
        <v>7</v>
      </c>
      <c r="V34" s="17">
        <f t="shared" si="22"/>
        <v>4</v>
      </c>
      <c r="W34" s="15">
        <f t="shared" si="15"/>
        <v>6.7484662576687171</v>
      </c>
      <c r="X34" s="15">
        <f t="shared" si="15"/>
        <v>10.000000000000009</v>
      </c>
      <c r="Y34" s="15">
        <f t="shared" si="15"/>
        <v>4.3010752688172005</v>
      </c>
      <c r="Z34" s="17">
        <f t="shared" ref="Z34:AB34" si="23">SUM(Z23:Z30)</f>
        <v>-2</v>
      </c>
      <c r="AA34" s="17">
        <f t="shared" si="23"/>
        <v>-1</v>
      </c>
      <c r="AB34" s="17">
        <f t="shared" si="23"/>
        <v>-1</v>
      </c>
      <c r="AC34" s="15">
        <f t="shared" si="17"/>
        <v>-1.1363636363636354</v>
      </c>
      <c r="AD34" s="15">
        <f t="shared" si="17"/>
        <v>-1.2820512820512775</v>
      </c>
      <c r="AE34" s="15">
        <f t="shared" si="17"/>
        <v>-1.0204081632653073</v>
      </c>
      <c r="AH34" s="4">
        <f t="shared" ref="AH34:AJ34" si="24">SUM(AH23:AH30)</f>
        <v>163</v>
      </c>
      <c r="AI34" s="4">
        <f t="shared" si="24"/>
        <v>70</v>
      </c>
      <c r="AJ34" s="4">
        <f t="shared" si="24"/>
        <v>93</v>
      </c>
      <c r="AK34" s="4">
        <f>SUM(AK23:AK30)</f>
        <v>176</v>
      </c>
      <c r="AL34" s="4">
        <f>SUM(AL23:AL30)</f>
        <v>78</v>
      </c>
      <c r="AM34" s="4">
        <f>SUM(AM23:AM30)</f>
        <v>98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147</v>
      </c>
      <c r="R35" s="17">
        <f t="shared" si="25"/>
        <v>60</v>
      </c>
      <c r="S35" s="17">
        <f t="shared" si="25"/>
        <v>87</v>
      </c>
      <c r="T35" s="17">
        <f t="shared" si="25"/>
        <v>5</v>
      </c>
      <c r="U35" s="17">
        <f t="shared" si="25"/>
        <v>5</v>
      </c>
      <c r="V35" s="17">
        <f t="shared" si="25"/>
        <v>0</v>
      </c>
      <c r="W35" s="15">
        <f t="shared" si="15"/>
        <v>3.5211267605633756</v>
      </c>
      <c r="X35" s="15">
        <f t="shared" si="15"/>
        <v>9.0909090909090828</v>
      </c>
      <c r="Y35" s="15">
        <f t="shared" si="15"/>
        <v>0</v>
      </c>
      <c r="Z35" s="17">
        <f t="shared" ref="Z35:AB35" si="26">SUM(Z25:Z30)</f>
        <v>0</v>
      </c>
      <c r="AA35" s="17">
        <f t="shared" si="26"/>
        <v>-1</v>
      </c>
      <c r="AB35" s="17">
        <f t="shared" si="26"/>
        <v>1</v>
      </c>
      <c r="AC35" s="15">
        <f t="shared" si="17"/>
        <v>0</v>
      </c>
      <c r="AD35" s="15">
        <f t="shared" si="17"/>
        <v>-1.6393442622950838</v>
      </c>
      <c r="AE35" s="15">
        <f t="shared" si="17"/>
        <v>1.1627906976744207</v>
      </c>
      <c r="AH35" s="4">
        <f t="shared" ref="AH35:AJ35" si="27">SUM(AH25:AH30)</f>
        <v>142</v>
      </c>
      <c r="AI35" s="4">
        <f t="shared" si="27"/>
        <v>55</v>
      </c>
      <c r="AJ35" s="4">
        <f t="shared" si="27"/>
        <v>87</v>
      </c>
      <c r="AK35" s="4">
        <f>SUM(AK25:AK30)</f>
        <v>147</v>
      </c>
      <c r="AL35" s="4">
        <f>SUM(AL25:AL30)</f>
        <v>61</v>
      </c>
      <c r="AM35" s="4">
        <f>SUM(AM25:AM30)</f>
        <v>86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101</v>
      </c>
      <c r="R36" s="17">
        <f t="shared" si="28"/>
        <v>34</v>
      </c>
      <c r="S36" s="17">
        <f t="shared" si="28"/>
        <v>67</v>
      </c>
      <c r="T36" s="17">
        <f t="shared" si="28"/>
        <v>1</v>
      </c>
      <c r="U36" s="17">
        <f t="shared" si="28"/>
        <v>5</v>
      </c>
      <c r="V36" s="17">
        <f t="shared" si="28"/>
        <v>-4</v>
      </c>
      <c r="W36" s="15">
        <f t="shared" si="15"/>
        <v>1.0000000000000009</v>
      </c>
      <c r="X36" s="15">
        <f t="shared" si="15"/>
        <v>17.241379310344819</v>
      </c>
      <c r="Y36" s="15">
        <f t="shared" si="15"/>
        <v>-5.6338028169014116</v>
      </c>
      <c r="Z36" s="17">
        <f t="shared" ref="Z36:AB36" si="29">SUM(Z27:Z30)</f>
        <v>-12</v>
      </c>
      <c r="AA36" s="17">
        <f t="shared" si="29"/>
        <v>-2</v>
      </c>
      <c r="AB36" s="17">
        <f t="shared" si="29"/>
        <v>-10</v>
      </c>
      <c r="AC36" s="15">
        <f t="shared" si="17"/>
        <v>-10.619469026548678</v>
      </c>
      <c r="AD36" s="15">
        <f t="shared" si="17"/>
        <v>-5.555555555555558</v>
      </c>
      <c r="AE36" s="15">
        <f t="shared" si="17"/>
        <v>-12.987012987012992</v>
      </c>
      <c r="AH36" s="4">
        <f t="shared" ref="AH36:AJ36" si="30">SUM(AH27:AH30)</f>
        <v>100</v>
      </c>
      <c r="AI36" s="4">
        <f t="shared" si="30"/>
        <v>29</v>
      </c>
      <c r="AJ36" s="4">
        <f t="shared" si="30"/>
        <v>71</v>
      </c>
      <c r="AK36" s="4">
        <f>SUM(AK27:AK30)</f>
        <v>113</v>
      </c>
      <c r="AL36" s="4">
        <f>SUM(AL27:AL30)</f>
        <v>36</v>
      </c>
      <c r="AM36" s="4">
        <f>SUM(AM27:AM30)</f>
        <v>77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10.309278350515463</v>
      </c>
      <c r="R39" s="12">
        <f>R33/R9*100</f>
        <v>11.494252873563218</v>
      </c>
      <c r="S39" s="13">
        <f t="shared" si="37"/>
        <v>9.3457943925233646</v>
      </c>
      <c r="T39" s="12">
        <f>T33/T9*100</f>
        <v>0</v>
      </c>
      <c r="U39" s="12">
        <f t="shared" ref="U39:V39" si="38">U33/U9*100</f>
        <v>-133.33333333333331</v>
      </c>
      <c r="V39" s="12">
        <f t="shared" si="38"/>
        <v>50</v>
      </c>
      <c r="W39" s="12">
        <f>Q39-AH39</f>
        <v>-0.61968339811841666</v>
      </c>
      <c r="X39" s="12">
        <f t="shared" si="33"/>
        <v>-5.1724137931034466</v>
      </c>
      <c r="Y39" s="12">
        <f>S39-AJ39</f>
        <v>3.2851883319173041</v>
      </c>
      <c r="Z39" s="12">
        <f t="shared" si="37"/>
        <v>166.66666666666669</v>
      </c>
      <c r="AA39" s="12">
        <f t="shared" si="37"/>
        <v>50</v>
      </c>
      <c r="AB39" s="12">
        <f t="shared" si="37"/>
        <v>120</v>
      </c>
      <c r="AC39" s="12">
        <f>Q39-AK39</f>
        <v>2.4558752091542067</v>
      </c>
      <c r="AD39" s="12">
        <f t="shared" si="35"/>
        <v>-0.86529768823453423</v>
      </c>
      <c r="AE39" s="12">
        <f t="shared" si="35"/>
        <v>5.424225765072384</v>
      </c>
      <c r="AH39" s="12">
        <f t="shared" ref="AH39:AJ39" si="39">AH33/AH9*100</f>
        <v>10.928961748633879</v>
      </c>
      <c r="AI39" s="12">
        <f t="shared" si="39"/>
        <v>16.666666666666664</v>
      </c>
      <c r="AJ39" s="12">
        <f t="shared" si="39"/>
        <v>6.0606060606060606</v>
      </c>
      <c r="AK39" s="12">
        <f>AK33/AK9*100</f>
        <v>7.8534031413612562</v>
      </c>
      <c r="AL39" s="12">
        <f>AL33/AL9*100</f>
        <v>12.359550561797752</v>
      </c>
      <c r="AM39" s="12">
        <f>AM33/AM9*100</f>
        <v>3.9215686274509802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89.690721649484544</v>
      </c>
      <c r="R40" s="12">
        <f t="shared" si="40"/>
        <v>88.505747126436788</v>
      </c>
      <c r="S40" s="12">
        <f t="shared" si="40"/>
        <v>90.654205607476641</v>
      </c>
      <c r="T40" s="12">
        <f>T34/T9*100</f>
        <v>100</v>
      </c>
      <c r="U40" s="12">
        <f t="shared" ref="U40:V40" si="41">U34/U9*100</f>
        <v>233.33333333333334</v>
      </c>
      <c r="V40" s="12">
        <f t="shared" si="41"/>
        <v>50</v>
      </c>
      <c r="W40" s="12">
        <f t="shared" ref="W40:W42" si="42">Q40-AH40</f>
        <v>0.61968339811842554</v>
      </c>
      <c r="X40" s="12">
        <f t="shared" si="33"/>
        <v>5.1724137931034448</v>
      </c>
      <c r="Y40" s="12">
        <f>S40-AJ40</f>
        <v>-3.285188331917297</v>
      </c>
      <c r="Z40" s="12">
        <f>Z34/Z9*100</f>
        <v>-66.666666666666657</v>
      </c>
      <c r="AA40" s="12">
        <f t="shared" ref="AA40:AB40" si="43">AA34/AA9*100</f>
        <v>50</v>
      </c>
      <c r="AB40" s="12">
        <f t="shared" si="43"/>
        <v>-20</v>
      </c>
      <c r="AC40" s="12">
        <f t="shared" ref="AC40:AC42" si="44">Q40-AK40</f>
        <v>-2.4558752091542004</v>
      </c>
      <c r="AD40" s="12">
        <f t="shared" si="35"/>
        <v>0.86529768823453423</v>
      </c>
      <c r="AE40" s="12">
        <f t="shared" si="35"/>
        <v>-5.4242257650723786</v>
      </c>
      <c r="AH40" s="12">
        <f t="shared" ref="AH40:AJ40" si="45">AH34/AH9*100</f>
        <v>89.071038251366119</v>
      </c>
      <c r="AI40" s="12">
        <f t="shared" si="45"/>
        <v>83.333333333333343</v>
      </c>
      <c r="AJ40" s="12">
        <f t="shared" si="45"/>
        <v>93.939393939393938</v>
      </c>
      <c r="AK40" s="12">
        <f>AK34/AK9*100</f>
        <v>92.146596858638745</v>
      </c>
      <c r="AL40" s="12">
        <f>AL34/AL9*100</f>
        <v>87.640449438202253</v>
      </c>
      <c r="AM40" s="12">
        <f>AM34/AM9*100</f>
        <v>96.078431372549019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75.773195876288653</v>
      </c>
      <c r="R41" s="12">
        <f t="shared" si="46"/>
        <v>68.965517241379317</v>
      </c>
      <c r="S41" s="12">
        <f t="shared" si="46"/>
        <v>81.308411214953267</v>
      </c>
      <c r="T41" s="12">
        <f>T35/T9*100</f>
        <v>45.454545454545453</v>
      </c>
      <c r="U41" s="12">
        <f t="shared" ref="U41:V41" si="47">U35/U9*100</f>
        <v>166.66666666666669</v>
      </c>
      <c r="V41" s="12">
        <f t="shared" si="47"/>
        <v>0</v>
      </c>
      <c r="W41" s="12">
        <f t="shared" si="42"/>
        <v>-1.822432539011885</v>
      </c>
      <c r="X41" s="12">
        <f t="shared" si="33"/>
        <v>3.4893267651888351</v>
      </c>
      <c r="Y41" s="12">
        <f>S41-AJ41</f>
        <v>-6.5703766638346082</v>
      </c>
      <c r="Z41" s="12">
        <f>Z35/Z9*100</f>
        <v>0</v>
      </c>
      <c r="AA41" s="12">
        <f t="shared" ref="AA41:AB41" si="48">AA35/AA9*100</f>
        <v>50</v>
      </c>
      <c r="AB41" s="12">
        <f t="shared" si="48"/>
        <v>20</v>
      </c>
      <c r="AC41" s="12">
        <f t="shared" si="44"/>
        <v>-1.1901549090516568</v>
      </c>
      <c r="AD41" s="12">
        <f>R41-AL41</f>
        <v>0.42619139868268974</v>
      </c>
      <c r="AE41" s="12">
        <f t="shared" si="35"/>
        <v>-3.0053142752428101</v>
      </c>
      <c r="AH41" s="12">
        <f>AH35/AH9*100</f>
        <v>77.595628415300538</v>
      </c>
      <c r="AI41" s="12">
        <f>AI35/AI9*100</f>
        <v>65.476190476190482</v>
      </c>
      <c r="AJ41" s="12">
        <f>AJ35/AJ9*100</f>
        <v>87.878787878787875</v>
      </c>
      <c r="AK41" s="12">
        <f t="shared" ref="AK41:AM41" si="49">AK35/AK9*100</f>
        <v>76.96335078534031</v>
      </c>
      <c r="AL41" s="12">
        <f t="shared" si="49"/>
        <v>68.539325842696627</v>
      </c>
      <c r="AM41" s="12">
        <f t="shared" si="49"/>
        <v>84.313725490196077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52.0618556701031</v>
      </c>
      <c r="R42" s="12">
        <f t="shared" si="50"/>
        <v>39.080459770114942</v>
      </c>
      <c r="S42" s="12">
        <f t="shared" si="50"/>
        <v>62.616822429906534</v>
      </c>
      <c r="T42" s="12">
        <f t="shared" si="50"/>
        <v>9.0909090909090917</v>
      </c>
      <c r="U42" s="12">
        <f t="shared" si="50"/>
        <v>166.66666666666669</v>
      </c>
      <c r="V42" s="12">
        <f t="shared" si="50"/>
        <v>-50</v>
      </c>
      <c r="W42" s="12">
        <f t="shared" si="42"/>
        <v>-2.5829530730663066</v>
      </c>
      <c r="X42" s="12">
        <f t="shared" si="33"/>
        <v>4.5566502463054164</v>
      </c>
      <c r="Y42" s="12">
        <f>S42-AJ42</f>
        <v>-9.1003492872651748</v>
      </c>
      <c r="Z42" s="12">
        <f t="shared" si="50"/>
        <v>-400</v>
      </c>
      <c r="AA42" s="12">
        <f t="shared" si="50"/>
        <v>100</v>
      </c>
      <c r="AB42" s="12">
        <f t="shared" si="50"/>
        <v>-200</v>
      </c>
      <c r="AC42" s="12">
        <f t="shared" si="44"/>
        <v>-7.1004479948183672</v>
      </c>
      <c r="AD42" s="12">
        <f>R42-AL42</f>
        <v>-1.3689784321322449</v>
      </c>
      <c r="AE42" s="12">
        <f t="shared" si="35"/>
        <v>-12.873373648524833</v>
      </c>
      <c r="AH42" s="12">
        <f t="shared" ref="AH42:AJ42" si="51">AH36/AH9*100</f>
        <v>54.644808743169406</v>
      </c>
      <c r="AI42" s="12">
        <f t="shared" si="51"/>
        <v>34.523809523809526</v>
      </c>
      <c r="AJ42" s="12">
        <f t="shared" si="51"/>
        <v>71.717171717171709</v>
      </c>
      <c r="AK42" s="12">
        <f>AK36/AK9*100</f>
        <v>59.162303664921467</v>
      </c>
      <c r="AL42" s="12">
        <f>AL36/AL9*100</f>
        <v>40.449438202247187</v>
      </c>
      <c r="AM42" s="12">
        <f>AM36/AM9*100</f>
        <v>75.490196078431367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1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6</v>
      </c>
      <c r="R9" s="17">
        <f>SUM(R10:R30)</f>
        <v>2</v>
      </c>
      <c r="S9" s="17">
        <f>SUM(S10:S30)</f>
        <v>4</v>
      </c>
      <c r="T9" s="17">
        <f>U9+V9</f>
        <v>2</v>
      </c>
      <c r="U9" s="17">
        <f>SUM(U10:U30)</f>
        <v>-1</v>
      </c>
      <c r="V9" s="17">
        <f>SUM(V10:V30)</f>
        <v>3</v>
      </c>
      <c r="W9" s="15">
        <f>IF(Q9=T9,IF(Q9&gt;0,"皆増",0),(1-(Q9/(Q9-T9)))*-100)</f>
        <v>50</v>
      </c>
      <c r="X9" s="15">
        <f t="shared" ref="X9:Y30" si="1">IF(R9=U9,IF(R9&gt;0,"皆増",0),(1-(R9/(R9-U9)))*-100)</f>
        <v>-33.333333333333336</v>
      </c>
      <c r="Y9" s="15">
        <f t="shared" si="1"/>
        <v>300</v>
      </c>
      <c r="Z9" s="17">
        <f>AA9+AB9</f>
        <v>4</v>
      </c>
      <c r="AA9" s="17">
        <f>SUM(AA10:AA30)</f>
        <v>0</v>
      </c>
      <c r="AB9" s="17">
        <f>SUM(AB10:AB30)</f>
        <v>4</v>
      </c>
      <c r="AC9" s="15">
        <f>IF(Q9=Z9,IF(Q9&gt;0,"皆増",0),(1-(Q9/(Q9-Z9)))*-100)</f>
        <v>200</v>
      </c>
      <c r="AD9" s="15">
        <f t="shared" ref="AD9:AE30" si="2">IF(R9=AA9,IF(R9&gt;0,"皆増",0),(1-(R9/(R9-AA9)))*-100)</f>
        <v>0</v>
      </c>
      <c r="AE9" s="15" t="str">
        <f t="shared" si="2"/>
        <v>皆増</v>
      </c>
      <c r="AH9" s="4">
        <f t="shared" ref="AH9:AJ30" si="3">Q9-T9</f>
        <v>4</v>
      </c>
      <c r="AI9" s="4">
        <f t="shared" si="3"/>
        <v>3</v>
      </c>
      <c r="AJ9" s="4">
        <f t="shared" si="3"/>
        <v>1</v>
      </c>
      <c r="AK9" s="4">
        <f t="shared" ref="AK9:AM30" si="4">Q9-Z9</f>
        <v>2</v>
      </c>
      <c r="AL9" s="4">
        <f t="shared" si="4"/>
        <v>2</v>
      </c>
      <c r="AM9" s="4">
        <f t="shared" si="4"/>
        <v>0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1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2</v>
      </c>
      <c r="U28" s="17">
        <v>0</v>
      </c>
      <c r="V28" s="17">
        <v>2</v>
      </c>
      <c r="W28" s="15">
        <f t="shared" si="11"/>
        <v>200</v>
      </c>
      <c r="X28" s="15">
        <f t="shared" si="1"/>
        <v>0</v>
      </c>
      <c r="Y28" s="15">
        <f t="shared" si="1"/>
        <v>200</v>
      </c>
      <c r="Z28" s="17">
        <f t="shared" si="12"/>
        <v>3</v>
      </c>
      <c r="AA28" s="17">
        <v>0</v>
      </c>
      <c r="AB28" s="17">
        <v>3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-50</v>
      </c>
      <c r="Y29" s="15" t="str">
        <f t="shared" si="1"/>
        <v>皆増</v>
      </c>
      <c r="Z29" s="17">
        <f t="shared" si="12"/>
        <v>2</v>
      </c>
      <c r="AA29" s="17">
        <v>1</v>
      </c>
      <c r="AB29" s="17">
        <v>1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2</v>
      </c>
      <c r="AI29" s="4">
        <f t="shared" si="3"/>
        <v>2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-1</v>
      </c>
      <c r="V30" s="17">
        <v>0</v>
      </c>
      <c r="W30" s="15">
        <f t="shared" si="11"/>
        <v>-100</v>
      </c>
      <c r="X30" s="15">
        <f t="shared" si="1"/>
        <v>-100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</v>
      </c>
      <c r="R34" s="17">
        <f t="shared" si="22"/>
        <v>2</v>
      </c>
      <c r="S34" s="17">
        <f t="shared" si="22"/>
        <v>4</v>
      </c>
      <c r="T34" s="17">
        <f t="shared" si="22"/>
        <v>2</v>
      </c>
      <c r="U34" s="17">
        <f t="shared" si="22"/>
        <v>-1</v>
      </c>
      <c r="V34" s="17">
        <f t="shared" si="22"/>
        <v>3</v>
      </c>
      <c r="W34" s="15">
        <f t="shared" si="15"/>
        <v>50</v>
      </c>
      <c r="X34" s="15">
        <f t="shared" si="15"/>
        <v>-33.333333333333336</v>
      </c>
      <c r="Y34" s="15">
        <f t="shared" si="15"/>
        <v>300</v>
      </c>
      <c r="Z34" s="17">
        <f t="shared" ref="Z34:AB34" si="23">SUM(Z23:Z30)</f>
        <v>4</v>
      </c>
      <c r="AA34" s="17">
        <f t="shared" si="23"/>
        <v>0</v>
      </c>
      <c r="AB34" s="17">
        <f t="shared" si="23"/>
        <v>4</v>
      </c>
      <c r="AC34" s="15">
        <f t="shared" si="17"/>
        <v>200</v>
      </c>
      <c r="AD34" s="15">
        <f t="shared" si="17"/>
        <v>0</v>
      </c>
      <c r="AE34" s="15" t="str">
        <f t="shared" si="17"/>
        <v>皆増</v>
      </c>
      <c r="AH34" s="4">
        <f t="shared" ref="AH34:AJ34" si="24">SUM(AH23:AH30)</f>
        <v>4</v>
      </c>
      <c r="AI34" s="4">
        <f t="shared" si="24"/>
        <v>3</v>
      </c>
      <c r="AJ34" s="4">
        <f t="shared" si="24"/>
        <v>1</v>
      </c>
      <c r="AK34" s="4">
        <f>SUM(AK23:AK30)</f>
        <v>2</v>
      </c>
      <c r="AL34" s="4">
        <f>SUM(AL23:AL30)</f>
        <v>2</v>
      </c>
      <c r="AM34" s="4">
        <f>SUM(AM23:AM30)</f>
        <v>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1</v>
      </c>
      <c r="S35" s="17">
        <f t="shared" si="25"/>
        <v>4</v>
      </c>
      <c r="T35" s="17">
        <f t="shared" si="25"/>
        <v>1</v>
      </c>
      <c r="U35" s="17">
        <f t="shared" si="25"/>
        <v>-2</v>
      </c>
      <c r="V35" s="17">
        <f t="shared" si="25"/>
        <v>3</v>
      </c>
      <c r="W35" s="15">
        <f t="shared" si="15"/>
        <v>25</v>
      </c>
      <c r="X35" s="15">
        <f t="shared" si="15"/>
        <v>-66.666666666666671</v>
      </c>
      <c r="Y35" s="15">
        <f t="shared" si="15"/>
        <v>300</v>
      </c>
      <c r="Z35" s="17">
        <f t="shared" ref="Z35:AB35" si="26">SUM(Z25:Z30)</f>
        <v>3</v>
      </c>
      <c r="AA35" s="17">
        <f t="shared" si="26"/>
        <v>-1</v>
      </c>
      <c r="AB35" s="17">
        <f t="shared" si="26"/>
        <v>4</v>
      </c>
      <c r="AC35" s="15">
        <f t="shared" si="17"/>
        <v>150</v>
      </c>
      <c r="AD35" s="15">
        <f t="shared" si="17"/>
        <v>-50</v>
      </c>
      <c r="AE35" s="15" t="str">
        <f t="shared" si="17"/>
        <v>皆増</v>
      </c>
      <c r="AH35" s="4">
        <f t="shared" ref="AH35:AJ35" si="27">SUM(AH25:AH30)</f>
        <v>4</v>
      </c>
      <c r="AI35" s="4">
        <f t="shared" si="27"/>
        <v>3</v>
      </c>
      <c r="AJ35" s="4">
        <f t="shared" si="27"/>
        <v>1</v>
      </c>
      <c r="AK35" s="4">
        <f>SUM(AK25:AK30)</f>
        <v>2</v>
      </c>
      <c r="AL35" s="4">
        <f>SUM(AL25:AL30)</f>
        <v>2</v>
      </c>
      <c r="AM35" s="4">
        <f>SUM(AM25:AM30)</f>
        <v>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1</v>
      </c>
      <c r="S36" s="17">
        <f t="shared" si="28"/>
        <v>4</v>
      </c>
      <c r="T36" s="17">
        <f t="shared" si="28"/>
        <v>1</v>
      </c>
      <c r="U36" s="17">
        <f t="shared" si="28"/>
        <v>-2</v>
      </c>
      <c r="V36" s="17">
        <f t="shared" si="28"/>
        <v>3</v>
      </c>
      <c r="W36" s="15">
        <f t="shared" si="15"/>
        <v>25</v>
      </c>
      <c r="X36" s="15">
        <f t="shared" si="15"/>
        <v>-66.666666666666671</v>
      </c>
      <c r="Y36" s="15">
        <f t="shared" si="15"/>
        <v>300</v>
      </c>
      <c r="Z36" s="17">
        <f t="shared" ref="Z36:AB36" si="29">SUM(Z27:Z30)</f>
        <v>4</v>
      </c>
      <c r="AA36" s="17">
        <f t="shared" si="29"/>
        <v>0</v>
      </c>
      <c r="AB36" s="17">
        <f t="shared" si="29"/>
        <v>4</v>
      </c>
      <c r="AC36" s="15">
        <f t="shared" si="17"/>
        <v>400</v>
      </c>
      <c r="AD36" s="15">
        <f t="shared" si="17"/>
        <v>0</v>
      </c>
      <c r="AE36" s="15" t="str">
        <f t="shared" si="17"/>
        <v>皆増</v>
      </c>
      <c r="AH36" s="4">
        <f t="shared" ref="AH36:AJ36" si="30">SUM(AH27:AH30)</f>
        <v>4</v>
      </c>
      <c r="AI36" s="4">
        <f t="shared" si="30"/>
        <v>3</v>
      </c>
      <c r="AJ36" s="4">
        <f t="shared" si="30"/>
        <v>1</v>
      </c>
      <c r="AK36" s="4">
        <f>SUM(AK27:AK30)</f>
        <v>1</v>
      </c>
      <c r="AL36" s="4">
        <f>SUM(AL27:AL30)</f>
        <v>1</v>
      </c>
      <c r="AM36" s="4">
        <f>SUM(AM27:AM30)</f>
        <v>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 t="e">
        <f>AM32/AM9*100</f>
        <v>#DIV/0!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 t="e">
        <f>AM33/AM9*100</f>
        <v>#DIV/0!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 t="e">
        <f>AM34/AM9*100</f>
        <v>#DIV/0!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50</v>
      </c>
      <c r="S41" s="12">
        <f t="shared" si="46"/>
        <v>100</v>
      </c>
      <c r="T41" s="12">
        <f>T35/T9*100</f>
        <v>50</v>
      </c>
      <c r="U41" s="12">
        <f t="shared" ref="U41:V41" si="47">U35/U9*100</f>
        <v>200</v>
      </c>
      <c r="V41" s="12">
        <f t="shared" si="47"/>
        <v>100</v>
      </c>
      <c r="W41" s="12">
        <f t="shared" si="42"/>
        <v>-16.666666666666657</v>
      </c>
      <c r="X41" s="12">
        <f t="shared" si="33"/>
        <v>-50</v>
      </c>
      <c r="Y41" s="12">
        <f>S41-AJ41</f>
        <v>0</v>
      </c>
      <c r="Z41" s="12">
        <f>Z35/Z9*100</f>
        <v>75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-16.666666666666657</v>
      </c>
      <c r="AD41" s="12">
        <f>R41-AL41</f>
        <v>-50</v>
      </c>
      <c r="AE41" s="12" t="e">
        <f t="shared" si="35"/>
        <v>#DIV/0!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 t="e">
        <f t="shared" si="49"/>
        <v>#DIV/0!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83.333333333333343</v>
      </c>
      <c r="R42" s="12">
        <f t="shared" si="50"/>
        <v>50</v>
      </c>
      <c r="S42" s="12">
        <f t="shared" si="50"/>
        <v>100</v>
      </c>
      <c r="T42" s="12">
        <f t="shared" si="50"/>
        <v>50</v>
      </c>
      <c r="U42" s="12">
        <f t="shared" si="50"/>
        <v>200</v>
      </c>
      <c r="V42" s="12">
        <f t="shared" si="50"/>
        <v>100</v>
      </c>
      <c r="W42" s="12">
        <f t="shared" si="42"/>
        <v>-16.666666666666657</v>
      </c>
      <c r="X42" s="12">
        <f t="shared" si="33"/>
        <v>-50</v>
      </c>
      <c r="Y42" s="12">
        <f>S42-AJ42</f>
        <v>0</v>
      </c>
      <c r="Z42" s="12">
        <f t="shared" si="50"/>
        <v>100</v>
      </c>
      <c r="AA42" s="12" t="e">
        <f t="shared" si="50"/>
        <v>#DIV/0!</v>
      </c>
      <c r="AB42" s="12">
        <f t="shared" si="50"/>
        <v>100</v>
      </c>
      <c r="AC42" s="12">
        <f t="shared" si="44"/>
        <v>33.333333333333343</v>
      </c>
      <c r="AD42" s="12">
        <f>R42-AL42</f>
        <v>0</v>
      </c>
      <c r="AE42" s="12" t="e">
        <f t="shared" si="35"/>
        <v>#DIV/0!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50</v>
      </c>
      <c r="AL42" s="12">
        <f>AL36/AL9*100</f>
        <v>50</v>
      </c>
      <c r="AM42" s="12" t="e">
        <f>AM36/AM9*100</f>
        <v>#DIV/0!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114</v>
      </c>
      <c r="C9" s="17">
        <f>SUM(C10:C30)</f>
        <v>63</v>
      </c>
      <c r="D9" s="17">
        <f>SUM(D10:D30)</f>
        <v>51</v>
      </c>
      <c r="E9" s="17">
        <f>F9+G9</f>
        <v>24</v>
      </c>
      <c r="F9" s="17">
        <f>SUM(F10:F30)</f>
        <v>9</v>
      </c>
      <c r="G9" s="17">
        <f>SUM(G10:G30)</f>
        <v>15</v>
      </c>
      <c r="H9" s="15">
        <f>IF(B9=E9,0,(1-(B9/(B9-E9)))*-100)</f>
        <v>26.666666666666661</v>
      </c>
      <c r="I9" s="15">
        <f>IF(C9=F9,0,(1-(C9/(C9-F9)))*-100)</f>
        <v>16.666666666666675</v>
      </c>
      <c r="J9" s="15">
        <f>IF(D9=G9,0,(1-(D9/(D9-G9)))*-100)</f>
        <v>41.666666666666671</v>
      </c>
      <c r="K9" s="17">
        <f>L9+M9</f>
        <v>6</v>
      </c>
      <c r="L9" s="17">
        <f>SUM(L10:L30)</f>
        <v>6</v>
      </c>
      <c r="M9" s="17">
        <f>SUM(M10:M30)</f>
        <v>0</v>
      </c>
      <c r="N9" s="15">
        <f>IF(B9=K9,0,(1-(B9/(B9-K9)))*-100)</f>
        <v>5.555555555555558</v>
      </c>
      <c r="O9" s="15">
        <f t="shared" ref="O9:P10" si="0">IF(C9=L9,0,(1-(C9/(C9-L9)))*-100)</f>
        <v>10.526315789473696</v>
      </c>
      <c r="P9" s="15">
        <f>IF(D9=M9,0,(1-(D9/(D9-M9)))*-100)</f>
        <v>0</v>
      </c>
      <c r="Q9" s="17">
        <f>R9+S9</f>
        <v>142</v>
      </c>
      <c r="R9" s="17">
        <f>SUM(R10:R30)</f>
        <v>83</v>
      </c>
      <c r="S9" s="17">
        <f>SUM(S10:S30)</f>
        <v>59</v>
      </c>
      <c r="T9" s="17">
        <f>U9+V9</f>
        <v>19</v>
      </c>
      <c r="U9" s="17">
        <f>SUM(U10:U30)</f>
        <v>21</v>
      </c>
      <c r="V9" s="17">
        <f>SUM(V10:V30)</f>
        <v>-2</v>
      </c>
      <c r="W9" s="15">
        <f>IF(Q9=T9,IF(Q9&gt;0,"皆増",0),(1-(Q9/(Q9-T9)))*-100)</f>
        <v>15.447154471544721</v>
      </c>
      <c r="X9" s="15">
        <f t="shared" ref="X9:Y30" si="1">IF(R9=U9,IF(R9&gt;0,"皆増",0),(1-(R9/(R9-U9)))*-100)</f>
        <v>33.870967741935473</v>
      </c>
      <c r="Y9" s="15">
        <f t="shared" si="1"/>
        <v>-3.2786885245901676</v>
      </c>
      <c r="Z9" s="17">
        <f>AA9+AB9</f>
        <v>5</v>
      </c>
      <c r="AA9" s="17">
        <f>SUM(AA10:AA30)</f>
        <v>23</v>
      </c>
      <c r="AB9" s="17">
        <f>SUM(AB10:AB30)</f>
        <v>-18</v>
      </c>
      <c r="AC9" s="15">
        <f>IF(Q9=Z9,IF(Q9&gt;0,"皆増",0),(1-(Q9/(Q9-Z9)))*-100)</f>
        <v>3.649635036496357</v>
      </c>
      <c r="AD9" s="15">
        <f t="shared" ref="AD9:AE30" si="2">IF(R9=AA9,IF(R9&gt;0,"皆増",0),(1-(R9/(R9-AA9)))*-100)</f>
        <v>38.333333333333329</v>
      </c>
      <c r="AE9" s="15">
        <f t="shared" si="2"/>
        <v>-23.376623376623375</v>
      </c>
      <c r="AH9" s="4">
        <f t="shared" ref="AH9:AJ30" si="3">Q9-T9</f>
        <v>123</v>
      </c>
      <c r="AI9" s="4">
        <f t="shared" si="3"/>
        <v>62</v>
      </c>
      <c r="AJ9" s="4">
        <f t="shared" si="3"/>
        <v>61</v>
      </c>
      <c r="AK9" s="4">
        <f t="shared" ref="AK9:AM30" si="4">Q9-Z9</f>
        <v>137</v>
      </c>
      <c r="AL9" s="4">
        <f t="shared" si="4"/>
        <v>60</v>
      </c>
      <c r="AM9" s="4">
        <f t="shared" si="4"/>
        <v>77</v>
      </c>
    </row>
    <row r="10" spans="1:39" s="1" customFormat="1" ht="18" customHeight="1" x14ac:dyDescent="0.2">
      <c r="A10" s="4" t="s">
        <v>1</v>
      </c>
      <c r="B10" s="17">
        <f t="shared" ref="B10" si="5">C10+D10</f>
        <v>114</v>
      </c>
      <c r="C10" s="17">
        <v>63</v>
      </c>
      <c r="D10" s="17">
        <v>51</v>
      </c>
      <c r="E10" s="17">
        <f t="shared" ref="E10" si="6">F10+G10</f>
        <v>24</v>
      </c>
      <c r="F10" s="17">
        <v>9</v>
      </c>
      <c r="G10" s="17">
        <v>15</v>
      </c>
      <c r="H10" s="15">
        <f>IF(B10=E10,0,(1-(B10/(B10-E10)))*-100)</f>
        <v>26.666666666666661</v>
      </c>
      <c r="I10" s="15">
        <f t="shared" ref="I10" si="7">IF(C10=F10,0,(1-(C10/(C10-F10)))*-100)</f>
        <v>16.666666666666675</v>
      </c>
      <c r="J10" s="15">
        <f>IF(D10=G10,0,(1-(D10/(D10-G10)))*-100)</f>
        <v>41.666666666666671</v>
      </c>
      <c r="K10" s="17">
        <f t="shared" ref="K10" si="8">L10+M10</f>
        <v>6</v>
      </c>
      <c r="L10" s="17">
        <v>6</v>
      </c>
      <c r="M10" s="17">
        <v>0</v>
      </c>
      <c r="N10" s="15">
        <f>IF(B10=K10,0,(1-(B10/(B10-K10)))*-100)</f>
        <v>5.555555555555558</v>
      </c>
      <c r="O10" s="15">
        <f t="shared" si="0"/>
        <v>10.526315789473696</v>
      </c>
      <c r="P10" s="15">
        <f t="shared" si="0"/>
        <v>0</v>
      </c>
      <c r="Q10" s="17">
        <f t="shared" ref="Q10:Q30" si="9">R10+S10</f>
        <v>2</v>
      </c>
      <c r="R10" s="17">
        <v>2</v>
      </c>
      <c r="S10" s="17">
        <v>0</v>
      </c>
      <c r="T10" s="17">
        <f t="shared" ref="T10:T30" si="10">U10+V10</f>
        <v>2</v>
      </c>
      <c r="U10" s="17">
        <v>2</v>
      </c>
      <c r="V10" s="17">
        <v>0</v>
      </c>
      <c r="W10" s="15" t="str">
        <f t="shared" ref="W10:W30" si="11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2">AA10+AB10</f>
        <v>1</v>
      </c>
      <c r="AA10" s="17">
        <v>1</v>
      </c>
      <c r="AB10" s="17">
        <v>0</v>
      </c>
      <c r="AC10" s="15">
        <f t="shared" ref="AC10:AC30" si="13">IF(Q10=Z10,IF(Q10&gt;0,"皆増",0),(1-(Q10/(Q10-Z10)))*-100)</f>
        <v>100</v>
      </c>
      <c r="AD10" s="15">
        <f t="shared" si="2"/>
        <v>100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0</v>
      </c>
      <c r="S14" s="17">
        <v>1</v>
      </c>
      <c r="T14" s="17">
        <f t="shared" si="10"/>
        <v>1</v>
      </c>
      <c r="U14" s="17">
        <v>0</v>
      </c>
      <c r="V14" s="17">
        <v>1</v>
      </c>
      <c r="W14" s="15" t="str">
        <f t="shared" si="11"/>
        <v>皆増</v>
      </c>
      <c r="X14" s="15">
        <f t="shared" si="1"/>
        <v>0</v>
      </c>
      <c r="Y14" s="15" t="str">
        <f t="shared" si="1"/>
        <v>皆増</v>
      </c>
      <c r="Z14" s="17">
        <f t="shared" si="12"/>
        <v>1</v>
      </c>
      <c r="AA14" s="17">
        <v>0</v>
      </c>
      <c r="AB14" s="17">
        <v>1</v>
      </c>
      <c r="AC14" s="15" t="str">
        <f t="shared" si="13"/>
        <v>皆増</v>
      </c>
      <c r="AD14" s="15">
        <f t="shared" si="2"/>
        <v>0</v>
      </c>
      <c r="AE14" s="15" t="str">
        <f t="shared" si="2"/>
        <v>皆増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-1</v>
      </c>
      <c r="AA16" s="17">
        <v>-1</v>
      </c>
      <c r="AB16" s="17">
        <v>0</v>
      </c>
      <c r="AC16" s="15">
        <f t="shared" si="13"/>
        <v>-100</v>
      </c>
      <c r="AD16" s="15">
        <f t="shared" si="2"/>
        <v>-100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-1</v>
      </c>
      <c r="U20" s="17">
        <v>-1</v>
      </c>
      <c r="V20" s="17">
        <v>0</v>
      </c>
      <c r="W20" s="15">
        <f t="shared" si="11"/>
        <v>-50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-1</v>
      </c>
      <c r="AB20" s="17">
        <v>1</v>
      </c>
      <c r="AC20" s="15">
        <f t="shared" si="13"/>
        <v>0</v>
      </c>
      <c r="AD20" s="15">
        <f t="shared" si="2"/>
        <v>-100</v>
      </c>
      <c r="AE20" s="15" t="str">
        <f t="shared" si="2"/>
        <v>皆増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-33.333333333333336</v>
      </c>
      <c r="X21" s="15">
        <f t="shared" si="1"/>
        <v>-33.333333333333336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-33.333333333333336</v>
      </c>
      <c r="AD21" s="15">
        <f t="shared" si="2"/>
        <v>0</v>
      </c>
      <c r="AE21" s="15">
        <f t="shared" si="2"/>
        <v>-100</v>
      </c>
      <c r="AH21" s="4">
        <f t="shared" si="3"/>
        <v>3</v>
      </c>
      <c r="AI21" s="4">
        <f t="shared" si="3"/>
        <v>3</v>
      </c>
      <c r="AJ21" s="4">
        <f t="shared" si="3"/>
        <v>0</v>
      </c>
      <c r="AK21" s="4">
        <f t="shared" si="4"/>
        <v>3</v>
      </c>
      <c r="AL21" s="4">
        <f t="shared" si="4"/>
        <v>2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6</v>
      </c>
      <c r="R22" s="17">
        <v>2</v>
      </c>
      <c r="S22" s="17">
        <v>4</v>
      </c>
      <c r="T22" s="17">
        <f t="shared" si="10"/>
        <v>1</v>
      </c>
      <c r="U22" s="17">
        <v>-2</v>
      </c>
      <c r="V22" s="17">
        <v>3</v>
      </c>
      <c r="W22" s="15">
        <f t="shared" si="11"/>
        <v>19.999999999999996</v>
      </c>
      <c r="X22" s="15">
        <f t="shared" si="1"/>
        <v>-50</v>
      </c>
      <c r="Y22" s="15">
        <f t="shared" si="1"/>
        <v>300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-33.333333333333336</v>
      </c>
      <c r="AE22" s="15">
        <f t="shared" si="2"/>
        <v>33.333333333333329</v>
      </c>
      <c r="AH22" s="4">
        <f t="shared" si="3"/>
        <v>5</v>
      </c>
      <c r="AI22" s="4">
        <f t="shared" si="3"/>
        <v>4</v>
      </c>
      <c r="AJ22" s="4">
        <f t="shared" si="3"/>
        <v>1</v>
      </c>
      <c r="AK22" s="4">
        <f t="shared" si="4"/>
        <v>6</v>
      </c>
      <c r="AL22" s="4">
        <f t="shared" si="4"/>
        <v>3</v>
      </c>
      <c r="AM22" s="4">
        <f t="shared" si="4"/>
        <v>3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8</v>
      </c>
      <c r="R23" s="17">
        <v>8</v>
      </c>
      <c r="S23" s="17">
        <v>0</v>
      </c>
      <c r="T23" s="17">
        <f t="shared" si="10"/>
        <v>2</v>
      </c>
      <c r="U23" s="17">
        <v>3</v>
      </c>
      <c r="V23" s="17">
        <v>-1</v>
      </c>
      <c r="W23" s="15">
        <f t="shared" si="11"/>
        <v>33.333333333333329</v>
      </c>
      <c r="X23" s="15">
        <f t="shared" si="1"/>
        <v>60.000000000000007</v>
      </c>
      <c r="Y23" s="15">
        <f t="shared" si="1"/>
        <v>-100</v>
      </c>
      <c r="Z23" s="17">
        <f t="shared" si="12"/>
        <v>2</v>
      </c>
      <c r="AA23" s="17">
        <v>4</v>
      </c>
      <c r="AB23" s="17">
        <v>-2</v>
      </c>
      <c r="AC23" s="15">
        <f t="shared" si="13"/>
        <v>33.333333333333329</v>
      </c>
      <c r="AD23" s="15">
        <f t="shared" si="2"/>
        <v>100</v>
      </c>
      <c r="AE23" s="15">
        <f t="shared" si="2"/>
        <v>-100</v>
      </c>
      <c r="AH23" s="4">
        <f t="shared" si="3"/>
        <v>6</v>
      </c>
      <c r="AI23" s="4">
        <f t="shared" si="3"/>
        <v>5</v>
      </c>
      <c r="AJ23" s="4">
        <f t="shared" si="3"/>
        <v>1</v>
      </c>
      <c r="AK23" s="4">
        <f t="shared" si="4"/>
        <v>6</v>
      </c>
      <c r="AL23" s="4">
        <f t="shared" si="4"/>
        <v>4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14</v>
      </c>
      <c r="R24" s="17">
        <v>8</v>
      </c>
      <c r="S24" s="17">
        <v>6</v>
      </c>
      <c r="T24" s="17">
        <f t="shared" si="10"/>
        <v>2</v>
      </c>
      <c r="U24" s="17">
        <v>1</v>
      </c>
      <c r="V24" s="17">
        <v>1</v>
      </c>
      <c r="W24" s="15">
        <f t="shared" si="11"/>
        <v>16.666666666666675</v>
      </c>
      <c r="X24" s="15">
        <f t="shared" si="1"/>
        <v>14.285714285714279</v>
      </c>
      <c r="Y24" s="15">
        <f t="shared" si="1"/>
        <v>19.999999999999996</v>
      </c>
      <c r="Z24" s="17">
        <f t="shared" si="12"/>
        <v>0</v>
      </c>
      <c r="AA24" s="17">
        <v>2</v>
      </c>
      <c r="AB24" s="17">
        <v>-2</v>
      </c>
      <c r="AC24" s="15">
        <f t="shared" si="13"/>
        <v>0</v>
      </c>
      <c r="AD24" s="15">
        <f t="shared" si="2"/>
        <v>33.333333333333329</v>
      </c>
      <c r="AE24" s="15">
        <f t="shared" si="2"/>
        <v>-25</v>
      </c>
      <c r="AH24" s="4">
        <f t="shared" si="3"/>
        <v>12</v>
      </c>
      <c r="AI24" s="4">
        <f t="shared" si="3"/>
        <v>7</v>
      </c>
      <c r="AJ24" s="4">
        <f t="shared" si="3"/>
        <v>5</v>
      </c>
      <c r="AK24" s="4">
        <f t="shared" si="4"/>
        <v>14</v>
      </c>
      <c r="AL24" s="4">
        <f t="shared" si="4"/>
        <v>6</v>
      </c>
      <c r="AM24" s="4">
        <f t="shared" si="4"/>
        <v>8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18</v>
      </c>
      <c r="R25" s="17">
        <v>13</v>
      </c>
      <c r="S25" s="17">
        <v>5</v>
      </c>
      <c r="T25" s="17">
        <f t="shared" si="10"/>
        <v>0</v>
      </c>
      <c r="U25" s="17">
        <v>3</v>
      </c>
      <c r="V25" s="17">
        <v>-3</v>
      </c>
      <c r="W25" s="15">
        <f t="shared" si="11"/>
        <v>0</v>
      </c>
      <c r="X25" s="15">
        <f t="shared" si="1"/>
        <v>30.000000000000004</v>
      </c>
      <c r="Y25" s="15">
        <f t="shared" si="1"/>
        <v>-37.5</v>
      </c>
      <c r="Z25" s="17">
        <f t="shared" si="12"/>
        <v>2</v>
      </c>
      <c r="AA25" s="17">
        <v>1</v>
      </c>
      <c r="AB25" s="17">
        <v>1</v>
      </c>
      <c r="AC25" s="15">
        <f t="shared" si="13"/>
        <v>12.5</v>
      </c>
      <c r="AD25" s="15">
        <f t="shared" si="2"/>
        <v>8.333333333333325</v>
      </c>
      <c r="AE25" s="15">
        <f t="shared" si="2"/>
        <v>25</v>
      </c>
      <c r="AH25" s="4">
        <f t="shared" si="3"/>
        <v>18</v>
      </c>
      <c r="AI25" s="4">
        <f t="shared" si="3"/>
        <v>10</v>
      </c>
      <c r="AJ25" s="4">
        <f t="shared" si="3"/>
        <v>8</v>
      </c>
      <c r="AK25" s="4">
        <f t="shared" si="4"/>
        <v>16</v>
      </c>
      <c r="AL25" s="4">
        <f t="shared" si="4"/>
        <v>12</v>
      </c>
      <c r="AM25" s="4">
        <f t="shared" si="4"/>
        <v>4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18</v>
      </c>
      <c r="R26" s="17">
        <v>15</v>
      </c>
      <c r="S26" s="17">
        <v>3</v>
      </c>
      <c r="T26" s="17">
        <f t="shared" si="10"/>
        <v>4</v>
      </c>
      <c r="U26" s="17">
        <v>6</v>
      </c>
      <c r="V26" s="17">
        <v>-2</v>
      </c>
      <c r="W26" s="15">
        <f t="shared" si="11"/>
        <v>28.57142857142858</v>
      </c>
      <c r="X26" s="15">
        <f t="shared" si="1"/>
        <v>66.666666666666671</v>
      </c>
      <c r="Y26" s="15">
        <f t="shared" si="1"/>
        <v>-40</v>
      </c>
      <c r="Z26" s="17">
        <f t="shared" si="12"/>
        <v>-1</v>
      </c>
      <c r="AA26" s="17">
        <v>3</v>
      </c>
      <c r="AB26" s="17">
        <v>-4</v>
      </c>
      <c r="AC26" s="15">
        <f t="shared" si="13"/>
        <v>-5.2631578947368478</v>
      </c>
      <c r="AD26" s="15">
        <f t="shared" si="2"/>
        <v>25</v>
      </c>
      <c r="AE26" s="15">
        <f t="shared" si="2"/>
        <v>-57.142857142857139</v>
      </c>
      <c r="AH26" s="4">
        <f t="shared" si="3"/>
        <v>14</v>
      </c>
      <c r="AI26" s="4">
        <f t="shared" si="3"/>
        <v>9</v>
      </c>
      <c r="AJ26" s="4">
        <f t="shared" si="3"/>
        <v>5</v>
      </c>
      <c r="AK26" s="4">
        <f t="shared" si="4"/>
        <v>19</v>
      </c>
      <c r="AL26" s="4">
        <f t="shared" si="4"/>
        <v>12</v>
      </c>
      <c r="AM26" s="4">
        <f t="shared" si="4"/>
        <v>7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30</v>
      </c>
      <c r="R27" s="17">
        <v>18</v>
      </c>
      <c r="S27" s="17">
        <v>12</v>
      </c>
      <c r="T27" s="17">
        <f t="shared" si="10"/>
        <v>12</v>
      </c>
      <c r="U27" s="17">
        <v>10</v>
      </c>
      <c r="V27" s="17">
        <v>2</v>
      </c>
      <c r="W27" s="15">
        <f t="shared" si="11"/>
        <v>66.666666666666671</v>
      </c>
      <c r="X27" s="15">
        <f t="shared" si="1"/>
        <v>125</v>
      </c>
      <c r="Y27" s="15">
        <f t="shared" si="1"/>
        <v>19.999999999999996</v>
      </c>
      <c r="Z27" s="17">
        <f t="shared" si="12"/>
        <v>10</v>
      </c>
      <c r="AA27" s="17">
        <v>9</v>
      </c>
      <c r="AB27" s="17">
        <v>1</v>
      </c>
      <c r="AC27" s="15">
        <f t="shared" si="13"/>
        <v>50</v>
      </c>
      <c r="AD27" s="15">
        <f t="shared" si="2"/>
        <v>100</v>
      </c>
      <c r="AE27" s="15">
        <f t="shared" si="2"/>
        <v>9.0909090909090828</v>
      </c>
      <c r="AH27" s="4">
        <f t="shared" si="3"/>
        <v>18</v>
      </c>
      <c r="AI27" s="4">
        <f t="shared" si="3"/>
        <v>8</v>
      </c>
      <c r="AJ27" s="4">
        <f t="shared" si="3"/>
        <v>10</v>
      </c>
      <c r="AK27" s="4">
        <f t="shared" si="4"/>
        <v>20</v>
      </c>
      <c r="AL27" s="4">
        <f t="shared" si="4"/>
        <v>9</v>
      </c>
      <c r="AM27" s="4">
        <f t="shared" si="4"/>
        <v>11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26</v>
      </c>
      <c r="R28" s="17">
        <v>11</v>
      </c>
      <c r="S28" s="17">
        <v>15</v>
      </c>
      <c r="T28" s="17">
        <f t="shared" si="10"/>
        <v>2</v>
      </c>
      <c r="U28" s="17">
        <v>2</v>
      </c>
      <c r="V28" s="17">
        <v>0</v>
      </c>
      <c r="W28" s="15">
        <f t="shared" si="11"/>
        <v>8.333333333333325</v>
      </c>
      <c r="X28" s="15">
        <f t="shared" si="1"/>
        <v>22.222222222222232</v>
      </c>
      <c r="Y28" s="15">
        <f t="shared" si="1"/>
        <v>0</v>
      </c>
      <c r="Z28" s="17">
        <f t="shared" si="12"/>
        <v>-6</v>
      </c>
      <c r="AA28" s="17">
        <v>5</v>
      </c>
      <c r="AB28" s="17">
        <v>-11</v>
      </c>
      <c r="AC28" s="15">
        <f t="shared" si="13"/>
        <v>-18.75</v>
      </c>
      <c r="AD28" s="15">
        <f t="shared" si="2"/>
        <v>83.333333333333329</v>
      </c>
      <c r="AE28" s="15">
        <f t="shared" si="2"/>
        <v>-42.307692307692314</v>
      </c>
      <c r="AH28" s="4">
        <f t="shared" si="3"/>
        <v>24</v>
      </c>
      <c r="AI28" s="4">
        <f t="shared" si="3"/>
        <v>9</v>
      </c>
      <c r="AJ28" s="4">
        <f t="shared" si="3"/>
        <v>15</v>
      </c>
      <c r="AK28" s="4">
        <f t="shared" si="4"/>
        <v>32</v>
      </c>
      <c r="AL28" s="4">
        <f t="shared" si="4"/>
        <v>6</v>
      </c>
      <c r="AM28" s="4">
        <f t="shared" si="4"/>
        <v>26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11</v>
      </c>
      <c r="R29" s="17">
        <v>3</v>
      </c>
      <c r="S29" s="17">
        <v>8</v>
      </c>
      <c r="T29" s="17">
        <f t="shared" si="10"/>
        <v>-8</v>
      </c>
      <c r="U29" s="17">
        <v>-3</v>
      </c>
      <c r="V29" s="17">
        <v>-5</v>
      </c>
      <c r="W29" s="15">
        <f t="shared" si="11"/>
        <v>-42.105263157894733</v>
      </c>
      <c r="X29" s="15">
        <f t="shared" si="1"/>
        <v>-50</v>
      </c>
      <c r="Y29" s="15">
        <f t="shared" si="1"/>
        <v>-38.46153846153846</v>
      </c>
      <c r="Z29" s="17">
        <f t="shared" si="12"/>
        <v>-3</v>
      </c>
      <c r="AA29" s="17">
        <v>0</v>
      </c>
      <c r="AB29" s="17">
        <v>-3</v>
      </c>
      <c r="AC29" s="15">
        <f t="shared" si="13"/>
        <v>-21.428571428571431</v>
      </c>
      <c r="AD29" s="15">
        <f t="shared" si="2"/>
        <v>0</v>
      </c>
      <c r="AE29" s="15">
        <f t="shared" si="2"/>
        <v>-27.27272727272727</v>
      </c>
      <c r="AH29" s="4">
        <f t="shared" si="3"/>
        <v>19</v>
      </c>
      <c r="AI29" s="4">
        <f t="shared" si="3"/>
        <v>6</v>
      </c>
      <c r="AJ29" s="4">
        <f t="shared" si="3"/>
        <v>13</v>
      </c>
      <c r="AK29" s="4">
        <f t="shared" si="4"/>
        <v>14</v>
      </c>
      <c r="AL29" s="4">
        <f t="shared" si="4"/>
        <v>3</v>
      </c>
      <c r="AM29" s="4">
        <f t="shared" si="4"/>
        <v>11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1</v>
      </c>
      <c r="S30" s="17">
        <v>4</v>
      </c>
      <c r="T30" s="17">
        <f t="shared" si="10"/>
        <v>3</v>
      </c>
      <c r="U30" s="17">
        <v>1</v>
      </c>
      <c r="V30" s="17">
        <v>2</v>
      </c>
      <c r="W30" s="15">
        <f t="shared" si="11"/>
        <v>150</v>
      </c>
      <c r="X30" s="15" t="str">
        <f t="shared" si="1"/>
        <v>皆増</v>
      </c>
      <c r="Y30" s="15">
        <f t="shared" si="1"/>
        <v>100</v>
      </c>
      <c r="Z30" s="17">
        <f t="shared" si="12"/>
        <v>1</v>
      </c>
      <c r="AA30" s="17">
        <v>1</v>
      </c>
      <c r="AB30" s="17">
        <v>0</v>
      </c>
      <c r="AC30" s="15">
        <f t="shared" si="13"/>
        <v>25</v>
      </c>
      <c r="AD30" s="15" t="str">
        <f t="shared" si="2"/>
        <v>皆増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2</v>
      </c>
      <c r="R32" s="17">
        <f t="shared" ref="R32:V32" si="14">SUM(R10:R12)</f>
        <v>2</v>
      </c>
      <c r="S32" s="17">
        <f t="shared" si="14"/>
        <v>0</v>
      </c>
      <c r="T32" s="17">
        <f t="shared" si="14"/>
        <v>2</v>
      </c>
      <c r="U32" s="17">
        <f t="shared" si="14"/>
        <v>2</v>
      </c>
      <c r="V32" s="17">
        <f t="shared" si="14"/>
        <v>0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>
        <f t="shared" si="15"/>
        <v>0</v>
      </c>
      <c r="Z32" s="17">
        <f t="shared" ref="Z32:AB32" si="16">SUM(Z10:Z12)</f>
        <v>1</v>
      </c>
      <c r="AA32" s="17">
        <f t="shared" si="16"/>
        <v>1</v>
      </c>
      <c r="AB32" s="17">
        <f t="shared" si="16"/>
        <v>0</v>
      </c>
      <c r="AC32" s="15">
        <f t="shared" ref="AC32:AE36" si="17">IF(Q32=Z32,IF(Q32&gt;0,"皆増",0),(1-(Q32/(Q32-Z32)))*-100)</f>
        <v>100</v>
      </c>
      <c r="AD32" s="15">
        <f t="shared" si="17"/>
        <v>100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10</v>
      </c>
      <c r="R33" s="17">
        <f t="shared" si="19"/>
        <v>4</v>
      </c>
      <c r="S33" s="17">
        <f>SUM(S13:S22)</f>
        <v>6</v>
      </c>
      <c r="T33" s="17">
        <f t="shared" si="19"/>
        <v>0</v>
      </c>
      <c r="U33" s="17">
        <f t="shared" si="19"/>
        <v>-4</v>
      </c>
      <c r="V33" s="17">
        <f t="shared" si="19"/>
        <v>4</v>
      </c>
      <c r="W33" s="15">
        <f t="shared" si="15"/>
        <v>0</v>
      </c>
      <c r="X33" s="15">
        <f t="shared" si="15"/>
        <v>-50</v>
      </c>
      <c r="Y33" s="15">
        <f t="shared" si="15"/>
        <v>200</v>
      </c>
      <c r="Z33" s="17">
        <f t="shared" ref="Z33:AB33" si="20">SUM(Z13:Z22)</f>
        <v>-1</v>
      </c>
      <c r="AA33" s="17">
        <f t="shared" si="20"/>
        <v>-3</v>
      </c>
      <c r="AB33" s="17">
        <f t="shared" si="20"/>
        <v>2</v>
      </c>
      <c r="AC33" s="15">
        <f t="shared" si="17"/>
        <v>-9.0909090909090935</v>
      </c>
      <c r="AD33" s="15">
        <f t="shared" si="17"/>
        <v>-42.857142857142861</v>
      </c>
      <c r="AE33" s="15">
        <f t="shared" si="17"/>
        <v>50</v>
      </c>
      <c r="AH33" s="4">
        <f t="shared" ref="AH33:AJ33" si="21">SUM(AH13:AH22)</f>
        <v>10</v>
      </c>
      <c r="AI33" s="4">
        <f t="shared" si="21"/>
        <v>8</v>
      </c>
      <c r="AJ33" s="4">
        <f t="shared" si="21"/>
        <v>2</v>
      </c>
      <c r="AK33" s="4">
        <f>SUM(AK13:AK22)</f>
        <v>11</v>
      </c>
      <c r="AL33" s="4">
        <f>SUM(AL13:AL22)</f>
        <v>7</v>
      </c>
      <c r="AM33" s="4">
        <f>SUM(AM13:AM22)</f>
        <v>4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130</v>
      </c>
      <c r="R34" s="17">
        <f t="shared" si="22"/>
        <v>77</v>
      </c>
      <c r="S34" s="17">
        <f t="shared" si="22"/>
        <v>53</v>
      </c>
      <c r="T34" s="17">
        <f t="shared" si="22"/>
        <v>17</v>
      </c>
      <c r="U34" s="17">
        <f t="shared" si="22"/>
        <v>23</v>
      </c>
      <c r="V34" s="17">
        <f t="shared" si="22"/>
        <v>-6</v>
      </c>
      <c r="W34" s="15">
        <f t="shared" si="15"/>
        <v>15.044247787610621</v>
      </c>
      <c r="X34" s="15">
        <f t="shared" si="15"/>
        <v>42.592592592592581</v>
      </c>
      <c r="Y34" s="15">
        <f t="shared" si="15"/>
        <v>-10.169491525423723</v>
      </c>
      <c r="Z34" s="17">
        <f t="shared" ref="Z34:AB34" si="23">SUM(Z23:Z30)</f>
        <v>5</v>
      </c>
      <c r="AA34" s="17">
        <f t="shared" si="23"/>
        <v>25</v>
      </c>
      <c r="AB34" s="17">
        <f t="shared" si="23"/>
        <v>-20</v>
      </c>
      <c r="AC34" s="15">
        <f t="shared" si="17"/>
        <v>4.0000000000000036</v>
      </c>
      <c r="AD34" s="15">
        <f t="shared" si="17"/>
        <v>48.07692307692308</v>
      </c>
      <c r="AE34" s="15">
        <f t="shared" si="17"/>
        <v>-27.397260273972602</v>
      </c>
      <c r="AH34" s="4">
        <f t="shared" ref="AH34:AJ34" si="24">SUM(AH23:AH30)</f>
        <v>113</v>
      </c>
      <c r="AI34" s="4">
        <f t="shared" si="24"/>
        <v>54</v>
      </c>
      <c r="AJ34" s="4">
        <f t="shared" si="24"/>
        <v>59</v>
      </c>
      <c r="AK34" s="4">
        <f>SUM(AK23:AK30)</f>
        <v>125</v>
      </c>
      <c r="AL34" s="4">
        <f>SUM(AL23:AL30)</f>
        <v>52</v>
      </c>
      <c r="AM34" s="4">
        <f>SUM(AM23:AM30)</f>
        <v>73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108</v>
      </c>
      <c r="R35" s="17">
        <f t="shared" si="25"/>
        <v>61</v>
      </c>
      <c r="S35" s="17">
        <f t="shared" si="25"/>
        <v>47</v>
      </c>
      <c r="T35" s="17">
        <f t="shared" si="25"/>
        <v>13</v>
      </c>
      <c r="U35" s="17">
        <f t="shared" si="25"/>
        <v>19</v>
      </c>
      <c r="V35" s="17">
        <f t="shared" si="25"/>
        <v>-6</v>
      </c>
      <c r="W35" s="15">
        <f t="shared" si="15"/>
        <v>13.684210526315788</v>
      </c>
      <c r="X35" s="15">
        <f t="shared" si="15"/>
        <v>45.238095238095234</v>
      </c>
      <c r="Y35" s="15">
        <f t="shared" si="15"/>
        <v>-11.32075471698113</v>
      </c>
      <c r="Z35" s="17">
        <f t="shared" ref="Z35:AB35" si="26">SUM(Z25:Z30)</f>
        <v>3</v>
      </c>
      <c r="AA35" s="17">
        <f t="shared" si="26"/>
        <v>19</v>
      </c>
      <c r="AB35" s="17">
        <f t="shared" si="26"/>
        <v>-16</v>
      </c>
      <c r="AC35" s="15">
        <f t="shared" si="17"/>
        <v>2.857142857142847</v>
      </c>
      <c r="AD35" s="15">
        <f t="shared" si="17"/>
        <v>45.238095238095234</v>
      </c>
      <c r="AE35" s="15">
        <f t="shared" si="17"/>
        <v>-25.396825396825395</v>
      </c>
      <c r="AH35" s="4">
        <f t="shared" ref="AH35:AJ35" si="27">SUM(AH25:AH30)</f>
        <v>95</v>
      </c>
      <c r="AI35" s="4">
        <f t="shared" si="27"/>
        <v>42</v>
      </c>
      <c r="AJ35" s="4">
        <f t="shared" si="27"/>
        <v>53</v>
      </c>
      <c r="AK35" s="4">
        <f>SUM(AK25:AK30)</f>
        <v>105</v>
      </c>
      <c r="AL35" s="4">
        <f>SUM(AL25:AL30)</f>
        <v>42</v>
      </c>
      <c r="AM35" s="4">
        <f>SUM(AM25:AM30)</f>
        <v>63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72</v>
      </c>
      <c r="R36" s="17">
        <f t="shared" si="28"/>
        <v>33</v>
      </c>
      <c r="S36" s="17">
        <f t="shared" si="28"/>
        <v>39</v>
      </c>
      <c r="T36" s="17">
        <f t="shared" si="28"/>
        <v>9</v>
      </c>
      <c r="U36" s="17">
        <f t="shared" si="28"/>
        <v>10</v>
      </c>
      <c r="V36" s="17">
        <f t="shared" si="28"/>
        <v>-1</v>
      </c>
      <c r="W36" s="15">
        <f t="shared" si="15"/>
        <v>14.285714285714279</v>
      </c>
      <c r="X36" s="15">
        <f t="shared" si="15"/>
        <v>43.478260869565212</v>
      </c>
      <c r="Y36" s="15">
        <f t="shared" si="15"/>
        <v>-2.5000000000000022</v>
      </c>
      <c r="Z36" s="17">
        <f t="shared" ref="Z36:AB36" si="29">SUM(Z27:Z30)</f>
        <v>2</v>
      </c>
      <c r="AA36" s="17">
        <f t="shared" si="29"/>
        <v>15</v>
      </c>
      <c r="AB36" s="17">
        <f t="shared" si="29"/>
        <v>-13</v>
      </c>
      <c r="AC36" s="15">
        <f t="shared" si="17"/>
        <v>2.857142857142847</v>
      </c>
      <c r="AD36" s="15">
        <f t="shared" si="17"/>
        <v>83.333333333333329</v>
      </c>
      <c r="AE36" s="15">
        <f t="shared" si="17"/>
        <v>-25</v>
      </c>
      <c r="AH36" s="4">
        <f t="shared" ref="AH36:AJ36" si="30">SUM(AH27:AH30)</f>
        <v>63</v>
      </c>
      <c r="AI36" s="4">
        <f t="shared" si="30"/>
        <v>23</v>
      </c>
      <c r="AJ36" s="4">
        <f t="shared" si="30"/>
        <v>40</v>
      </c>
      <c r="AK36" s="4">
        <f>SUM(AK27:AK30)</f>
        <v>70</v>
      </c>
      <c r="AL36" s="4">
        <f>SUM(AL27:AL30)</f>
        <v>18</v>
      </c>
      <c r="AM36" s="4">
        <f>SUM(AM27:AM30)</f>
        <v>52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1.4084507042253522</v>
      </c>
      <c r="R38" s="12">
        <f t="shared" si="31"/>
        <v>2.4096385542168677</v>
      </c>
      <c r="S38" s="12">
        <f t="shared" si="31"/>
        <v>0</v>
      </c>
      <c r="T38" s="12">
        <f>T32/T9*100</f>
        <v>10.526315789473683</v>
      </c>
      <c r="U38" s="12">
        <f t="shared" ref="U38:V38" si="32">U32/U9*100</f>
        <v>9.5238095238095237</v>
      </c>
      <c r="V38" s="12">
        <f t="shared" si="32"/>
        <v>0</v>
      </c>
      <c r="W38" s="12">
        <f>Q38-AH38</f>
        <v>1.4084507042253522</v>
      </c>
      <c r="X38" s="12">
        <f t="shared" ref="X38:Y42" si="33">R38-AI38</f>
        <v>2.4096385542168677</v>
      </c>
      <c r="Y38" s="12">
        <f t="shared" si="33"/>
        <v>0</v>
      </c>
      <c r="Z38" s="12">
        <f>Z32/Z9*100</f>
        <v>20</v>
      </c>
      <c r="AA38" s="12">
        <f t="shared" ref="AA38:AB38" si="34">AA32/AA9*100</f>
        <v>4.3478260869565215</v>
      </c>
      <c r="AB38" s="12">
        <f t="shared" si="34"/>
        <v>0</v>
      </c>
      <c r="AC38" s="12">
        <f>Q38-AK38</f>
        <v>0.67852369692608216</v>
      </c>
      <c r="AD38" s="12">
        <f t="shared" ref="AD38:AE42" si="35">R38-AL38</f>
        <v>0.74297188755020094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0.72992700729927007</v>
      </c>
      <c r="AL38" s="12">
        <f>AL32/AL9*100</f>
        <v>1.6666666666666667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7.042253521126761</v>
      </c>
      <c r="R39" s="12">
        <f>R33/R9*100</f>
        <v>4.8192771084337354</v>
      </c>
      <c r="S39" s="13">
        <f t="shared" si="37"/>
        <v>10.16949152542373</v>
      </c>
      <c r="T39" s="12">
        <f>T33/T9*100</f>
        <v>0</v>
      </c>
      <c r="U39" s="12">
        <f t="shared" ref="U39:V39" si="38">U33/U9*100</f>
        <v>-19.047619047619047</v>
      </c>
      <c r="V39" s="12">
        <f t="shared" si="38"/>
        <v>-200</v>
      </c>
      <c r="W39" s="12">
        <f>Q39-AH39</f>
        <v>-1.0878277796862461</v>
      </c>
      <c r="X39" s="12">
        <f t="shared" si="33"/>
        <v>-8.0839486980178776</v>
      </c>
      <c r="Y39" s="12">
        <f>S39-AJ39</f>
        <v>6.8908030008335661</v>
      </c>
      <c r="Z39" s="12">
        <f t="shared" si="37"/>
        <v>-20</v>
      </c>
      <c r="AA39" s="12">
        <f t="shared" si="37"/>
        <v>-13.043478260869565</v>
      </c>
      <c r="AB39" s="12">
        <f t="shared" si="37"/>
        <v>-11.111111111111111</v>
      </c>
      <c r="AC39" s="12">
        <f>Q39-AK39</f>
        <v>-0.98694355916520937</v>
      </c>
      <c r="AD39" s="12">
        <f t="shared" si="35"/>
        <v>-6.8473895582329307</v>
      </c>
      <c r="AE39" s="12">
        <f t="shared" si="35"/>
        <v>4.9746863306185354</v>
      </c>
      <c r="AH39" s="12">
        <f t="shared" ref="AH39:AJ39" si="39">AH33/AH9*100</f>
        <v>8.1300813008130071</v>
      </c>
      <c r="AI39" s="12">
        <f t="shared" si="39"/>
        <v>12.903225806451612</v>
      </c>
      <c r="AJ39" s="12">
        <f t="shared" si="39"/>
        <v>3.278688524590164</v>
      </c>
      <c r="AK39" s="12">
        <f>AK33/AK9*100</f>
        <v>8.0291970802919703</v>
      </c>
      <c r="AL39" s="12">
        <f>AL33/AL9*100</f>
        <v>11.666666666666666</v>
      </c>
      <c r="AM39" s="12">
        <f>AM33/AM9*100</f>
        <v>5.1948051948051948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91.549295774647888</v>
      </c>
      <c r="R40" s="12">
        <f t="shared" si="40"/>
        <v>92.771084337349393</v>
      </c>
      <c r="S40" s="12">
        <f t="shared" si="40"/>
        <v>89.830508474576277</v>
      </c>
      <c r="T40" s="12">
        <f>T34/T9*100</f>
        <v>89.473684210526315</v>
      </c>
      <c r="U40" s="12">
        <f t="shared" ref="U40:V40" si="41">U34/U9*100</f>
        <v>109.52380952380953</v>
      </c>
      <c r="V40" s="12">
        <f t="shared" si="41"/>
        <v>300</v>
      </c>
      <c r="W40" s="12">
        <f t="shared" ref="W40:W42" si="42">Q40-AH40</f>
        <v>-0.32062292453910857</v>
      </c>
      <c r="X40" s="12">
        <f t="shared" si="33"/>
        <v>5.6743101438010086</v>
      </c>
      <c r="Y40" s="12">
        <f>S40-AJ40</f>
        <v>-6.8908030008335572</v>
      </c>
      <c r="Z40" s="12">
        <f>Z34/Z9*100</f>
        <v>100</v>
      </c>
      <c r="AA40" s="12">
        <f t="shared" ref="AA40:AB40" si="43">AA34/AA9*100</f>
        <v>108.69565217391303</v>
      </c>
      <c r="AB40" s="12">
        <f t="shared" si="43"/>
        <v>111.11111111111111</v>
      </c>
      <c r="AC40" s="12">
        <f t="shared" ref="AC40:AC42" si="44">Q40-AK40</f>
        <v>0.30841986223913409</v>
      </c>
      <c r="AD40" s="12">
        <f t="shared" si="35"/>
        <v>6.1044176706827216</v>
      </c>
      <c r="AE40" s="12">
        <f t="shared" si="35"/>
        <v>-4.9746863306185247</v>
      </c>
      <c r="AH40" s="12">
        <f t="shared" ref="AH40:AJ40" si="45">AH34/AH9*100</f>
        <v>91.869918699186996</v>
      </c>
      <c r="AI40" s="12">
        <f t="shared" si="45"/>
        <v>87.096774193548384</v>
      </c>
      <c r="AJ40" s="12">
        <f t="shared" si="45"/>
        <v>96.721311475409834</v>
      </c>
      <c r="AK40" s="12">
        <f>AK34/AK9*100</f>
        <v>91.240875912408754</v>
      </c>
      <c r="AL40" s="12">
        <f>AL34/AL9*100</f>
        <v>86.666666666666671</v>
      </c>
      <c r="AM40" s="12">
        <f>AM34/AM9*100</f>
        <v>94.805194805194802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76.056338028169009</v>
      </c>
      <c r="R41" s="12">
        <f t="shared" si="46"/>
        <v>73.493975903614455</v>
      </c>
      <c r="S41" s="12">
        <f t="shared" si="46"/>
        <v>79.66101694915254</v>
      </c>
      <c r="T41" s="12">
        <f>T35/T9*100</f>
        <v>68.421052631578945</v>
      </c>
      <c r="U41" s="12">
        <f t="shared" ref="U41:V41" si="47">U35/U9*100</f>
        <v>90.476190476190482</v>
      </c>
      <c r="V41" s="12">
        <f t="shared" si="47"/>
        <v>300</v>
      </c>
      <c r="W41" s="12">
        <f t="shared" si="42"/>
        <v>-1.1794343295545673</v>
      </c>
      <c r="X41" s="12">
        <f t="shared" si="33"/>
        <v>5.7520404197434942</v>
      </c>
      <c r="Y41" s="12">
        <f>S41-AJ41</f>
        <v>-7.2242289524867971</v>
      </c>
      <c r="Z41" s="12">
        <f>Z35/Z9*100</f>
        <v>60</v>
      </c>
      <c r="AA41" s="12">
        <f t="shared" ref="AA41:AB41" si="48">AA35/AA9*100</f>
        <v>82.608695652173907</v>
      </c>
      <c r="AB41" s="12">
        <f t="shared" si="48"/>
        <v>88.888888888888886</v>
      </c>
      <c r="AC41" s="12">
        <f t="shared" si="44"/>
        <v>-0.58599773825434909</v>
      </c>
      <c r="AD41" s="12">
        <f>R41-AL41</f>
        <v>3.4939759036144551</v>
      </c>
      <c r="AE41" s="12">
        <f t="shared" si="35"/>
        <v>-2.1571648690292875</v>
      </c>
      <c r="AH41" s="12">
        <f>AH35/AH9*100</f>
        <v>77.235772357723576</v>
      </c>
      <c r="AI41" s="12">
        <f>AI35/AI9*100</f>
        <v>67.741935483870961</v>
      </c>
      <c r="AJ41" s="12">
        <f>AJ35/AJ9*100</f>
        <v>86.885245901639337</v>
      </c>
      <c r="AK41" s="12">
        <f t="shared" ref="AK41:AM41" si="49">AK35/AK9*100</f>
        <v>76.642335766423358</v>
      </c>
      <c r="AL41" s="12">
        <f t="shared" si="49"/>
        <v>70</v>
      </c>
      <c r="AM41" s="12">
        <f t="shared" si="49"/>
        <v>81.818181818181827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50.704225352112672</v>
      </c>
      <c r="R42" s="12">
        <f t="shared" si="50"/>
        <v>39.75903614457831</v>
      </c>
      <c r="S42" s="12">
        <f t="shared" si="50"/>
        <v>66.101694915254242</v>
      </c>
      <c r="T42" s="12">
        <f t="shared" si="50"/>
        <v>47.368421052631575</v>
      </c>
      <c r="U42" s="12">
        <f t="shared" si="50"/>
        <v>47.619047619047613</v>
      </c>
      <c r="V42" s="12">
        <f t="shared" si="50"/>
        <v>50</v>
      </c>
      <c r="W42" s="12">
        <f t="shared" si="42"/>
        <v>-0.51528684300927807</v>
      </c>
      <c r="X42" s="12">
        <f t="shared" si="33"/>
        <v>2.6622619510299259</v>
      </c>
      <c r="Y42" s="12">
        <f>S42-AJ42</f>
        <v>0.52792442345096902</v>
      </c>
      <c r="Z42" s="12">
        <f t="shared" si="50"/>
        <v>40</v>
      </c>
      <c r="AA42" s="12">
        <f t="shared" si="50"/>
        <v>65.217391304347828</v>
      </c>
      <c r="AB42" s="12">
        <f t="shared" si="50"/>
        <v>72.222222222222214</v>
      </c>
      <c r="AC42" s="12">
        <f t="shared" si="44"/>
        <v>-0.39066515883623509</v>
      </c>
      <c r="AD42" s="12">
        <f>R42-AL42</f>
        <v>9.7590361445783103</v>
      </c>
      <c r="AE42" s="12">
        <f t="shared" si="35"/>
        <v>-1.4307726172132931</v>
      </c>
      <c r="AH42" s="12">
        <f t="shared" ref="AH42:AJ42" si="51">AH36/AH9*100</f>
        <v>51.219512195121951</v>
      </c>
      <c r="AI42" s="12">
        <f t="shared" si="51"/>
        <v>37.096774193548384</v>
      </c>
      <c r="AJ42" s="12">
        <f t="shared" si="51"/>
        <v>65.573770491803273</v>
      </c>
      <c r="AK42" s="12">
        <f>AK36/AK9*100</f>
        <v>51.094890510948908</v>
      </c>
      <c r="AL42" s="12">
        <f>AL36/AL9*100</f>
        <v>30</v>
      </c>
      <c r="AM42" s="12">
        <f>AM36/AM9*100</f>
        <v>67.532467532467535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33</v>
      </c>
      <c r="C9" s="17">
        <f>SUM(C10:C30)</f>
        <v>10</v>
      </c>
      <c r="D9" s="17">
        <f>SUM(D10:D30)</f>
        <v>23</v>
      </c>
      <c r="E9" s="17">
        <f>F9+G9</f>
        <v>12</v>
      </c>
      <c r="F9" s="17">
        <f>SUM(F10:F30)</f>
        <v>-1</v>
      </c>
      <c r="G9" s="17">
        <f>SUM(G10:G30)</f>
        <v>13</v>
      </c>
      <c r="H9" s="15">
        <f>IF(B9=E9,0,(1-(B9/(B9-E9)))*-100)</f>
        <v>57.142857142857139</v>
      </c>
      <c r="I9" s="15">
        <f>IF(C9=F9,0,(1-(C9/(C9-F9)))*-100)</f>
        <v>-9.0909090909090935</v>
      </c>
      <c r="J9" s="15">
        <f>IF(D9=G9,0,(1-(D9/(D9-G9)))*-100)</f>
        <v>129.99999999999997</v>
      </c>
      <c r="K9" s="17">
        <f>L9+M9</f>
        <v>4</v>
      </c>
      <c r="L9" s="17">
        <f>SUM(L10:L30)</f>
        <v>-8</v>
      </c>
      <c r="M9" s="17">
        <f>SUM(M10:M30)</f>
        <v>12</v>
      </c>
      <c r="N9" s="15">
        <f>IF(B9=K9,0,(1-(B9/(B9-K9)))*-100)</f>
        <v>13.793103448275868</v>
      </c>
      <c r="O9" s="15">
        <f t="shared" ref="O9:P10" si="0">IF(C9=L9,0,(1-(C9/(C9-L9)))*-100)</f>
        <v>-44.444444444444443</v>
      </c>
      <c r="P9" s="15">
        <f>IF(D9=M9,0,(1-(D9/(D9-M9)))*-100)</f>
        <v>109.09090909090908</v>
      </c>
      <c r="Q9" s="17">
        <f>R9+S9</f>
        <v>64</v>
      </c>
      <c r="R9" s="17">
        <f>SUM(R10:R30)</f>
        <v>32</v>
      </c>
      <c r="S9" s="17">
        <f>SUM(S10:S30)</f>
        <v>32</v>
      </c>
      <c r="T9" s="17">
        <f>U9+V9</f>
        <v>4</v>
      </c>
      <c r="U9" s="17">
        <f>SUM(U10:U30)</f>
        <v>-4</v>
      </c>
      <c r="V9" s="17">
        <f>SUM(V10:V30)</f>
        <v>8</v>
      </c>
      <c r="W9" s="15">
        <f>IF(Q9=T9,IF(Q9&gt;0,"皆増",0),(1-(Q9/(Q9-T9)))*-100)</f>
        <v>6.6666666666666652</v>
      </c>
      <c r="X9" s="15">
        <f t="shared" ref="X9:Y30" si="1">IF(R9=U9,IF(R9&gt;0,"皆増",0),(1-(R9/(R9-U9)))*-100)</f>
        <v>-11.111111111111116</v>
      </c>
      <c r="Y9" s="15">
        <f t="shared" si="1"/>
        <v>33.333333333333329</v>
      </c>
      <c r="Z9" s="17">
        <f>AA9+AB9</f>
        <v>17</v>
      </c>
      <c r="AA9" s="17">
        <f>SUM(AA10:AA30)</f>
        <v>10</v>
      </c>
      <c r="AB9" s="17">
        <f>SUM(AB10:AB30)</f>
        <v>7</v>
      </c>
      <c r="AC9" s="15">
        <f>IF(Q9=Z9,IF(Q9&gt;0,"皆増",0),(1-(Q9/(Q9-Z9)))*-100)</f>
        <v>36.170212765957444</v>
      </c>
      <c r="AD9" s="15">
        <f t="shared" ref="AD9:AE30" si="2">IF(R9=AA9,IF(R9&gt;0,"皆増",0),(1-(R9/(R9-AA9)))*-100)</f>
        <v>45.45454545454546</v>
      </c>
      <c r="AE9" s="15">
        <f t="shared" si="2"/>
        <v>28.000000000000004</v>
      </c>
      <c r="AH9" s="4">
        <f t="shared" ref="AH9:AJ30" si="3">Q9-T9</f>
        <v>60</v>
      </c>
      <c r="AI9" s="4">
        <f t="shared" si="3"/>
        <v>36</v>
      </c>
      <c r="AJ9" s="4">
        <f t="shared" si="3"/>
        <v>24</v>
      </c>
      <c r="AK9" s="4">
        <f t="shared" ref="AK9:AM30" si="4">Q9-Z9</f>
        <v>47</v>
      </c>
      <c r="AL9" s="4">
        <f t="shared" si="4"/>
        <v>22</v>
      </c>
      <c r="AM9" s="4">
        <f t="shared" si="4"/>
        <v>25</v>
      </c>
    </row>
    <row r="10" spans="1:39" s="1" customFormat="1" ht="18" customHeight="1" x14ac:dyDescent="0.2">
      <c r="A10" s="4" t="s">
        <v>1</v>
      </c>
      <c r="B10" s="17">
        <f t="shared" ref="B10" si="5">C10+D10</f>
        <v>33</v>
      </c>
      <c r="C10" s="17">
        <v>10</v>
      </c>
      <c r="D10" s="17">
        <v>23</v>
      </c>
      <c r="E10" s="17">
        <f t="shared" ref="E10" si="6">F10+G10</f>
        <v>12</v>
      </c>
      <c r="F10" s="17">
        <v>-1</v>
      </c>
      <c r="G10" s="17">
        <v>13</v>
      </c>
      <c r="H10" s="15">
        <f>IF(B10=E10,0,(1-(B10/(B10-E10)))*-100)</f>
        <v>57.142857142857139</v>
      </c>
      <c r="I10" s="15">
        <f t="shared" ref="I10" si="7">IF(C10=F10,0,(1-(C10/(C10-F10)))*-100)</f>
        <v>-9.0909090909090935</v>
      </c>
      <c r="J10" s="15">
        <f>IF(D10=G10,0,(1-(D10/(D10-G10)))*-100)</f>
        <v>129.99999999999997</v>
      </c>
      <c r="K10" s="17">
        <f t="shared" ref="K10" si="8">L10+M10</f>
        <v>4</v>
      </c>
      <c r="L10" s="17">
        <v>-8</v>
      </c>
      <c r="M10" s="17">
        <v>12</v>
      </c>
      <c r="N10" s="15">
        <f>IF(B10=K10,0,(1-(B10/(B10-K10)))*-100)</f>
        <v>13.793103448275868</v>
      </c>
      <c r="O10" s="15">
        <f t="shared" si="0"/>
        <v>-44.444444444444443</v>
      </c>
      <c r="P10" s="15">
        <f t="shared" si="0"/>
        <v>109.09090909090908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0</v>
      </c>
      <c r="V13" s="17">
        <v>-1</v>
      </c>
      <c r="W13" s="15">
        <f t="shared" si="11"/>
        <v>-100</v>
      </c>
      <c r="X13" s="15">
        <f t="shared" si="1"/>
        <v>0</v>
      </c>
      <c r="Y13" s="15">
        <f t="shared" si="1"/>
        <v>-100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1</v>
      </c>
      <c r="AI13" s="4">
        <f t="shared" si="3"/>
        <v>0</v>
      </c>
      <c r="AJ13" s="4">
        <f t="shared" si="3"/>
        <v>1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-1</v>
      </c>
      <c r="AA19" s="17">
        <v>-1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4</v>
      </c>
      <c r="S22" s="17">
        <v>0</v>
      </c>
      <c r="T22" s="17">
        <f t="shared" si="10"/>
        <v>3</v>
      </c>
      <c r="U22" s="17">
        <v>3</v>
      </c>
      <c r="V22" s="17">
        <v>0</v>
      </c>
      <c r="W22" s="15">
        <f t="shared" si="11"/>
        <v>300</v>
      </c>
      <c r="X22" s="15">
        <f t="shared" si="1"/>
        <v>300</v>
      </c>
      <c r="Y22" s="15">
        <f t="shared" si="1"/>
        <v>0</v>
      </c>
      <c r="Z22" s="17">
        <f t="shared" si="12"/>
        <v>4</v>
      </c>
      <c r="AA22" s="17">
        <v>4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3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>
        <f t="shared" si="11"/>
        <v>100</v>
      </c>
      <c r="X23" s="15">
        <f t="shared" si="1"/>
        <v>50</v>
      </c>
      <c r="Y23" s="15" t="str">
        <f t="shared" si="1"/>
        <v>皆増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4</v>
      </c>
      <c r="AL23" s="4">
        <f t="shared" si="4"/>
        <v>3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3</v>
      </c>
      <c r="S24" s="17">
        <v>1</v>
      </c>
      <c r="T24" s="17">
        <f t="shared" si="10"/>
        <v>-7</v>
      </c>
      <c r="U24" s="17">
        <v>-4</v>
      </c>
      <c r="V24" s="17">
        <v>-3</v>
      </c>
      <c r="W24" s="15">
        <f t="shared" si="11"/>
        <v>-63.636363636363633</v>
      </c>
      <c r="X24" s="15">
        <f t="shared" si="1"/>
        <v>-57.142857142857139</v>
      </c>
      <c r="Y24" s="15">
        <f t="shared" si="1"/>
        <v>-75</v>
      </c>
      <c r="Z24" s="17">
        <f t="shared" si="12"/>
        <v>2</v>
      </c>
      <c r="AA24" s="17">
        <v>1</v>
      </c>
      <c r="AB24" s="17">
        <v>1</v>
      </c>
      <c r="AC24" s="15">
        <f t="shared" si="13"/>
        <v>100</v>
      </c>
      <c r="AD24" s="15">
        <f t="shared" si="2"/>
        <v>50</v>
      </c>
      <c r="AE24" s="15" t="str">
        <f t="shared" si="2"/>
        <v>皆増</v>
      </c>
      <c r="AH24" s="4">
        <f t="shared" si="3"/>
        <v>11</v>
      </c>
      <c r="AI24" s="4">
        <f t="shared" si="3"/>
        <v>7</v>
      </c>
      <c r="AJ24" s="4">
        <f t="shared" si="3"/>
        <v>4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3</v>
      </c>
      <c r="S25" s="17">
        <v>2</v>
      </c>
      <c r="T25" s="17">
        <f t="shared" si="10"/>
        <v>1</v>
      </c>
      <c r="U25" s="17">
        <v>-1</v>
      </c>
      <c r="V25" s="17">
        <v>2</v>
      </c>
      <c r="W25" s="15">
        <f t="shared" si="11"/>
        <v>25</v>
      </c>
      <c r="X25" s="15">
        <f t="shared" si="1"/>
        <v>-25</v>
      </c>
      <c r="Y25" s="15" t="str">
        <f t="shared" si="1"/>
        <v>皆増</v>
      </c>
      <c r="Z25" s="17">
        <f t="shared" si="12"/>
        <v>-1</v>
      </c>
      <c r="AA25" s="17">
        <v>-3</v>
      </c>
      <c r="AB25" s="17">
        <v>2</v>
      </c>
      <c r="AC25" s="15">
        <f t="shared" si="13"/>
        <v>-16.666666666666664</v>
      </c>
      <c r="AD25" s="15">
        <f t="shared" si="2"/>
        <v>-50</v>
      </c>
      <c r="AE25" s="15" t="str">
        <f t="shared" si="2"/>
        <v>皆増</v>
      </c>
      <c r="AH25" s="4">
        <f t="shared" si="3"/>
        <v>4</v>
      </c>
      <c r="AI25" s="4">
        <f t="shared" si="3"/>
        <v>4</v>
      </c>
      <c r="AJ25" s="4">
        <f t="shared" si="3"/>
        <v>0</v>
      </c>
      <c r="AK25" s="4">
        <f t="shared" si="4"/>
        <v>6</v>
      </c>
      <c r="AL25" s="4">
        <f t="shared" si="4"/>
        <v>6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0</v>
      </c>
      <c r="S26" s="17">
        <v>4</v>
      </c>
      <c r="T26" s="17">
        <f t="shared" si="10"/>
        <v>-6</v>
      </c>
      <c r="U26" s="17">
        <v>-7</v>
      </c>
      <c r="V26" s="17">
        <v>1</v>
      </c>
      <c r="W26" s="15">
        <f t="shared" si="11"/>
        <v>-60</v>
      </c>
      <c r="X26" s="15">
        <f t="shared" si="1"/>
        <v>-100</v>
      </c>
      <c r="Y26" s="15">
        <f t="shared" si="1"/>
        <v>33.333333333333329</v>
      </c>
      <c r="Z26" s="17">
        <f t="shared" si="12"/>
        <v>0</v>
      </c>
      <c r="AA26" s="17">
        <v>-2</v>
      </c>
      <c r="AB26" s="17">
        <v>2</v>
      </c>
      <c r="AC26" s="15">
        <f t="shared" si="13"/>
        <v>0</v>
      </c>
      <c r="AD26" s="15">
        <f t="shared" si="2"/>
        <v>-100</v>
      </c>
      <c r="AE26" s="15">
        <f t="shared" si="2"/>
        <v>100</v>
      </c>
      <c r="AH26" s="4">
        <f t="shared" si="3"/>
        <v>10</v>
      </c>
      <c r="AI26" s="4">
        <f t="shared" si="3"/>
        <v>7</v>
      </c>
      <c r="AJ26" s="4">
        <f t="shared" si="3"/>
        <v>3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10</v>
      </c>
      <c r="R27" s="17">
        <v>7</v>
      </c>
      <c r="S27" s="17">
        <v>3</v>
      </c>
      <c r="T27" s="17">
        <f t="shared" si="10"/>
        <v>-4</v>
      </c>
      <c r="U27" s="17">
        <v>-1</v>
      </c>
      <c r="V27" s="17">
        <v>-3</v>
      </c>
      <c r="W27" s="15">
        <f t="shared" si="11"/>
        <v>-28.571428571428569</v>
      </c>
      <c r="X27" s="15">
        <f t="shared" si="1"/>
        <v>-12.5</v>
      </c>
      <c r="Y27" s="15">
        <f t="shared" si="1"/>
        <v>-50</v>
      </c>
      <c r="Z27" s="17">
        <f t="shared" si="12"/>
        <v>4</v>
      </c>
      <c r="AA27" s="17">
        <v>7</v>
      </c>
      <c r="AB27" s="17">
        <v>-3</v>
      </c>
      <c r="AC27" s="15">
        <f t="shared" si="13"/>
        <v>66.666666666666671</v>
      </c>
      <c r="AD27" s="15" t="str">
        <f t="shared" si="2"/>
        <v>皆増</v>
      </c>
      <c r="AE27" s="15">
        <f t="shared" si="2"/>
        <v>-50</v>
      </c>
      <c r="AH27" s="4">
        <f t="shared" si="3"/>
        <v>14</v>
      </c>
      <c r="AI27" s="4">
        <f t="shared" si="3"/>
        <v>8</v>
      </c>
      <c r="AJ27" s="4">
        <f t="shared" si="3"/>
        <v>6</v>
      </c>
      <c r="AK27" s="4">
        <f t="shared" si="4"/>
        <v>6</v>
      </c>
      <c r="AL27" s="4">
        <f t="shared" si="4"/>
        <v>0</v>
      </c>
      <c r="AM27" s="4">
        <f t="shared" si="4"/>
        <v>6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16</v>
      </c>
      <c r="R28" s="17">
        <v>6</v>
      </c>
      <c r="S28" s="17">
        <v>10</v>
      </c>
      <c r="T28" s="17">
        <f t="shared" si="10"/>
        <v>5</v>
      </c>
      <c r="U28" s="17">
        <v>2</v>
      </c>
      <c r="V28" s="17">
        <v>3</v>
      </c>
      <c r="W28" s="15">
        <f t="shared" si="11"/>
        <v>45.45454545454546</v>
      </c>
      <c r="X28" s="15">
        <f t="shared" si="1"/>
        <v>50</v>
      </c>
      <c r="Y28" s="15">
        <f t="shared" si="1"/>
        <v>42.857142857142861</v>
      </c>
      <c r="Z28" s="17">
        <f t="shared" si="12"/>
        <v>2</v>
      </c>
      <c r="AA28" s="17">
        <v>1</v>
      </c>
      <c r="AB28" s="17">
        <v>1</v>
      </c>
      <c r="AC28" s="15">
        <f t="shared" si="13"/>
        <v>14.285714285714279</v>
      </c>
      <c r="AD28" s="15">
        <f t="shared" si="2"/>
        <v>19.999999999999996</v>
      </c>
      <c r="AE28" s="15">
        <f t="shared" si="2"/>
        <v>11.111111111111116</v>
      </c>
      <c r="AH28" s="4">
        <f t="shared" si="3"/>
        <v>11</v>
      </c>
      <c r="AI28" s="4">
        <f t="shared" si="3"/>
        <v>4</v>
      </c>
      <c r="AJ28" s="4">
        <f t="shared" si="3"/>
        <v>7</v>
      </c>
      <c r="AK28" s="4">
        <f t="shared" si="4"/>
        <v>14</v>
      </c>
      <c r="AL28" s="4">
        <f t="shared" si="4"/>
        <v>5</v>
      </c>
      <c r="AM28" s="4">
        <f t="shared" si="4"/>
        <v>9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13</v>
      </c>
      <c r="R29" s="17">
        <v>5</v>
      </c>
      <c r="S29" s="17">
        <v>8</v>
      </c>
      <c r="T29" s="17">
        <f t="shared" si="10"/>
        <v>10</v>
      </c>
      <c r="U29" s="17">
        <v>3</v>
      </c>
      <c r="V29" s="17">
        <v>7</v>
      </c>
      <c r="W29" s="15">
        <f t="shared" si="11"/>
        <v>333.33333333333331</v>
      </c>
      <c r="X29" s="15">
        <f t="shared" si="1"/>
        <v>150</v>
      </c>
      <c r="Y29" s="15">
        <f t="shared" si="1"/>
        <v>700</v>
      </c>
      <c r="Z29" s="17">
        <f t="shared" si="12"/>
        <v>9</v>
      </c>
      <c r="AA29" s="17">
        <v>5</v>
      </c>
      <c r="AB29" s="17">
        <v>4</v>
      </c>
      <c r="AC29" s="15">
        <f t="shared" si="13"/>
        <v>225</v>
      </c>
      <c r="AD29" s="15" t="str">
        <f t="shared" si="2"/>
        <v>皆増</v>
      </c>
      <c r="AE29" s="15">
        <f t="shared" si="2"/>
        <v>100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0</v>
      </c>
      <c r="S30" s="17">
        <v>3</v>
      </c>
      <c r="T30" s="17">
        <f t="shared" si="10"/>
        <v>2</v>
      </c>
      <c r="U30" s="17">
        <v>0</v>
      </c>
      <c r="V30" s="17">
        <v>2</v>
      </c>
      <c r="W30" s="15">
        <f t="shared" si="11"/>
        <v>200</v>
      </c>
      <c r="X30" s="15">
        <f t="shared" si="1"/>
        <v>0</v>
      </c>
      <c r="Y30" s="15">
        <f t="shared" si="1"/>
        <v>200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-25</v>
      </c>
      <c r="AD30" s="15">
        <f t="shared" si="2"/>
        <v>-100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4</v>
      </c>
      <c r="AL30" s="4">
        <f t="shared" si="4"/>
        <v>1</v>
      </c>
      <c r="AM30" s="4">
        <f t="shared" si="4"/>
        <v>3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5</v>
      </c>
      <c r="S33" s="17">
        <f>SUM(S13:S22)</f>
        <v>0</v>
      </c>
      <c r="T33" s="17">
        <f t="shared" si="19"/>
        <v>1</v>
      </c>
      <c r="U33" s="17">
        <f t="shared" si="19"/>
        <v>3</v>
      </c>
      <c r="V33" s="17">
        <f t="shared" si="19"/>
        <v>-2</v>
      </c>
      <c r="W33" s="15">
        <f t="shared" si="15"/>
        <v>25</v>
      </c>
      <c r="X33" s="15">
        <f t="shared" si="15"/>
        <v>150</v>
      </c>
      <c r="Y33" s="15">
        <f t="shared" si="15"/>
        <v>-100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>
        <f t="shared" si="17"/>
        <v>66.666666666666671</v>
      </c>
      <c r="AD33" s="15">
        <f t="shared" si="17"/>
        <v>66.666666666666671</v>
      </c>
      <c r="AE33" s="15">
        <f t="shared" si="17"/>
        <v>0</v>
      </c>
      <c r="AH33" s="4">
        <f t="shared" ref="AH33:AJ33" si="21">SUM(AH13:AH22)</f>
        <v>4</v>
      </c>
      <c r="AI33" s="4">
        <f t="shared" si="21"/>
        <v>2</v>
      </c>
      <c r="AJ33" s="4">
        <f t="shared" si="21"/>
        <v>2</v>
      </c>
      <c r="AK33" s="4">
        <f>SUM(AK13:AK22)</f>
        <v>3</v>
      </c>
      <c r="AL33" s="4">
        <f>SUM(AL13:AL22)</f>
        <v>3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59</v>
      </c>
      <c r="R34" s="17">
        <f t="shared" si="22"/>
        <v>27</v>
      </c>
      <c r="S34" s="17">
        <f t="shared" si="22"/>
        <v>32</v>
      </c>
      <c r="T34" s="17">
        <f t="shared" si="22"/>
        <v>3</v>
      </c>
      <c r="U34" s="17">
        <f t="shared" si="22"/>
        <v>-7</v>
      </c>
      <c r="V34" s="17">
        <f t="shared" si="22"/>
        <v>10</v>
      </c>
      <c r="W34" s="15">
        <f t="shared" si="15"/>
        <v>5.3571428571428603</v>
      </c>
      <c r="X34" s="15">
        <f t="shared" si="15"/>
        <v>-20.588235294117652</v>
      </c>
      <c r="Y34" s="15">
        <f t="shared" si="15"/>
        <v>45.45454545454546</v>
      </c>
      <c r="Z34" s="17">
        <f t="shared" ref="Z34:AB34" si="23">SUM(Z23:Z30)</f>
        <v>15</v>
      </c>
      <c r="AA34" s="17">
        <f t="shared" si="23"/>
        <v>8</v>
      </c>
      <c r="AB34" s="17">
        <f t="shared" si="23"/>
        <v>7</v>
      </c>
      <c r="AC34" s="15">
        <f t="shared" si="17"/>
        <v>34.090909090909079</v>
      </c>
      <c r="AD34" s="15">
        <f t="shared" si="17"/>
        <v>42.105263157894733</v>
      </c>
      <c r="AE34" s="15">
        <f t="shared" si="17"/>
        <v>28.000000000000004</v>
      </c>
      <c r="AH34" s="4">
        <f t="shared" ref="AH34:AJ34" si="24">SUM(AH23:AH30)</f>
        <v>56</v>
      </c>
      <c r="AI34" s="4">
        <f t="shared" si="24"/>
        <v>34</v>
      </c>
      <c r="AJ34" s="4">
        <f t="shared" si="24"/>
        <v>22</v>
      </c>
      <c r="AK34" s="4">
        <f>SUM(AK23:AK30)</f>
        <v>44</v>
      </c>
      <c r="AL34" s="4">
        <f>SUM(AL23:AL30)</f>
        <v>19</v>
      </c>
      <c r="AM34" s="4">
        <f>SUM(AM23:AM30)</f>
        <v>25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51</v>
      </c>
      <c r="R35" s="17">
        <f t="shared" si="25"/>
        <v>21</v>
      </c>
      <c r="S35" s="17">
        <f t="shared" si="25"/>
        <v>30</v>
      </c>
      <c r="T35" s="17">
        <f t="shared" si="25"/>
        <v>8</v>
      </c>
      <c r="U35" s="17">
        <f t="shared" si="25"/>
        <v>-4</v>
      </c>
      <c r="V35" s="17">
        <f t="shared" si="25"/>
        <v>12</v>
      </c>
      <c r="W35" s="15">
        <f t="shared" si="15"/>
        <v>18.604651162790709</v>
      </c>
      <c r="X35" s="15">
        <f t="shared" si="15"/>
        <v>-16.000000000000004</v>
      </c>
      <c r="Y35" s="15">
        <f t="shared" si="15"/>
        <v>66.666666666666671</v>
      </c>
      <c r="Z35" s="17">
        <f t="shared" ref="Z35:AB35" si="26">SUM(Z25:Z30)</f>
        <v>13</v>
      </c>
      <c r="AA35" s="17">
        <f t="shared" si="26"/>
        <v>7</v>
      </c>
      <c r="AB35" s="17">
        <f t="shared" si="26"/>
        <v>6</v>
      </c>
      <c r="AC35" s="15">
        <f t="shared" si="17"/>
        <v>34.210526315789465</v>
      </c>
      <c r="AD35" s="15">
        <f t="shared" si="17"/>
        <v>50</v>
      </c>
      <c r="AE35" s="15">
        <f t="shared" si="17"/>
        <v>25</v>
      </c>
      <c r="AH35" s="4">
        <f t="shared" ref="AH35:AJ35" si="27">SUM(AH25:AH30)</f>
        <v>43</v>
      </c>
      <c r="AI35" s="4">
        <f t="shared" si="27"/>
        <v>25</v>
      </c>
      <c r="AJ35" s="4">
        <f t="shared" si="27"/>
        <v>18</v>
      </c>
      <c r="AK35" s="4">
        <f>SUM(AK25:AK30)</f>
        <v>38</v>
      </c>
      <c r="AL35" s="4">
        <f>SUM(AL25:AL30)</f>
        <v>14</v>
      </c>
      <c r="AM35" s="4">
        <f>SUM(AM25:AM30)</f>
        <v>24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42</v>
      </c>
      <c r="R36" s="17">
        <f t="shared" si="28"/>
        <v>18</v>
      </c>
      <c r="S36" s="17">
        <f t="shared" si="28"/>
        <v>24</v>
      </c>
      <c r="T36" s="17">
        <f t="shared" si="28"/>
        <v>13</v>
      </c>
      <c r="U36" s="17">
        <f t="shared" si="28"/>
        <v>4</v>
      </c>
      <c r="V36" s="17">
        <f t="shared" si="28"/>
        <v>9</v>
      </c>
      <c r="W36" s="15">
        <f t="shared" si="15"/>
        <v>44.827586206896555</v>
      </c>
      <c r="X36" s="15">
        <f t="shared" si="15"/>
        <v>28.57142857142858</v>
      </c>
      <c r="Y36" s="15">
        <f t="shared" si="15"/>
        <v>60.000000000000007</v>
      </c>
      <c r="Z36" s="17">
        <f t="shared" ref="Z36:AB36" si="29">SUM(Z27:Z30)</f>
        <v>14</v>
      </c>
      <c r="AA36" s="17">
        <f t="shared" si="29"/>
        <v>12</v>
      </c>
      <c r="AB36" s="17">
        <f t="shared" si="29"/>
        <v>2</v>
      </c>
      <c r="AC36" s="15">
        <f t="shared" si="17"/>
        <v>50</v>
      </c>
      <c r="AD36" s="15">
        <f t="shared" si="17"/>
        <v>200</v>
      </c>
      <c r="AE36" s="15">
        <f t="shared" si="17"/>
        <v>9.0909090909090828</v>
      </c>
      <c r="AH36" s="4">
        <f t="shared" ref="AH36:AJ36" si="30">SUM(AH27:AH30)</f>
        <v>29</v>
      </c>
      <c r="AI36" s="4">
        <f t="shared" si="30"/>
        <v>14</v>
      </c>
      <c r="AJ36" s="4">
        <f t="shared" si="30"/>
        <v>15</v>
      </c>
      <c r="AK36" s="4">
        <f>SUM(AK27:AK30)</f>
        <v>28</v>
      </c>
      <c r="AL36" s="4">
        <f>SUM(AL27:AL30)</f>
        <v>6</v>
      </c>
      <c r="AM36" s="4">
        <f>SUM(AM27:AM30)</f>
        <v>22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7.8125</v>
      </c>
      <c r="R39" s="12">
        <f>R33/R9*100</f>
        <v>15.625</v>
      </c>
      <c r="S39" s="13">
        <f t="shared" si="37"/>
        <v>0</v>
      </c>
      <c r="T39" s="12">
        <f>T33/T9*100</f>
        <v>25</v>
      </c>
      <c r="U39" s="12">
        <f t="shared" ref="U39:V39" si="38">U33/U9*100</f>
        <v>-75</v>
      </c>
      <c r="V39" s="12">
        <f t="shared" si="38"/>
        <v>-25</v>
      </c>
      <c r="W39" s="12">
        <f>Q39-AH39</f>
        <v>1.145833333333333</v>
      </c>
      <c r="X39" s="12">
        <f t="shared" si="33"/>
        <v>10.069444444444445</v>
      </c>
      <c r="Y39" s="12">
        <f>S39-AJ39</f>
        <v>-8.3333333333333321</v>
      </c>
      <c r="Z39" s="12">
        <f t="shared" si="37"/>
        <v>11.76470588235294</v>
      </c>
      <c r="AA39" s="12">
        <f t="shared" si="37"/>
        <v>20</v>
      </c>
      <c r="AB39" s="12">
        <f t="shared" si="37"/>
        <v>0</v>
      </c>
      <c r="AC39" s="12">
        <f>Q39-AK39</f>
        <v>1.4295212765957448</v>
      </c>
      <c r="AD39" s="12">
        <f t="shared" si="35"/>
        <v>1.9886363636363651</v>
      </c>
      <c r="AE39" s="12">
        <f t="shared" si="35"/>
        <v>0</v>
      </c>
      <c r="AH39" s="12">
        <f t="shared" ref="AH39:AJ39" si="39">AH33/AH9*100</f>
        <v>6.666666666666667</v>
      </c>
      <c r="AI39" s="12">
        <f t="shared" si="39"/>
        <v>5.5555555555555554</v>
      </c>
      <c r="AJ39" s="12">
        <f t="shared" si="39"/>
        <v>8.3333333333333321</v>
      </c>
      <c r="AK39" s="12">
        <f>AK33/AK9*100</f>
        <v>6.3829787234042552</v>
      </c>
      <c r="AL39" s="12">
        <f>AL33/AL9*100</f>
        <v>13.636363636363635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92.1875</v>
      </c>
      <c r="R40" s="12">
        <f t="shared" si="40"/>
        <v>84.375</v>
      </c>
      <c r="S40" s="12">
        <f t="shared" si="40"/>
        <v>100</v>
      </c>
      <c r="T40" s="12">
        <f>T34/T9*100</f>
        <v>75</v>
      </c>
      <c r="U40" s="12">
        <f t="shared" ref="U40:V40" si="41">U34/U9*100</f>
        <v>175</v>
      </c>
      <c r="V40" s="12">
        <f t="shared" si="41"/>
        <v>125</v>
      </c>
      <c r="W40" s="12">
        <f t="shared" ref="W40:W42" si="42">Q40-AH40</f>
        <v>-1.1458333333333286</v>
      </c>
      <c r="X40" s="12">
        <f t="shared" si="33"/>
        <v>-10.069444444444443</v>
      </c>
      <c r="Y40" s="12">
        <f>S40-AJ40</f>
        <v>8.3333333333333428</v>
      </c>
      <c r="Z40" s="12">
        <f>Z34/Z9*100</f>
        <v>88.235294117647058</v>
      </c>
      <c r="AA40" s="12">
        <f t="shared" ref="AA40:AB40" si="43">AA34/AA9*100</f>
        <v>80</v>
      </c>
      <c r="AB40" s="12">
        <f t="shared" si="43"/>
        <v>100</v>
      </c>
      <c r="AC40" s="12">
        <f t="shared" ref="AC40:AC42" si="44">Q40-AK40</f>
        <v>-1.4295212765957501</v>
      </c>
      <c r="AD40" s="12">
        <f t="shared" si="35"/>
        <v>-1.9886363636363598</v>
      </c>
      <c r="AE40" s="12">
        <f t="shared" si="35"/>
        <v>0</v>
      </c>
      <c r="AH40" s="12">
        <f t="shared" ref="AH40:AJ40" si="45">AH34/AH9*100</f>
        <v>93.333333333333329</v>
      </c>
      <c r="AI40" s="12">
        <f t="shared" si="45"/>
        <v>94.444444444444443</v>
      </c>
      <c r="AJ40" s="12">
        <f t="shared" si="45"/>
        <v>91.666666666666657</v>
      </c>
      <c r="AK40" s="12">
        <f>AK34/AK9*100</f>
        <v>93.61702127659575</v>
      </c>
      <c r="AL40" s="12">
        <f>AL34/AL9*100</f>
        <v>86.36363636363636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79.6875</v>
      </c>
      <c r="R41" s="12">
        <f t="shared" si="46"/>
        <v>65.625</v>
      </c>
      <c r="S41" s="12">
        <f t="shared" si="46"/>
        <v>93.75</v>
      </c>
      <c r="T41" s="12">
        <f>T35/T9*100</f>
        <v>200</v>
      </c>
      <c r="U41" s="12">
        <f t="shared" ref="U41:V41" si="47">U35/U9*100</f>
        <v>100</v>
      </c>
      <c r="V41" s="12">
        <f t="shared" si="47"/>
        <v>150</v>
      </c>
      <c r="W41" s="12">
        <f t="shared" si="42"/>
        <v>8.0208333333333286</v>
      </c>
      <c r="X41" s="12">
        <f t="shared" si="33"/>
        <v>-3.8194444444444429</v>
      </c>
      <c r="Y41" s="12">
        <f>S41-AJ41</f>
        <v>18.75</v>
      </c>
      <c r="Z41" s="12">
        <f>Z35/Z9*100</f>
        <v>76.470588235294116</v>
      </c>
      <c r="AA41" s="12">
        <f t="shared" ref="AA41:AB41" si="48">AA35/AA9*100</f>
        <v>70</v>
      </c>
      <c r="AB41" s="12">
        <f t="shared" si="48"/>
        <v>85.714285714285708</v>
      </c>
      <c r="AC41" s="12">
        <f t="shared" si="44"/>
        <v>-1.1635638297872219</v>
      </c>
      <c r="AD41" s="12">
        <f>R41-AL41</f>
        <v>1.9886363636363669</v>
      </c>
      <c r="AE41" s="12">
        <f t="shared" si="35"/>
        <v>-2.25</v>
      </c>
      <c r="AH41" s="12">
        <f>AH35/AH9*100</f>
        <v>71.666666666666671</v>
      </c>
      <c r="AI41" s="12">
        <f>AI35/AI9*100</f>
        <v>69.444444444444443</v>
      </c>
      <c r="AJ41" s="12">
        <f>AJ35/AJ9*100</f>
        <v>75</v>
      </c>
      <c r="AK41" s="12">
        <f t="shared" ref="AK41:AM41" si="49">AK35/AK9*100</f>
        <v>80.851063829787222</v>
      </c>
      <c r="AL41" s="12">
        <f t="shared" si="49"/>
        <v>63.636363636363633</v>
      </c>
      <c r="AM41" s="12">
        <f t="shared" si="49"/>
        <v>96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65.625</v>
      </c>
      <c r="R42" s="12">
        <f t="shared" si="50"/>
        <v>56.25</v>
      </c>
      <c r="S42" s="12">
        <f t="shared" si="50"/>
        <v>75</v>
      </c>
      <c r="T42" s="12">
        <f t="shared" si="50"/>
        <v>325</v>
      </c>
      <c r="U42" s="12">
        <f t="shared" si="50"/>
        <v>-100</v>
      </c>
      <c r="V42" s="12">
        <f t="shared" si="50"/>
        <v>112.5</v>
      </c>
      <c r="W42" s="12">
        <f t="shared" si="42"/>
        <v>17.291666666666664</v>
      </c>
      <c r="X42" s="12">
        <f t="shared" si="33"/>
        <v>17.361111111111107</v>
      </c>
      <c r="Y42" s="12">
        <f>S42-AJ42</f>
        <v>12.5</v>
      </c>
      <c r="Z42" s="12">
        <f t="shared" si="50"/>
        <v>82.35294117647058</v>
      </c>
      <c r="AA42" s="12">
        <f t="shared" si="50"/>
        <v>120</v>
      </c>
      <c r="AB42" s="12">
        <f t="shared" si="50"/>
        <v>28.571428571428569</v>
      </c>
      <c r="AC42" s="12">
        <f t="shared" si="44"/>
        <v>6.0505319148936181</v>
      </c>
      <c r="AD42" s="12">
        <f>R42-AL42</f>
        <v>28.97727272727273</v>
      </c>
      <c r="AE42" s="12">
        <f t="shared" si="35"/>
        <v>-13</v>
      </c>
      <c r="AH42" s="12">
        <f t="shared" ref="AH42:AJ42" si="51">AH36/AH9*100</f>
        <v>48.333333333333336</v>
      </c>
      <c r="AI42" s="12">
        <f t="shared" si="51"/>
        <v>38.888888888888893</v>
      </c>
      <c r="AJ42" s="12">
        <f t="shared" si="51"/>
        <v>62.5</v>
      </c>
      <c r="AK42" s="12">
        <f>AK36/AK9*100</f>
        <v>59.574468085106382</v>
      </c>
      <c r="AL42" s="12">
        <f>AL36/AL9*100</f>
        <v>27.27272727272727</v>
      </c>
      <c r="AM42" s="12">
        <f>AM36/AM9*100</f>
        <v>88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18</v>
      </c>
      <c r="C9" s="17">
        <f>SUM(C10:C30)</f>
        <v>13</v>
      </c>
      <c r="D9" s="17">
        <f>SUM(D10:D30)</f>
        <v>5</v>
      </c>
      <c r="E9" s="17">
        <f>F9+G9</f>
        <v>-2</v>
      </c>
      <c r="F9" s="17">
        <f>SUM(F10:F30)</f>
        <v>3</v>
      </c>
      <c r="G9" s="17">
        <f>SUM(G10:G30)</f>
        <v>-5</v>
      </c>
      <c r="H9" s="15">
        <f>IF(B9=E9,0,(1-(B9/(B9-E9)))*-100)</f>
        <v>-9.9999999999999982</v>
      </c>
      <c r="I9" s="15">
        <f>IF(C9=F9,0,(1-(C9/(C9-F9)))*-100)</f>
        <v>30.000000000000004</v>
      </c>
      <c r="J9" s="15">
        <f>IF(D9=G9,0,(1-(D9/(D9-G9)))*-100)</f>
        <v>-50</v>
      </c>
      <c r="K9" s="17">
        <f>L9+M9</f>
        <v>-2</v>
      </c>
      <c r="L9" s="17">
        <f>SUM(L10:L30)</f>
        <v>3</v>
      </c>
      <c r="M9" s="17">
        <f>SUM(M10:M30)</f>
        <v>-5</v>
      </c>
      <c r="N9" s="15">
        <f>IF(B9=K9,0,(1-(B9/(B9-K9)))*-100)</f>
        <v>-9.9999999999999982</v>
      </c>
      <c r="O9" s="15">
        <f t="shared" ref="O9:P10" si="0">IF(C9=L9,0,(1-(C9/(C9-L9)))*-100)</f>
        <v>30.000000000000004</v>
      </c>
      <c r="P9" s="15">
        <f>IF(D9=M9,0,(1-(D9/(D9-M9)))*-100)</f>
        <v>-50</v>
      </c>
      <c r="Q9" s="17">
        <f>R9+S9</f>
        <v>45</v>
      </c>
      <c r="R9" s="17">
        <f>SUM(R10:R30)</f>
        <v>28</v>
      </c>
      <c r="S9" s="17">
        <f>SUM(S10:S30)</f>
        <v>17</v>
      </c>
      <c r="T9" s="17">
        <f>U9+V9</f>
        <v>16</v>
      </c>
      <c r="U9" s="17">
        <f>SUM(U10:U30)</f>
        <v>17</v>
      </c>
      <c r="V9" s="17">
        <f>SUM(V10:V30)</f>
        <v>-1</v>
      </c>
      <c r="W9" s="15">
        <f>IF(Q9=T9,IF(Q9&gt;0,"皆増",0),(1-(Q9/(Q9-T9)))*-100)</f>
        <v>55.172413793103445</v>
      </c>
      <c r="X9" s="15">
        <f t="shared" ref="X9:Y30" si="1">IF(R9=U9,IF(R9&gt;0,"皆増",0),(1-(R9/(R9-U9)))*-100)</f>
        <v>154.54545454545453</v>
      </c>
      <c r="Y9" s="15">
        <f t="shared" si="1"/>
        <v>-5.555555555555558</v>
      </c>
      <c r="Z9" s="17">
        <f>AA9+AB9</f>
        <v>12</v>
      </c>
      <c r="AA9" s="17">
        <f>SUM(AA10:AA30)</f>
        <v>11</v>
      </c>
      <c r="AB9" s="17">
        <f>SUM(AB10:AB30)</f>
        <v>1</v>
      </c>
      <c r="AC9" s="15">
        <f>IF(Q9=Z9,IF(Q9&gt;0,"皆増",0),(1-(Q9/(Q9-Z9)))*-100)</f>
        <v>36.363636363636353</v>
      </c>
      <c r="AD9" s="15">
        <f t="shared" ref="AD9:AE30" si="2">IF(R9=AA9,IF(R9&gt;0,"皆増",0),(1-(R9/(R9-AA9)))*-100)</f>
        <v>64.705882352941174</v>
      </c>
      <c r="AE9" s="15">
        <f t="shared" si="2"/>
        <v>6.25</v>
      </c>
      <c r="AH9" s="4">
        <f t="shared" ref="AH9:AJ30" si="3">Q9-T9</f>
        <v>29</v>
      </c>
      <c r="AI9" s="4">
        <f t="shared" si="3"/>
        <v>11</v>
      </c>
      <c r="AJ9" s="4">
        <f t="shared" si="3"/>
        <v>18</v>
      </c>
      <c r="AK9" s="4">
        <f t="shared" ref="AK9:AM30" si="4">Q9-Z9</f>
        <v>33</v>
      </c>
      <c r="AL9" s="4">
        <f t="shared" si="4"/>
        <v>17</v>
      </c>
      <c r="AM9" s="4">
        <f t="shared" si="4"/>
        <v>16</v>
      </c>
    </row>
    <row r="10" spans="1:39" s="1" customFormat="1" ht="18" customHeight="1" x14ac:dyDescent="0.2">
      <c r="A10" s="4" t="s">
        <v>1</v>
      </c>
      <c r="B10" s="17">
        <f t="shared" ref="B10" si="5">C10+D10</f>
        <v>18</v>
      </c>
      <c r="C10" s="17">
        <v>13</v>
      </c>
      <c r="D10" s="17">
        <v>5</v>
      </c>
      <c r="E10" s="17">
        <f t="shared" ref="E10" si="6">F10+G10</f>
        <v>-2</v>
      </c>
      <c r="F10" s="17">
        <v>3</v>
      </c>
      <c r="G10" s="17">
        <v>-5</v>
      </c>
      <c r="H10" s="15">
        <f>IF(B10=E10,0,(1-(B10/(B10-E10)))*-100)</f>
        <v>-9.9999999999999982</v>
      </c>
      <c r="I10" s="15">
        <f t="shared" ref="I10" si="7">IF(C10=F10,0,(1-(C10/(C10-F10)))*-100)</f>
        <v>30.000000000000004</v>
      </c>
      <c r="J10" s="15">
        <f>IF(D10=G10,0,(1-(D10/(D10-G10)))*-100)</f>
        <v>-50</v>
      </c>
      <c r="K10" s="17">
        <f t="shared" ref="K10" si="8">L10+M10</f>
        <v>-2</v>
      </c>
      <c r="L10" s="17">
        <v>3</v>
      </c>
      <c r="M10" s="17">
        <v>-5</v>
      </c>
      <c r="N10" s="15">
        <f>IF(B10=K10,0,(1-(B10/(B10-K10)))*-100)</f>
        <v>-9.9999999999999982</v>
      </c>
      <c r="O10" s="15">
        <f t="shared" si="0"/>
        <v>30.000000000000004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1</v>
      </c>
      <c r="U19" s="17">
        <v>1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1</v>
      </c>
      <c r="U21" s="17">
        <v>1</v>
      </c>
      <c r="V21" s="17">
        <v>0</v>
      </c>
      <c r="W21" s="15">
        <f t="shared" si="11"/>
        <v>100</v>
      </c>
      <c r="X21" s="15" t="str">
        <f t="shared" si="1"/>
        <v>皆増</v>
      </c>
      <c r="Y21" s="15">
        <f t="shared" si="1"/>
        <v>0</v>
      </c>
      <c r="Z21" s="17">
        <f t="shared" si="12"/>
        <v>2</v>
      </c>
      <c r="AA21" s="17">
        <v>1</v>
      </c>
      <c r="AB21" s="17">
        <v>1</v>
      </c>
      <c r="AC21" s="15" t="str">
        <f t="shared" si="13"/>
        <v>皆増</v>
      </c>
      <c r="AD21" s="15" t="str">
        <f t="shared" si="2"/>
        <v>皆増</v>
      </c>
      <c r="AE21" s="15" t="str">
        <f t="shared" si="2"/>
        <v>皆増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-50</v>
      </c>
      <c r="X22" s="15">
        <f t="shared" si="1"/>
        <v>-50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-50</v>
      </c>
      <c r="AD22" s="15">
        <f t="shared" si="2"/>
        <v>-50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-50</v>
      </c>
      <c r="AD23" s="15">
        <f t="shared" si="2"/>
        <v>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-1</v>
      </c>
      <c r="U24" s="17">
        <v>2</v>
      </c>
      <c r="V24" s="17">
        <v>-3</v>
      </c>
      <c r="W24" s="15">
        <f t="shared" si="11"/>
        <v>-25</v>
      </c>
      <c r="X24" s="15">
        <f t="shared" si="1"/>
        <v>200</v>
      </c>
      <c r="Y24" s="15">
        <f t="shared" si="1"/>
        <v>-100</v>
      </c>
      <c r="Z24" s="17">
        <f t="shared" si="12"/>
        <v>0</v>
      </c>
      <c r="AA24" s="17">
        <v>2</v>
      </c>
      <c r="AB24" s="17">
        <v>-2</v>
      </c>
      <c r="AC24" s="15">
        <f t="shared" si="13"/>
        <v>0</v>
      </c>
      <c r="AD24" s="15">
        <f t="shared" si="2"/>
        <v>200</v>
      </c>
      <c r="AE24" s="15">
        <f t="shared" si="2"/>
        <v>-100</v>
      </c>
      <c r="AH24" s="4">
        <f t="shared" si="3"/>
        <v>4</v>
      </c>
      <c r="AI24" s="4">
        <f t="shared" si="3"/>
        <v>1</v>
      </c>
      <c r="AJ24" s="4">
        <f t="shared" si="3"/>
        <v>3</v>
      </c>
      <c r="AK24" s="4">
        <f t="shared" si="4"/>
        <v>3</v>
      </c>
      <c r="AL24" s="4">
        <f t="shared" si="4"/>
        <v>1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-2</v>
      </c>
      <c r="U25" s="17">
        <v>-1</v>
      </c>
      <c r="V25" s="17">
        <v>-1</v>
      </c>
      <c r="W25" s="15">
        <f t="shared" si="11"/>
        <v>-40</v>
      </c>
      <c r="X25" s="15">
        <f t="shared" si="1"/>
        <v>-33.333333333333336</v>
      </c>
      <c r="Y25" s="15">
        <f t="shared" si="1"/>
        <v>-50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>
        <f t="shared" si="2"/>
        <v>100</v>
      </c>
      <c r="AE25" s="15">
        <f t="shared" si="2"/>
        <v>-50</v>
      </c>
      <c r="AH25" s="4">
        <f t="shared" si="3"/>
        <v>5</v>
      </c>
      <c r="AI25" s="4">
        <f t="shared" si="3"/>
        <v>3</v>
      </c>
      <c r="AJ25" s="4">
        <f t="shared" si="3"/>
        <v>2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33.333333333333329</v>
      </c>
      <c r="X26" s="15">
        <f t="shared" si="1"/>
        <v>50</v>
      </c>
      <c r="Y26" s="15">
        <f t="shared" si="1"/>
        <v>0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-33.333333333333336</v>
      </c>
      <c r="AD26" s="15">
        <f t="shared" si="2"/>
        <v>-40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6</v>
      </c>
      <c r="AL26" s="4">
        <f t="shared" si="4"/>
        <v>5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11</v>
      </c>
      <c r="R27" s="17">
        <v>6</v>
      </c>
      <c r="S27" s="17">
        <v>5</v>
      </c>
      <c r="T27" s="17">
        <f t="shared" si="10"/>
        <v>5</v>
      </c>
      <c r="U27" s="17">
        <v>5</v>
      </c>
      <c r="V27" s="17">
        <v>0</v>
      </c>
      <c r="W27" s="15">
        <f t="shared" si="11"/>
        <v>83.333333333333329</v>
      </c>
      <c r="X27" s="15">
        <f t="shared" si="1"/>
        <v>500</v>
      </c>
      <c r="Y27" s="15">
        <f t="shared" si="1"/>
        <v>0</v>
      </c>
      <c r="Z27" s="17">
        <f t="shared" si="12"/>
        <v>4</v>
      </c>
      <c r="AA27" s="17">
        <v>4</v>
      </c>
      <c r="AB27" s="17">
        <v>0</v>
      </c>
      <c r="AC27" s="15">
        <f t="shared" si="13"/>
        <v>57.142857142857139</v>
      </c>
      <c r="AD27" s="15">
        <f t="shared" si="2"/>
        <v>200</v>
      </c>
      <c r="AE27" s="15">
        <f t="shared" si="2"/>
        <v>0</v>
      </c>
      <c r="AH27" s="4">
        <f t="shared" si="3"/>
        <v>6</v>
      </c>
      <c r="AI27" s="4">
        <f t="shared" si="3"/>
        <v>1</v>
      </c>
      <c r="AJ27" s="4">
        <f t="shared" si="3"/>
        <v>5</v>
      </c>
      <c r="AK27" s="4">
        <f t="shared" si="4"/>
        <v>7</v>
      </c>
      <c r="AL27" s="4">
        <f t="shared" si="4"/>
        <v>2</v>
      </c>
      <c r="AM27" s="4">
        <f t="shared" si="4"/>
        <v>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10</v>
      </c>
      <c r="R28" s="17">
        <v>5</v>
      </c>
      <c r="S28" s="17">
        <v>5</v>
      </c>
      <c r="T28" s="17">
        <f t="shared" si="10"/>
        <v>8</v>
      </c>
      <c r="U28" s="17">
        <v>4</v>
      </c>
      <c r="V28" s="17">
        <v>4</v>
      </c>
      <c r="W28" s="15">
        <f t="shared" si="11"/>
        <v>400</v>
      </c>
      <c r="X28" s="15">
        <f t="shared" si="1"/>
        <v>400</v>
      </c>
      <c r="Y28" s="15">
        <f t="shared" si="1"/>
        <v>400</v>
      </c>
      <c r="Z28" s="17">
        <f t="shared" si="12"/>
        <v>3</v>
      </c>
      <c r="AA28" s="17">
        <v>0</v>
      </c>
      <c r="AB28" s="17">
        <v>3</v>
      </c>
      <c r="AC28" s="15">
        <f t="shared" si="13"/>
        <v>42.857142857142861</v>
      </c>
      <c r="AD28" s="15">
        <f t="shared" si="2"/>
        <v>0</v>
      </c>
      <c r="AE28" s="15">
        <f t="shared" si="2"/>
        <v>150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7</v>
      </c>
      <c r="AL28" s="4">
        <f t="shared" si="4"/>
        <v>5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9</v>
      </c>
      <c r="R29" s="17">
        <v>5</v>
      </c>
      <c r="S29" s="17">
        <v>4</v>
      </c>
      <c r="T29" s="17">
        <f t="shared" si="10"/>
        <v>6</v>
      </c>
      <c r="U29" s="17">
        <v>5</v>
      </c>
      <c r="V29" s="17">
        <v>1</v>
      </c>
      <c r="W29" s="15">
        <f t="shared" si="11"/>
        <v>200</v>
      </c>
      <c r="X29" s="15" t="str">
        <f t="shared" si="1"/>
        <v>皆増</v>
      </c>
      <c r="Y29" s="15">
        <f t="shared" si="1"/>
        <v>33.333333333333329</v>
      </c>
      <c r="Z29" s="17">
        <f t="shared" si="12"/>
        <v>7</v>
      </c>
      <c r="AA29" s="17">
        <v>5</v>
      </c>
      <c r="AB29" s="17">
        <v>2</v>
      </c>
      <c r="AC29" s="15">
        <f t="shared" si="13"/>
        <v>350</v>
      </c>
      <c r="AD29" s="15" t="str">
        <f t="shared" si="2"/>
        <v>皆増</v>
      </c>
      <c r="AE29" s="15">
        <f t="shared" si="2"/>
        <v>100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3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1</v>
      </c>
      <c r="AB33" s="17">
        <f t="shared" si="20"/>
        <v>1</v>
      </c>
      <c r="AC33" s="15">
        <f t="shared" si="17"/>
        <v>100</v>
      </c>
      <c r="AD33" s="15">
        <f t="shared" si="17"/>
        <v>50</v>
      </c>
      <c r="AE33" s="15" t="str">
        <f t="shared" si="17"/>
        <v>皆増</v>
      </c>
      <c r="AH33" s="4">
        <f t="shared" ref="AH33:AJ33" si="21">SUM(AH13:AH22)</f>
        <v>4</v>
      </c>
      <c r="AI33" s="4">
        <f t="shared" si="21"/>
        <v>3</v>
      </c>
      <c r="AJ33" s="4">
        <f t="shared" si="21"/>
        <v>1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41</v>
      </c>
      <c r="R34" s="17">
        <f t="shared" si="22"/>
        <v>25</v>
      </c>
      <c r="S34" s="17">
        <f t="shared" si="22"/>
        <v>16</v>
      </c>
      <c r="T34" s="17">
        <f t="shared" si="22"/>
        <v>16</v>
      </c>
      <c r="U34" s="17">
        <f t="shared" si="22"/>
        <v>17</v>
      </c>
      <c r="V34" s="17">
        <f t="shared" si="22"/>
        <v>-1</v>
      </c>
      <c r="W34" s="15">
        <f t="shared" si="15"/>
        <v>63.999999999999993</v>
      </c>
      <c r="X34" s="15">
        <f t="shared" si="15"/>
        <v>212.5</v>
      </c>
      <c r="Y34" s="15">
        <f t="shared" si="15"/>
        <v>-5.8823529411764719</v>
      </c>
      <c r="Z34" s="17">
        <f t="shared" ref="Z34:AB34" si="23">SUM(Z23:Z30)</f>
        <v>10</v>
      </c>
      <c r="AA34" s="17">
        <f t="shared" si="23"/>
        <v>10</v>
      </c>
      <c r="AB34" s="17">
        <f t="shared" si="23"/>
        <v>0</v>
      </c>
      <c r="AC34" s="15">
        <f t="shared" si="17"/>
        <v>32.258064516129025</v>
      </c>
      <c r="AD34" s="15">
        <f t="shared" si="17"/>
        <v>66.666666666666671</v>
      </c>
      <c r="AE34" s="15">
        <f t="shared" si="17"/>
        <v>0</v>
      </c>
      <c r="AH34" s="4">
        <f t="shared" ref="AH34:AJ34" si="24">SUM(AH23:AH30)</f>
        <v>25</v>
      </c>
      <c r="AI34" s="4">
        <f t="shared" si="24"/>
        <v>8</v>
      </c>
      <c r="AJ34" s="4">
        <f t="shared" si="24"/>
        <v>17</v>
      </c>
      <c r="AK34" s="4">
        <f>SUM(AK23:AK30)</f>
        <v>31</v>
      </c>
      <c r="AL34" s="4">
        <f>SUM(AL23:AL30)</f>
        <v>15</v>
      </c>
      <c r="AM34" s="4">
        <f>SUM(AM23:AM30)</f>
        <v>16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37</v>
      </c>
      <c r="R35" s="17">
        <f t="shared" si="25"/>
        <v>21</v>
      </c>
      <c r="S35" s="17">
        <f t="shared" si="25"/>
        <v>16</v>
      </c>
      <c r="T35" s="17">
        <f t="shared" si="25"/>
        <v>16</v>
      </c>
      <c r="U35" s="17">
        <f t="shared" si="25"/>
        <v>14</v>
      </c>
      <c r="V35" s="17">
        <f t="shared" si="25"/>
        <v>2</v>
      </c>
      <c r="W35" s="15">
        <f t="shared" si="15"/>
        <v>76.19047619047619</v>
      </c>
      <c r="X35" s="15">
        <f t="shared" si="15"/>
        <v>200</v>
      </c>
      <c r="Y35" s="15">
        <f t="shared" si="15"/>
        <v>14.285714285714279</v>
      </c>
      <c r="Z35" s="17">
        <f t="shared" ref="Z35:AB35" si="26">SUM(Z25:Z30)</f>
        <v>11</v>
      </c>
      <c r="AA35" s="17">
        <f t="shared" si="26"/>
        <v>8</v>
      </c>
      <c r="AB35" s="17">
        <f t="shared" si="26"/>
        <v>3</v>
      </c>
      <c r="AC35" s="15">
        <f t="shared" si="17"/>
        <v>42.307692307692314</v>
      </c>
      <c r="AD35" s="15">
        <f t="shared" si="17"/>
        <v>61.53846153846154</v>
      </c>
      <c r="AE35" s="15">
        <f t="shared" si="17"/>
        <v>23.076923076923084</v>
      </c>
      <c r="AH35" s="4">
        <f t="shared" ref="AH35:AJ35" si="27">SUM(AH25:AH30)</f>
        <v>21</v>
      </c>
      <c r="AI35" s="4">
        <f t="shared" si="27"/>
        <v>7</v>
      </c>
      <c r="AJ35" s="4">
        <f t="shared" si="27"/>
        <v>14</v>
      </c>
      <c r="AK35" s="4">
        <f>SUM(AK25:AK30)</f>
        <v>26</v>
      </c>
      <c r="AL35" s="4">
        <f>SUM(AL25:AL30)</f>
        <v>13</v>
      </c>
      <c r="AM35" s="4">
        <f>SUM(AM25:AM30)</f>
        <v>13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30</v>
      </c>
      <c r="R36" s="17">
        <f t="shared" si="28"/>
        <v>16</v>
      </c>
      <c r="S36" s="17">
        <f t="shared" si="28"/>
        <v>14</v>
      </c>
      <c r="T36" s="17">
        <f t="shared" si="28"/>
        <v>17</v>
      </c>
      <c r="U36" s="17">
        <f t="shared" si="28"/>
        <v>14</v>
      </c>
      <c r="V36" s="17">
        <f t="shared" si="28"/>
        <v>3</v>
      </c>
      <c r="W36" s="15">
        <f t="shared" si="15"/>
        <v>130.76923076923075</v>
      </c>
      <c r="X36" s="15">
        <f t="shared" si="15"/>
        <v>700</v>
      </c>
      <c r="Y36" s="15">
        <f t="shared" si="15"/>
        <v>27.27272727272727</v>
      </c>
      <c r="Z36" s="17">
        <f t="shared" ref="Z36:AB36" si="29">SUM(Z27:Z30)</f>
        <v>13</v>
      </c>
      <c r="AA36" s="17">
        <f t="shared" si="29"/>
        <v>9</v>
      </c>
      <c r="AB36" s="17">
        <f t="shared" si="29"/>
        <v>4</v>
      </c>
      <c r="AC36" s="15">
        <f t="shared" si="17"/>
        <v>76.470588235294116</v>
      </c>
      <c r="AD36" s="15">
        <f t="shared" si="17"/>
        <v>128.57142857142856</v>
      </c>
      <c r="AE36" s="15">
        <f t="shared" si="17"/>
        <v>39.999999999999993</v>
      </c>
      <c r="AH36" s="4">
        <f t="shared" ref="AH36:AJ36" si="30">SUM(AH27:AH30)</f>
        <v>13</v>
      </c>
      <c r="AI36" s="4">
        <f t="shared" si="30"/>
        <v>2</v>
      </c>
      <c r="AJ36" s="4">
        <f t="shared" si="30"/>
        <v>11</v>
      </c>
      <c r="AK36" s="4">
        <f>SUM(AK27:AK30)</f>
        <v>17</v>
      </c>
      <c r="AL36" s="4">
        <f>SUM(AL27:AL30)</f>
        <v>7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8.8888888888888893</v>
      </c>
      <c r="R39" s="12">
        <f>R33/R9*100</f>
        <v>10.714285714285714</v>
      </c>
      <c r="S39" s="13">
        <f t="shared" si="37"/>
        <v>5.8823529411764701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-4.9042145593869719</v>
      </c>
      <c r="X39" s="12">
        <f t="shared" si="33"/>
        <v>-16.558441558441558</v>
      </c>
      <c r="Y39" s="12">
        <f>S39-AJ39</f>
        <v>0.32679738562091476</v>
      </c>
      <c r="Z39" s="12">
        <f t="shared" si="37"/>
        <v>16.666666666666664</v>
      </c>
      <c r="AA39" s="12">
        <f t="shared" si="37"/>
        <v>9.0909090909090917</v>
      </c>
      <c r="AB39" s="12">
        <f t="shared" si="37"/>
        <v>100</v>
      </c>
      <c r="AC39" s="12">
        <f>Q39-AK39</f>
        <v>2.8282828282828287</v>
      </c>
      <c r="AD39" s="12">
        <f t="shared" si="35"/>
        <v>-1.0504201680672267</v>
      </c>
      <c r="AE39" s="12">
        <f t="shared" si="35"/>
        <v>5.8823529411764701</v>
      </c>
      <c r="AH39" s="12">
        <f t="shared" ref="AH39:AJ39" si="39">AH33/AH9*100</f>
        <v>13.793103448275861</v>
      </c>
      <c r="AI39" s="12">
        <f t="shared" si="39"/>
        <v>27.27272727272727</v>
      </c>
      <c r="AJ39" s="12">
        <f t="shared" si="39"/>
        <v>5.5555555555555554</v>
      </c>
      <c r="AK39" s="12">
        <f>AK33/AK9*100</f>
        <v>6.0606060606060606</v>
      </c>
      <c r="AL39" s="12">
        <f>AL33/AL9*100</f>
        <v>11.76470588235294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91.111111111111114</v>
      </c>
      <c r="R40" s="12">
        <f t="shared" si="40"/>
        <v>89.285714285714292</v>
      </c>
      <c r="S40" s="12">
        <f t="shared" si="40"/>
        <v>94.117647058823522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4.9042145593869861</v>
      </c>
      <c r="X40" s="12">
        <f t="shared" si="33"/>
        <v>16.558441558441558</v>
      </c>
      <c r="Y40" s="12">
        <f>S40-AJ40</f>
        <v>-0.32679738562092098</v>
      </c>
      <c r="Z40" s="12">
        <f>Z34/Z9*100</f>
        <v>83.333333333333343</v>
      </c>
      <c r="AA40" s="12">
        <f t="shared" ref="AA40:AB40" si="43">AA34/AA9*100</f>
        <v>90.909090909090907</v>
      </c>
      <c r="AB40" s="12">
        <f t="shared" si="43"/>
        <v>0</v>
      </c>
      <c r="AC40" s="12">
        <f t="shared" ref="AC40:AC42" si="44">Q40-AK40</f>
        <v>-2.8282828282828234</v>
      </c>
      <c r="AD40" s="12">
        <f t="shared" si="35"/>
        <v>1.0504201680672338</v>
      </c>
      <c r="AE40" s="12">
        <f t="shared" si="35"/>
        <v>-5.8823529411764781</v>
      </c>
      <c r="AH40" s="12">
        <f t="shared" ref="AH40:AJ40" si="45">AH34/AH9*100</f>
        <v>86.206896551724128</v>
      </c>
      <c r="AI40" s="12">
        <f t="shared" si="45"/>
        <v>72.727272727272734</v>
      </c>
      <c r="AJ40" s="12">
        <f t="shared" si="45"/>
        <v>94.444444444444443</v>
      </c>
      <c r="AK40" s="12">
        <f>AK34/AK9*100</f>
        <v>93.939393939393938</v>
      </c>
      <c r="AL40" s="12">
        <f>AL34/AL9*100</f>
        <v>88.235294117647058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82.222222222222214</v>
      </c>
      <c r="R41" s="12">
        <f t="shared" si="46"/>
        <v>75</v>
      </c>
      <c r="S41" s="12">
        <f t="shared" si="46"/>
        <v>94.117647058823522</v>
      </c>
      <c r="T41" s="12">
        <f>T35/T9*100</f>
        <v>100</v>
      </c>
      <c r="U41" s="12">
        <f t="shared" ref="U41:V41" si="47">U35/U9*100</f>
        <v>82.35294117647058</v>
      </c>
      <c r="V41" s="12">
        <f t="shared" si="47"/>
        <v>-200</v>
      </c>
      <c r="W41" s="12">
        <f t="shared" si="42"/>
        <v>9.8084291187739439</v>
      </c>
      <c r="X41" s="12">
        <f t="shared" si="33"/>
        <v>11.363636363636367</v>
      </c>
      <c r="Y41" s="12">
        <f>S41-AJ41</f>
        <v>16.339869281045736</v>
      </c>
      <c r="Z41" s="12">
        <f>Z35/Z9*100</f>
        <v>91.666666666666657</v>
      </c>
      <c r="AA41" s="12">
        <f t="shared" ref="AA41:AB41" si="48">AA35/AA9*100</f>
        <v>72.727272727272734</v>
      </c>
      <c r="AB41" s="12">
        <f t="shared" si="48"/>
        <v>300</v>
      </c>
      <c r="AC41" s="12">
        <f t="shared" si="44"/>
        <v>3.4343434343434325</v>
      </c>
      <c r="AD41" s="12">
        <f>R41-AL41</f>
        <v>-1.470588235294116</v>
      </c>
      <c r="AE41" s="12">
        <f t="shared" si="35"/>
        <v>12.867647058823522</v>
      </c>
      <c r="AH41" s="12">
        <f>AH35/AH9*100</f>
        <v>72.41379310344827</v>
      </c>
      <c r="AI41" s="12">
        <f>AI35/AI9*100</f>
        <v>63.636363636363633</v>
      </c>
      <c r="AJ41" s="12">
        <f>AJ35/AJ9*100</f>
        <v>77.777777777777786</v>
      </c>
      <c r="AK41" s="12">
        <f t="shared" ref="AK41:AM41" si="49">AK35/AK9*100</f>
        <v>78.787878787878782</v>
      </c>
      <c r="AL41" s="12">
        <f t="shared" si="49"/>
        <v>76.470588235294116</v>
      </c>
      <c r="AM41" s="12">
        <f t="shared" si="49"/>
        <v>81.25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57.142857142857139</v>
      </c>
      <c r="S42" s="12">
        <f t="shared" si="50"/>
        <v>82.35294117647058</v>
      </c>
      <c r="T42" s="12">
        <f t="shared" si="50"/>
        <v>106.25</v>
      </c>
      <c r="U42" s="12">
        <f t="shared" si="50"/>
        <v>82.35294117647058</v>
      </c>
      <c r="V42" s="12">
        <f t="shared" si="50"/>
        <v>-300</v>
      </c>
      <c r="W42" s="12">
        <f t="shared" si="42"/>
        <v>21.839080459770102</v>
      </c>
      <c r="X42" s="12">
        <f t="shared" si="33"/>
        <v>38.961038961038952</v>
      </c>
      <c r="Y42" s="12">
        <f>S42-AJ42</f>
        <v>21.241830065359466</v>
      </c>
      <c r="Z42" s="12">
        <f t="shared" si="50"/>
        <v>108.33333333333333</v>
      </c>
      <c r="AA42" s="12">
        <f t="shared" si="50"/>
        <v>81.818181818181827</v>
      </c>
      <c r="AB42" s="12">
        <f t="shared" si="50"/>
        <v>400</v>
      </c>
      <c r="AC42" s="12">
        <f t="shared" si="44"/>
        <v>15.151515151515142</v>
      </c>
      <c r="AD42" s="12">
        <f>R42-AL42</f>
        <v>15.966386554621849</v>
      </c>
      <c r="AE42" s="12">
        <f t="shared" si="35"/>
        <v>19.85294117647058</v>
      </c>
      <c r="AH42" s="12">
        <f t="shared" ref="AH42:AJ42" si="51">AH36/AH9*100</f>
        <v>44.827586206896555</v>
      </c>
      <c r="AI42" s="12">
        <f t="shared" si="51"/>
        <v>18.181818181818183</v>
      </c>
      <c r="AJ42" s="12">
        <f t="shared" si="51"/>
        <v>61.111111111111114</v>
      </c>
      <c r="AK42" s="12">
        <f>AK36/AK9*100</f>
        <v>51.515151515151516</v>
      </c>
      <c r="AL42" s="12">
        <f>AL36/AL9*100</f>
        <v>41.17647058823529</v>
      </c>
      <c r="AM42" s="12">
        <f>AM36/AM9*100</f>
        <v>62.5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-3</v>
      </c>
      <c r="F9" s="17">
        <f>SUM(F10:F30)</f>
        <v>-1</v>
      </c>
      <c r="G9" s="17">
        <f>SUM(G10:G30)</f>
        <v>-2</v>
      </c>
      <c r="H9" s="15">
        <f>IF(B9=E9,0,(1-(B9/(B9-E9)))*-100)</f>
        <v>-50</v>
      </c>
      <c r="I9" s="15">
        <f>IF(C9=F9,0,(1-(C9/(C9-F9)))*-100)</f>
        <v>-50</v>
      </c>
      <c r="J9" s="15">
        <f>IF(D9=G9,0,(1-(D9/(D9-G9)))*-100)</f>
        <v>-50</v>
      </c>
      <c r="K9" s="17">
        <f>L9+M9</f>
        <v>-5</v>
      </c>
      <c r="L9" s="17">
        <f>SUM(L10:L30)</f>
        <v>-3</v>
      </c>
      <c r="M9" s="17">
        <f>SUM(M10:M30)</f>
        <v>-2</v>
      </c>
      <c r="N9" s="15">
        <f>IF(B9=K9,0,(1-(B9/(B9-K9)))*-100)</f>
        <v>-62.5</v>
      </c>
      <c r="O9" s="15">
        <f t="shared" ref="O9:P10" si="0">IF(C9=L9,0,(1-(C9/(C9-L9)))*-100)</f>
        <v>-75</v>
      </c>
      <c r="P9" s="15">
        <f>IF(D9=M9,0,(1-(D9/(D9-M9)))*-100)</f>
        <v>-50</v>
      </c>
      <c r="Q9" s="17">
        <f>R9+S9</f>
        <v>13</v>
      </c>
      <c r="R9" s="17">
        <f>SUM(R10:R30)</f>
        <v>10</v>
      </c>
      <c r="S9" s="17">
        <f>SUM(S10:S30)</f>
        <v>3</v>
      </c>
      <c r="T9" s="17">
        <f>U9+V9</f>
        <v>-6</v>
      </c>
      <c r="U9" s="17">
        <f>SUM(U10:U30)</f>
        <v>0</v>
      </c>
      <c r="V9" s="17">
        <f>SUM(V10:V30)</f>
        <v>-6</v>
      </c>
      <c r="W9" s="15">
        <f>IF(Q9=T9,IF(Q9&gt;0,"皆増",0),(1-(Q9/(Q9-T9)))*-100)</f>
        <v>-31.578947368421051</v>
      </c>
      <c r="X9" s="15">
        <f t="shared" ref="X9:Y30" si="1">IF(R9=U9,IF(R9&gt;0,"皆増",0),(1-(R9/(R9-U9)))*-100)</f>
        <v>0</v>
      </c>
      <c r="Y9" s="15">
        <f t="shared" si="1"/>
        <v>-66.666666666666671</v>
      </c>
      <c r="Z9" s="17">
        <f>AA9+AB9</f>
        <v>0</v>
      </c>
      <c r="AA9" s="17">
        <f>SUM(AA10:AA30)</f>
        <v>6</v>
      </c>
      <c r="AB9" s="17">
        <f>SUM(AB10:AB30)</f>
        <v>-6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150</v>
      </c>
      <c r="AE9" s="15">
        <f t="shared" si="2"/>
        <v>-66.666666666666671</v>
      </c>
      <c r="AH9" s="4">
        <f t="shared" ref="AH9:AJ30" si="3">Q9-T9</f>
        <v>19</v>
      </c>
      <c r="AI9" s="4">
        <f t="shared" si="3"/>
        <v>10</v>
      </c>
      <c r="AJ9" s="4">
        <f t="shared" si="3"/>
        <v>9</v>
      </c>
      <c r="AK9" s="4">
        <f t="shared" ref="AK9:AM30" si="4">Q9-Z9</f>
        <v>13</v>
      </c>
      <c r="AL9" s="4">
        <f t="shared" si="4"/>
        <v>4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-3</v>
      </c>
      <c r="F10" s="17">
        <v>-1</v>
      </c>
      <c r="G10" s="17">
        <v>-2</v>
      </c>
      <c r="H10" s="15">
        <f>IF(B10=E10,0,(1-(B10/(B10-E10)))*-100)</f>
        <v>-50</v>
      </c>
      <c r="I10" s="15">
        <f t="shared" ref="I10" si="7">IF(C10=F10,0,(1-(C10/(C10-F10)))*-100)</f>
        <v>-50</v>
      </c>
      <c r="J10" s="15">
        <f>IF(D10=G10,0,(1-(D10/(D10-G10)))*-100)</f>
        <v>-50</v>
      </c>
      <c r="K10" s="17">
        <f t="shared" ref="K10" si="8">L10+M10</f>
        <v>-5</v>
      </c>
      <c r="L10" s="17">
        <v>-3</v>
      </c>
      <c r="M10" s="17">
        <v>-2</v>
      </c>
      <c r="N10" s="15">
        <f>IF(B10=K10,0,(1-(B10/(B10-K10)))*-100)</f>
        <v>-62.5</v>
      </c>
      <c r="O10" s="15">
        <f t="shared" si="0"/>
        <v>-75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2</v>
      </c>
      <c r="U22" s="17">
        <v>2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2</v>
      </c>
      <c r="AA22" s="17">
        <v>2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2</v>
      </c>
      <c r="S23" s="17">
        <v>1</v>
      </c>
      <c r="T23" s="17">
        <f t="shared" si="10"/>
        <v>1</v>
      </c>
      <c r="U23" s="17">
        <v>1</v>
      </c>
      <c r="V23" s="17">
        <v>0</v>
      </c>
      <c r="W23" s="15">
        <f t="shared" si="11"/>
        <v>50</v>
      </c>
      <c r="X23" s="15">
        <f t="shared" si="1"/>
        <v>100</v>
      </c>
      <c r="Y23" s="15">
        <f t="shared" si="1"/>
        <v>0</v>
      </c>
      <c r="Z23" s="17">
        <f t="shared" si="12"/>
        <v>3</v>
      </c>
      <c r="AA23" s="17">
        <v>2</v>
      </c>
      <c r="AB23" s="17">
        <v>1</v>
      </c>
      <c r="AC23" s="15" t="str">
        <f t="shared" si="13"/>
        <v>皆増</v>
      </c>
      <c r="AD23" s="15" t="str">
        <f t="shared" si="2"/>
        <v>皆増</v>
      </c>
      <c r="AE23" s="15" t="str">
        <f t="shared" si="2"/>
        <v>皆増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-50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3</v>
      </c>
      <c r="S26" s="17">
        <v>0</v>
      </c>
      <c r="T26" s="17">
        <f t="shared" si="10"/>
        <v>-3</v>
      </c>
      <c r="U26" s="17">
        <v>-1</v>
      </c>
      <c r="V26" s="17">
        <v>-2</v>
      </c>
      <c r="W26" s="15">
        <f t="shared" si="11"/>
        <v>-50</v>
      </c>
      <c r="X26" s="15">
        <f t="shared" si="1"/>
        <v>-25</v>
      </c>
      <c r="Y26" s="15">
        <f t="shared" si="1"/>
        <v>-100</v>
      </c>
      <c r="Z26" s="17">
        <f t="shared" si="12"/>
        <v>3</v>
      </c>
      <c r="AA26" s="17">
        <v>3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6</v>
      </c>
      <c r="AI26" s="4">
        <f t="shared" si="3"/>
        <v>4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-3</v>
      </c>
      <c r="U27" s="17">
        <v>-2</v>
      </c>
      <c r="V27" s="17">
        <v>-1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-7</v>
      </c>
      <c r="AA27" s="17">
        <v>-1</v>
      </c>
      <c r="AB27" s="17">
        <v>-6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7</v>
      </c>
      <c r="AL27" s="4">
        <f t="shared" si="4"/>
        <v>1</v>
      </c>
      <c r="AM27" s="4">
        <f t="shared" si="4"/>
        <v>6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-1</v>
      </c>
      <c r="U28" s="17">
        <v>-1</v>
      </c>
      <c r="V28" s="17">
        <v>0</v>
      </c>
      <c r="W28" s="15">
        <f t="shared" si="11"/>
        <v>-33.333333333333336</v>
      </c>
      <c r="X28" s="15">
        <f t="shared" si="1"/>
        <v>-100</v>
      </c>
      <c r="Y28" s="15">
        <f t="shared" si="1"/>
        <v>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-33.333333333333336</v>
      </c>
      <c r="AD28" s="15">
        <f t="shared" si="2"/>
        <v>-100</v>
      </c>
      <c r="AE28" s="15">
        <f t="shared" si="2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-1</v>
      </c>
      <c r="U29" s="17">
        <v>1</v>
      </c>
      <c r="V29" s="17">
        <v>-2</v>
      </c>
      <c r="W29" s="15">
        <f t="shared" si="11"/>
        <v>-50</v>
      </c>
      <c r="X29" s="15" t="str">
        <f t="shared" si="1"/>
        <v>皆増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100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8</v>
      </c>
      <c r="S34" s="17">
        <f t="shared" si="22"/>
        <v>3</v>
      </c>
      <c r="T34" s="17">
        <f t="shared" si="22"/>
        <v>-7</v>
      </c>
      <c r="U34" s="17">
        <f t="shared" si="22"/>
        <v>-1</v>
      </c>
      <c r="V34" s="17">
        <f t="shared" si="22"/>
        <v>-6</v>
      </c>
      <c r="W34" s="15">
        <f t="shared" si="15"/>
        <v>-38.888888888888886</v>
      </c>
      <c r="X34" s="15">
        <f t="shared" si="15"/>
        <v>-11.111111111111116</v>
      </c>
      <c r="Y34" s="15">
        <f t="shared" si="15"/>
        <v>-66.666666666666671</v>
      </c>
      <c r="Z34" s="17">
        <f t="shared" ref="Z34:AB34" si="23">SUM(Z23:Z30)</f>
        <v>-2</v>
      </c>
      <c r="AA34" s="17">
        <f t="shared" si="23"/>
        <v>4</v>
      </c>
      <c r="AB34" s="17">
        <f t="shared" si="23"/>
        <v>-6</v>
      </c>
      <c r="AC34" s="15">
        <f t="shared" si="17"/>
        <v>-15.384615384615385</v>
      </c>
      <c r="AD34" s="15">
        <f t="shared" si="17"/>
        <v>100</v>
      </c>
      <c r="AE34" s="15">
        <f t="shared" si="17"/>
        <v>-66.666666666666671</v>
      </c>
      <c r="AH34" s="4">
        <f t="shared" ref="AH34:AJ34" si="24">SUM(AH23:AH30)</f>
        <v>18</v>
      </c>
      <c r="AI34" s="4">
        <f t="shared" si="24"/>
        <v>9</v>
      </c>
      <c r="AJ34" s="4">
        <f t="shared" si="24"/>
        <v>9</v>
      </c>
      <c r="AK34" s="4">
        <f>SUM(AK23:AK30)</f>
        <v>13</v>
      </c>
      <c r="AL34" s="4">
        <f>SUM(AL23:AL30)</f>
        <v>4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5</v>
      </c>
      <c r="S35" s="17">
        <f t="shared" si="25"/>
        <v>2</v>
      </c>
      <c r="T35" s="17">
        <f t="shared" si="25"/>
        <v>-9</v>
      </c>
      <c r="U35" s="17">
        <f t="shared" si="25"/>
        <v>-3</v>
      </c>
      <c r="V35" s="17">
        <f t="shared" si="25"/>
        <v>-6</v>
      </c>
      <c r="W35" s="15">
        <f t="shared" si="15"/>
        <v>-56.25</v>
      </c>
      <c r="X35" s="15">
        <f t="shared" si="15"/>
        <v>-37.5</v>
      </c>
      <c r="Y35" s="15">
        <f t="shared" si="15"/>
        <v>-75</v>
      </c>
      <c r="Z35" s="17">
        <f t="shared" ref="Z35:AB35" si="26">SUM(Z25:Z30)</f>
        <v>-5</v>
      </c>
      <c r="AA35" s="17">
        <f t="shared" si="26"/>
        <v>1</v>
      </c>
      <c r="AB35" s="17">
        <f t="shared" si="26"/>
        <v>-6</v>
      </c>
      <c r="AC35" s="15">
        <f t="shared" si="17"/>
        <v>-41.666666666666664</v>
      </c>
      <c r="AD35" s="15">
        <f t="shared" si="17"/>
        <v>25</v>
      </c>
      <c r="AE35" s="15">
        <f t="shared" si="17"/>
        <v>-75</v>
      </c>
      <c r="AH35" s="4">
        <f t="shared" ref="AH35:AJ35" si="27">SUM(AH25:AH30)</f>
        <v>16</v>
      </c>
      <c r="AI35" s="4">
        <f t="shared" si="27"/>
        <v>8</v>
      </c>
      <c r="AJ35" s="4">
        <f t="shared" si="27"/>
        <v>8</v>
      </c>
      <c r="AK35" s="4">
        <f>SUM(AK25:AK30)</f>
        <v>12</v>
      </c>
      <c r="AL35" s="4">
        <f>SUM(AL25:AL30)</f>
        <v>4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1</v>
      </c>
      <c r="S36" s="17">
        <f t="shared" si="28"/>
        <v>2</v>
      </c>
      <c r="T36" s="17">
        <f t="shared" si="28"/>
        <v>-5</v>
      </c>
      <c r="U36" s="17">
        <f t="shared" si="28"/>
        <v>-2</v>
      </c>
      <c r="V36" s="17">
        <f t="shared" si="28"/>
        <v>-3</v>
      </c>
      <c r="W36" s="15">
        <f t="shared" si="15"/>
        <v>-62.5</v>
      </c>
      <c r="X36" s="15">
        <f t="shared" si="15"/>
        <v>-66.666666666666671</v>
      </c>
      <c r="Y36" s="15">
        <f t="shared" si="15"/>
        <v>-60</v>
      </c>
      <c r="Z36" s="17">
        <f t="shared" ref="Z36:AB36" si="29">SUM(Z27:Z30)</f>
        <v>-8</v>
      </c>
      <c r="AA36" s="17">
        <f t="shared" si="29"/>
        <v>-2</v>
      </c>
      <c r="AB36" s="17">
        <f t="shared" si="29"/>
        <v>-6</v>
      </c>
      <c r="AC36" s="15">
        <f t="shared" si="17"/>
        <v>-72.727272727272734</v>
      </c>
      <c r="AD36" s="15">
        <f t="shared" si="17"/>
        <v>-66.666666666666671</v>
      </c>
      <c r="AE36" s="15">
        <f t="shared" si="17"/>
        <v>-75</v>
      </c>
      <c r="AH36" s="4">
        <f t="shared" ref="AH36:AJ36" si="30">SUM(AH27:AH30)</f>
        <v>8</v>
      </c>
      <c r="AI36" s="4">
        <f t="shared" si="30"/>
        <v>3</v>
      </c>
      <c r="AJ36" s="4">
        <f t="shared" si="30"/>
        <v>5</v>
      </c>
      <c r="AK36" s="4">
        <f>SUM(AK27:AK30)</f>
        <v>11</v>
      </c>
      <c r="AL36" s="4">
        <f>SUM(AL27:AL30)</f>
        <v>3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15.384615384615385</v>
      </c>
      <c r="R39" s="12">
        <f>R33/R9*100</f>
        <v>20</v>
      </c>
      <c r="S39" s="13">
        <f t="shared" si="37"/>
        <v>0</v>
      </c>
      <c r="T39" s="12">
        <f>T33/T9*100</f>
        <v>-16.666666666666664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10.121457489878544</v>
      </c>
      <c r="X39" s="12">
        <f t="shared" si="33"/>
        <v>10</v>
      </c>
      <c r="Y39" s="12">
        <f>S39-AJ39</f>
        <v>0</v>
      </c>
      <c r="Z39" s="12" t="e">
        <f t="shared" si="37"/>
        <v>#DIV/0!</v>
      </c>
      <c r="AA39" s="12">
        <f t="shared" si="37"/>
        <v>33.333333333333329</v>
      </c>
      <c r="AB39" s="12">
        <f t="shared" si="37"/>
        <v>0</v>
      </c>
      <c r="AC39" s="12">
        <f>Q39-AK39</f>
        <v>15.384615384615385</v>
      </c>
      <c r="AD39" s="12">
        <f t="shared" si="35"/>
        <v>20</v>
      </c>
      <c r="AE39" s="12">
        <f t="shared" si="35"/>
        <v>0</v>
      </c>
      <c r="AH39" s="12">
        <f t="shared" ref="AH39:AJ39" si="39">AH33/AH9*100</f>
        <v>5.2631578947368416</v>
      </c>
      <c r="AI39" s="12">
        <f t="shared" si="39"/>
        <v>10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84.615384615384613</v>
      </c>
      <c r="R40" s="12">
        <f t="shared" si="40"/>
        <v>80</v>
      </c>
      <c r="S40" s="12">
        <f t="shared" si="40"/>
        <v>100</v>
      </c>
      <c r="T40" s="12">
        <f>T34/T9*100</f>
        <v>116.66666666666667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-10.121457489878537</v>
      </c>
      <c r="X40" s="12">
        <f t="shared" si="33"/>
        <v>-10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-15.384615384615387</v>
      </c>
      <c r="AD40" s="12">
        <f t="shared" si="35"/>
        <v>-20</v>
      </c>
      <c r="AE40" s="12">
        <f t="shared" si="35"/>
        <v>0</v>
      </c>
      <c r="AH40" s="12">
        <f t="shared" ref="AH40:AJ40" si="45">AH34/AH9*100</f>
        <v>94.73684210526315</v>
      </c>
      <c r="AI40" s="12">
        <f t="shared" si="45"/>
        <v>90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53.846153846153847</v>
      </c>
      <c r="R41" s="12">
        <f t="shared" si="46"/>
        <v>50</v>
      </c>
      <c r="S41" s="12">
        <f t="shared" si="46"/>
        <v>66.666666666666657</v>
      </c>
      <c r="T41" s="12">
        <f>T35/T9*100</f>
        <v>150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-30.364372469635619</v>
      </c>
      <c r="X41" s="12">
        <f t="shared" si="33"/>
        <v>-30</v>
      </c>
      <c r="Y41" s="12">
        <f>S41-AJ41</f>
        <v>-22.222222222222229</v>
      </c>
      <c r="Z41" s="12" t="e">
        <f>Z35/Z9*100</f>
        <v>#DIV/0!</v>
      </c>
      <c r="AA41" s="12">
        <f t="shared" ref="AA41:AB41" si="48">AA35/AA9*100</f>
        <v>16.666666666666664</v>
      </c>
      <c r="AB41" s="12">
        <f t="shared" si="48"/>
        <v>100</v>
      </c>
      <c r="AC41" s="12">
        <f t="shared" si="44"/>
        <v>-38.46153846153846</v>
      </c>
      <c r="AD41" s="12">
        <f>R41-AL41</f>
        <v>-50</v>
      </c>
      <c r="AE41" s="12">
        <f t="shared" si="35"/>
        <v>-22.222222222222229</v>
      </c>
      <c r="AH41" s="12">
        <f>AH35/AH9*100</f>
        <v>84.210526315789465</v>
      </c>
      <c r="AI41" s="12">
        <f>AI35/AI9*100</f>
        <v>80</v>
      </c>
      <c r="AJ41" s="12">
        <f>AJ35/AJ9*100</f>
        <v>88.888888888888886</v>
      </c>
      <c r="AK41" s="12">
        <f t="shared" ref="AK41:AM41" si="49">AK35/AK9*100</f>
        <v>92.307692307692307</v>
      </c>
      <c r="AL41" s="12">
        <f t="shared" si="49"/>
        <v>100</v>
      </c>
      <c r="AM41" s="12">
        <f t="shared" si="49"/>
        <v>88.888888888888886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23.076923076923077</v>
      </c>
      <c r="R42" s="12">
        <f t="shared" si="50"/>
        <v>10</v>
      </c>
      <c r="S42" s="12">
        <f t="shared" si="50"/>
        <v>66.666666666666657</v>
      </c>
      <c r="T42" s="12">
        <f t="shared" si="50"/>
        <v>83.333333333333343</v>
      </c>
      <c r="U42" s="12" t="e">
        <f t="shared" si="50"/>
        <v>#DIV/0!</v>
      </c>
      <c r="V42" s="12">
        <f t="shared" si="50"/>
        <v>50</v>
      </c>
      <c r="W42" s="12">
        <f t="shared" si="42"/>
        <v>-19.028340080971656</v>
      </c>
      <c r="X42" s="12">
        <f t="shared" si="33"/>
        <v>-20</v>
      </c>
      <c r="Y42" s="12">
        <f>S42-AJ42</f>
        <v>11.1111111111111</v>
      </c>
      <c r="Z42" s="12" t="e">
        <f t="shared" si="50"/>
        <v>#DIV/0!</v>
      </c>
      <c r="AA42" s="12">
        <f t="shared" si="50"/>
        <v>-33.333333333333329</v>
      </c>
      <c r="AB42" s="12">
        <f t="shared" si="50"/>
        <v>100</v>
      </c>
      <c r="AC42" s="12">
        <f t="shared" si="44"/>
        <v>-61.538461538461533</v>
      </c>
      <c r="AD42" s="12">
        <f>R42-AL42</f>
        <v>-65</v>
      </c>
      <c r="AE42" s="12">
        <f t="shared" si="35"/>
        <v>-22.222222222222229</v>
      </c>
      <c r="AH42" s="12">
        <f t="shared" ref="AH42:AJ42" si="51">AH36/AH9*100</f>
        <v>42.105263157894733</v>
      </c>
      <c r="AI42" s="12">
        <f t="shared" si="51"/>
        <v>30</v>
      </c>
      <c r="AJ42" s="12">
        <f t="shared" si="51"/>
        <v>55.555555555555557</v>
      </c>
      <c r="AK42" s="12">
        <f>AK36/AK9*100</f>
        <v>84.615384615384613</v>
      </c>
      <c r="AL42" s="12">
        <f>AL36/AL9*100</f>
        <v>75</v>
      </c>
      <c r="AM42" s="12">
        <f>AM36/AM9*100</f>
        <v>88.888888888888886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3</v>
      </c>
      <c r="R9" s="17">
        <f>SUM(R10:R30)</f>
        <v>2</v>
      </c>
      <c r="S9" s="17">
        <f>SUM(S10:S30)</f>
        <v>1</v>
      </c>
      <c r="T9" s="17">
        <f>U9+V9</f>
        <v>-2</v>
      </c>
      <c r="U9" s="17">
        <f>SUM(U10:U30)</f>
        <v>0</v>
      </c>
      <c r="V9" s="17">
        <f>SUM(V10:V30)</f>
        <v>-2</v>
      </c>
      <c r="W9" s="15">
        <f>IF(Q9=T9,IF(Q9&gt;0,"皆増",0),(1-(Q9/(Q9-T9)))*-100)</f>
        <v>-40</v>
      </c>
      <c r="X9" s="15">
        <f t="shared" ref="X9:Y30" si="1">IF(R9=U9,IF(R9&gt;0,"皆増",0),(1-(R9/(R9-U9)))*-100)</f>
        <v>0</v>
      </c>
      <c r="Y9" s="15">
        <f t="shared" si="1"/>
        <v>-66.666666666666671</v>
      </c>
      <c r="Z9" s="17">
        <f>AA9+AB9</f>
        <v>-2</v>
      </c>
      <c r="AA9" s="17">
        <f>SUM(AA10:AA30)</f>
        <v>0</v>
      </c>
      <c r="AB9" s="17">
        <f>SUM(AB10:AB30)</f>
        <v>-2</v>
      </c>
      <c r="AC9" s="15">
        <f>IF(Q9=Z9,IF(Q9&gt;0,"皆増",0),(1-(Q9/(Q9-Z9)))*-100)</f>
        <v>-40</v>
      </c>
      <c r="AD9" s="15">
        <f t="shared" ref="AD9:AE30" si="2">IF(R9=AA9,IF(R9&gt;0,"皆増",0),(1-(R9/(R9-AA9)))*-100)</f>
        <v>0</v>
      </c>
      <c r="AE9" s="15">
        <f t="shared" si="2"/>
        <v>-66.666666666666671</v>
      </c>
      <c r="AH9" s="4">
        <f t="shared" ref="AH9:AJ30" si="3">Q9-T9</f>
        <v>5</v>
      </c>
      <c r="AI9" s="4">
        <f t="shared" si="3"/>
        <v>2</v>
      </c>
      <c r="AJ9" s="4">
        <f t="shared" si="3"/>
        <v>3</v>
      </c>
      <c r="AK9" s="4">
        <f t="shared" ref="AK9:AM30" si="4">Q9-Z9</f>
        <v>5</v>
      </c>
      <c r="AL9" s="4">
        <f t="shared" si="4"/>
        <v>2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-100</v>
      </c>
      <c r="Y27" s="15" t="str">
        <f t="shared" si="1"/>
        <v>皆増</v>
      </c>
      <c r="Z27" s="17">
        <f t="shared" si="12"/>
        <v>-3</v>
      </c>
      <c r="AA27" s="17">
        <v>-1</v>
      </c>
      <c r="AB27" s="17">
        <v>-2</v>
      </c>
      <c r="AC27" s="15">
        <f t="shared" si="13"/>
        <v>-75</v>
      </c>
      <c r="AD27" s="15">
        <f t="shared" si="2"/>
        <v>-100</v>
      </c>
      <c r="AE27" s="15">
        <f t="shared" si="2"/>
        <v>-66.666666666666671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-1</v>
      </c>
      <c r="V28" s="17">
        <v>-1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-100</v>
      </c>
      <c r="AD28" s="15">
        <f t="shared" si="2"/>
        <v>-100</v>
      </c>
      <c r="AE28" s="15">
        <f t="shared" si="2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1</v>
      </c>
      <c r="S34" s="17">
        <f t="shared" si="22"/>
        <v>1</v>
      </c>
      <c r="T34" s="17">
        <f t="shared" si="22"/>
        <v>-3</v>
      </c>
      <c r="U34" s="17">
        <f t="shared" si="22"/>
        <v>-1</v>
      </c>
      <c r="V34" s="17">
        <f t="shared" si="22"/>
        <v>-2</v>
      </c>
      <c r="W34" s="15">
        <f t="shared" si="15"/>
        <v>-60</v>
      </c>
      <c r="X34" s="15">
        <f t="shared" si="15"/>
        <v>-50</v>
      </c>
      <c r="Y34" s="15">
        <f t="shared" si="15"/>
        <v>-66.666666666666671</v>
      </c>
      <c r="Z34" s="17">
        <f t="shared" ref="Z34:AB34" si="23">SUM(Z23:Z30)</f>
        <v>-3</v>
      </c>
      <c r="AA34" s="17">
        <f t="shared" si="23"/>
        <v>-1</v>
      </c>
      <c r="AB34" s="17">
        <f t="shared" si="23"/>
        <v>-2</v>
      </c>
      <c r="AC34" s="15">
        <f t="shared" si="17"/>
        <v>-60</v>
      </c>
      <c r="AD34" s="15">
        <f t="shared" si="17"/>
        <v>-50</v>
      </c>
      <c r="AE34" s="15">
        <f t="shared" si="17"/>
        <v>-66.666666666666671</v>
      </c>
      <c r="AH34" s="4">
        <f t="shared" ref="AH34:AJ34" si="24">SUM(AH23:AH30)</f>
        <v>5</v>
      </c>
      <c r="AI34" s="4">
        <f t="shared" si="24"/>
        <v>2</v>
      </c>
      <c r="AJ34" s="4">
        <f t="shared" si="24"/>
        <v>3</v>
      </c>
      <c r="AK34" s="4">
        <f>SUM(AK23:AK30)</f>
        <v>5</v>
      </c>
      <c r="AL34" s="4">
        <f>SUM(AL23:AL30)</f>
        <v>2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</v>
      </c>
      <c r="R35" s="17">
        <f t="shared" si="25"/>
        <v>0</v>
      </c>
      <c r="S35" s="17">
        <f t="shared" si="25"/>
        <v>1</v>
      </c>
      <c r="T35" s="17">
        <f t="shared" si="25"/>
        <v>-4</v>
      </c>
      <c r="U35" s="17">
        <f t="shared" si="25"/>
        <v>-2</v>
      </c>
      <c r="V35" s="17">
        <f t="shared" si="25"/>
        <v>-2</v>
      </c>
      <c r="W35" s="15">
        <f t="shared" si="15"/>
        <v>-80</v>
      </c>
      <c r="X35" s="15">
        <f t="shared" si="15"/>
        <v>-100</v>
      </c>
      <c r="Y35" s="15">
        <f t="shared" si="15"/>
        <v>-66.666666666666671</v>
      </c>
      <c r="Z35" s="17">
        <f t="shared" ref="Z35:AB35" si="26">SUM(Z25:Z30)</f>
        <v>-4</v>
      </c>
      <c r="AA35" s="17">
        <f t="shared" si="26"/>
        <v>-2</v>
      </c>
      <c r="AB35" s="17">
        <f t="shared" si="26"/>
        <v>-2</v>
      </c>
      <c r="AC35" s="15">
        <f t="shared" si="17"/>
        <v>-80</v>
      </c>
      <c r="AD35" s="15">
        <f t="shared" si="17"/>
        <v>-100</v>
      </c>
      <c r="AE35" s="15">
        <f t="shared" si="17"/>
        <v>-66.666666666666671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-2</v>
      </c>
      <c r="U36" s="17">
        <f t="shared" si="28"/>
        <v>-2</v>
      </c>
      <c r="V36" s="17">
        <f t="shared" si="28"/>
        <v>0</v>
      </c>
      <c r="W36" s="15">
        <f t="shared" si="15"/>
        <v>-66.666666666666671</v>
      </c>
      <c r="X36" s="15">
        <f t="shared" si="15"/>
        <v>-100</v>
      </c>
      <c r="Y36" s="15">
        <f t="shared" si="15"/>
        <v>0</v>
      </c>
      <c r="Z36" s="17">
        <f t="shared" ref="Z36:AB36" si="29">SUM(Z27:Z30)</f>
        <v>-4</v>
      </c>
      <c r="AA36" s="17">
        <f t="shared" si="29"/>
        <v>-2</v>
      </c>
      <c r="AB36" s="17">
        <f t="shared" si="29"/>
        <v>-2</v>
      </c>
      <c r="AC36" s="15">
        <f t="shared" si="17"/>
        <v>-80</v>
      </c>
      <c r="AD36" s="15">
        <f t="shared" si="17"/>
        <v>-100</v>
      </c>
      <c r="AE36" s="15">
        <f t="shared" si="17"/>
        <v>-66.666666666666671</v>
      </c>
      <c r="AH36" s="4">
        <f t="shared" ref="AH36:AJ36" si="30">SUM(AH27:AH30)</f>
        <v>3</v>
      </c>
      <c r="AI36" s="4">
        <f t="shared" si="30"/>
        <v>2</v>
      </c>
      <c r="AJ36" s="4">
        <f t="shared" si="30"/>
        <v>1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33.333333333333329</v>
      </c>
      <c r="R39" s="12">
        <f>R33/R9*100</f>
        <v>50</v>
      </c>
      <c r="S39" s="13">
        <f t="shared" si="37"/>
        <v>0</v>
      </c>
      <c r="T39" s="12">
        <f>T33/T9*100</f>
        <v>-50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33.333333333333329</v>
      </c>
      <c r="X39" s="12">
        <f t="shared" si="33"/>
        <v>50</v>
      </c>
      <c r="Y39" s="12">
        <f>S39-AJ39</f>
        <v>0</v>
      </c>
      <c r="Z39" s="12">
        <f t="shared" si="37"/>
        <v>-50</v>
      </c>
      <c r="AA39" s="12" t="e">
        <f t="shared" si="37"/>
        <v>#DIV/0!</v>
      </c>
      <c r="AB39" s="12">
        <f t="shared" si="37"/>
        <v>0</v>
      </c>
      <c r="AC39" s="12">
        <f>Q39-AK39</f>
        <v>33.333333333333329</v>
      </c>
      <c r="AD39" s="12">
        <f t="shared" si="35"/>
        <v>50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66.666666666666657</v>
      </c>
      <c r="R40" s="12">
        <f t="shared" si="40"/>
        <v>50</v>
      </c>
      <c r="S40" s="12">
        <f t="shared" si="40"/>
        <v>100</v>
      </c>
      <c r="T40" s="12">
        <f>T34/T9*100</f>
        <v>150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-33.333333333333343</v>
      </c>
      <c r="X40" s="12">
        <f t="shared" si="33"/>
        <v>-50</v>
      </c>
      <c r="Y40" s="12">
        <f>S40-AJ40</f>
        <v>0</v>
      </c>
      <c r="Z40" s="12">
        <f>Z34/Z9*100</f>
        <v>150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-33.333333333333343</v>
      </c>
      <c r="AD40" s="12">
        <f t="shared" si="35"/>
        <v>-50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33.333333333333329</v>
      </c>
      <c r="R41" s="12">
        <f t="shared" si="46"/>
        <v>0</v>
      </c>
      <c r="S41" s="12">
        <f t="shared" si="46"/>
        <v>100</v>
      </c>
      <c r="T41" s="12">
        <f>T35/T9*100</f>
        <v>200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-66.666666666666671</v>
      </c>
      <c r="X41" s="12">
        <f t="shared" si="33"/>
        <v>-100</v>
      </c>
      <c r="Y41" s="12">
        <f>S41-AJ41</f>
        <v>0</v>
      </c>
      <c r="Z41" s="12">
        <f>Z35/Z9*100</f>
        <v>200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-66.666666666666671</v>
      </c>
      <c r="AD41" s="12">
        <f>R41-AL41</f>
        <v>-100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33.333333333333329</v>
      </c>
      <c r="R42" s="12">
        <f t="shared" si="50"/>
        <v>0</v>
      </c>
      <c r="S42" s="12">
        <f t="shared" si="50"/>
        <v>100</v>
      </c>
      <c r="T42" s="12">
        <f t="shared" si="50"/>
        <v>100</v>
      </c>
      <c r="U42" s="12" t="e">
        <f t="shared" si="50"/>
        <v>#DIV/0!</v>
      </c>
      <c r="V42" s="12">
        <f t="shared" si="50"/>
        <v>0</v>
      </c>
      <c r="W42" s="12">
        <f t="shared" si="42"/>
        <v>-26.666666666666671</v>
      </c>
      <c r="X42" s="12">
        <f t="shared" si="33"/>
        <v>-100</v>
      </c>
      <c r="Y42" s="12">
        <f>S42-AJ42</f>
        <v>66.666666666666671</v>
      </c>
      <c r="Z42" s="12">
        <f t="shared" si="50"/>
        <v>200</v>
      </c>
      <c r="AA42" s="12" t="e">
        <f t="shared" si="50"/>
        <v>#DIV/0!</v>
      </c>
      <c r="AB42" s="12">
        <f t="shared" si="50"/>
        <v>100</v>
      </c>
      <c r="AC42" s="12">
        <f t="shared" si="44"/>
        <v>-66.666666666666671</v>
      </c>
      <c r="AD42" s="12">
        <f>R42-AL42</f>
        <v>-100</v>
      </c>
      <c r="AE42" s="12">
        <f t="shared" si="35"/>
        <v>0</v>
      </c>
      <c r="AH42" s="12">
        <f t="shared" ref="AH42:AJ42" si="51">AH36/AH9*100</f>
        <v>60</v>
      </c>
      <c r="AI42" s="12">
        <f t="shared" si="51"/>
        <v>100</v>
      </c>
      <c r="AJ42" s="12">
        <f t="shared" si="51"/>
        <v>33.333333333333329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11</v>
      </c>
      <c r="R9" s="17">
        <f>SUM(R10:R30)</f>
        <v>8</v>
      </c>
      <c r="S9" s="17">
        <f>SUM(S10:S30)</f>
        <v>3</v>
      </c>
      <c r="T9" s="17">
        <f>U9+V9</f>
        <v>4</v>
      </c>
      <c r="U9" s="17">
        <f>SUM(U10:U30)</f>
        <v>4</v>
      </c>
      <c r="V9" s="17">
        <f>SUM(V10:V30)</f>
        <v>0</v>
      </c>
      <c r="W9" s="15">
        <f>IF(Q9=T9,IF(Q9&gt;0,"皆増",0),(1-(Q9/(Q9-T9)))*-100)</f>
        <v>57.142857142857139</v>
      </c>
      <c r="X9" s="15">
        <f t="shared" ref="X9:Y30" si="1">IF(R9=U9,IF(R9&gt;0,"皆増",0),(1-(R9/(R9-U9)))*-100)</f>
        <v>100</v>
      </c>
      <c r="Y9" s="15">
        <f t="shared" si="1"/>
        <v>0</v>
      </c>
      <c r="Z9" s="17">
        <f>AA9+AB9</f>
        <v>2</v>
      </c>
      <c r="AA9" s="17">
        <f>SUM(AA10:AA30)</f>
        <v>5</v>
      </c>
      <c r="AB9" s="17">
        <f>SUM(AB10:AB30)</f>
        <v>-3</v>
      </c>
      <c r="AC9" s="15">
        <f>IF(Q9=Z9,IF(Q9&gt;0,"皆増",0),(1-(Q9/(Q9-Z9)))*-100)</f>
        <v>22.222222222222232</v>
      </c>
      <c r="AD9" s="15">
        <f t="shared" ref="AD9:AE30" si="2">IF(R9=AA9,IF(R9&gt;0,"皆増",0),(1-(R9/(R9-AA9)))*-100)</f>
        <v>166.66666666666666</v>
      </c>
      <c r="AE9" s="15">
        <f t="shared" si="2"/>
        <v>-50</v>
      </c>
      <c r="AH9" s="4">
        <f t="shared" ref="AH9:AJ30" si="3">Q9-T9</f>
        <v>7</v>
      </c>
      <c r="AI9" s="4">
        <f t="shared" si="3"/>
        <v>4</v>
      </c>
      <c r="AJ9" s="4">
        <f t="shared" si="3"/>
        <v>3</v>
      </c>
      <c r="AK9" s="4">
        <f t="shared" ref="AK9:AM30" si="4">Q9-Z9</f>
        <v>9</v>
      </c>
      <c r="AL9" s="4">
        <f t="shared" si="4"/>
        <v>3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-1</v>
      </c>
      <c r="U14" s="17">
        <v>-1</v>
      </c>
      <c r="V14" s="17">
        <v>0</v>
      </c>
      <c r="W14" s="15">
        <f t="shared" si="11"/>
        <v>-100</v>
      </c>
      <c r="X14" s="15">
        <f t="shared" si="1"/>
        <v>-100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-2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-50</v>
      </c>
      <c r="AD23" s="15">
        <f t="shared" si="2"/>
        <v>-50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1</v>
      </c>
      <c r="U25" s="17">
        <v>2</v>
      </c>
      <c r="V25" s="17">
        <v>-1</v>
      </c>
      <c r="W25" s="15">
        <f t="shared" si="11"/>
        <v>100</v>
      </c>
      <c r="X25" s="15" t="str">
        <f t="shared" si="1"/>
        <v>皆増</v>
      </c>
      <c r="Y25" s="15">
        <f t="shared" si="1"/>
        <v>-100</v>
      </c>
      <c r="Z25" s="17">
        <f t="shared" si="12"/>
        <v>2</v>
      </c>
      <c r="AA25" s="17">
        <v>2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3</v>
      </c>
      <c r="S26" s="17">
        <v>0</v>
      </c>
      <c r="T26" s="17">
        <f t="shared" si="10"/>
        <v>3</v>
      </c>
      <c r="U26" s="17">
        <v>3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2</v>
      </c>
      <c r="AA26" s="17">
        <v>3</v>
      </c>
      <c r="AB26" s="17">
        <v>-1</v>
      </c>
      <c r="AC26" s="15">
        <f t="shared" si="13"/>
        <v>200</v>
      </c>
      <c r="AD26" s="15" t="str">
        <f t="shared" si="2"/>
        <v>皆増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3</v>
      </c>
      <c r="U27" s="17">
        <v>1</v>
      </c>
      <c r="V27" s="17">
        <v>2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1</v>
      </c>
      <c r="AA27" s="17">
        <v>0</v>
      </c>
      <c r="AB27" s="17">
        <v>1</v>
      </c>
      <c r="AC27" s="15">
        <f t="shared" si="13"/>
        <v>50</v>
      </c>
      <c r="AD27" s="15">
        <f t="shared" si="2"/>
        <v>0</v>
      </c>
      <c r="AE27" s="15">
        <f t="shared" si="2"/>
        <v>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-1</v>
      </c>
      <c r="V28" s="17">
        <v>0</v>
      </c>
      <c r="W28" s="15">
        <f t="shared" si="11"/>
        <v>-100</v>
      </c>
      <c r="X28" s="15">
        <f t="shared" si="1"/>
        <v>-100</v>
      </c>
      <c r="Y28" s="15">
        <f t="shared" si="1"/>
        <v>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-50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-50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-66.666666666666671</v>
      </c>
      <c r="X33" s="15">
        <f t="shared" si="15"/>
        <v>-66.666666666666671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3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10</v>
      </c>
      <c r="R34" s="17">
        <f t="shared" si="22"/>
        <v>7</v>
      </c>
      <c r="S34" s="17">
        <f t="shared" si="22"/>
        <v>3</v>
      </c>
      <c r="T34" s="17">
        <f t="shared" si="22"/>
        <v>6</v>
      </c>
      <c r="U34" s="17">
        <f t="shared" si="22"/>
        <v>6</v>
      </c>
      <c r="V34" s="17">
        <f t="shared" si="22"/>
        <v>0</v>
      </c>
      <c r="W34" s="15">
        <f t="shared" si="15"/>
        <v>150</v>
      </c>
      <c r="X34" s="15">
        <f t="shared" si="15"/>
        <v>600</v>
      </c>
      <c r="Y34" s="15">
        <f t="shared" si="15"/>
        <v>0</v>
      </c>
      <c r="Z34" s="17">
        <f t="shared" ref="Z34:AB34" si="23">SUM(Z23:Z30)</f>
        <v>1</v>
      </c>
      <c r="AA34" s="17">
        <f t="shared" si="23"/>
        <v>4</v>
      </c>
      <c r="AB34" s="17">
        <f t="shared" si="23"/>
        <v>-3</v>
      </c>
      <c r="AC34" s="15">
        <f t="shared" si="17"/>
        <v>11.111111111111116</v>
      </c>
      <c r="AD34" s="15">
        <f t="shared" si="17"/>
        <v>133.33333333333334</v>
      </c>
      <c r="AE34" s="15">
        <f t="shared" si="17"/>
        <v>-50</v>
      </c>
      <c r="AH34" s="4">
        <f t="shared" ref="AH34:AJ34" si="24">SUM(AH23:AH30)</f>
        <v>4</v>
      </c>
      <c r="AI34" s="4">
        <f t="shared" si="24"/>
        <v>1</v>
      </c>
      <c r="AJ34" s="4">
        <f t="shared" si="24"/>
        <v>3</v>
      </c>
      <c r="AK34" s="4">
        <f>SUM(AK23:AK30)</f>
        <v>9</v>
      </c>
      <c r="AL34" s="4">
        <f>SUM(AL23:AL30)</f>
        <v>3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6</v>
      </c>
      <c r="S35" s="17">
        <f t="shared" si="25"/>
        <v>3</v>
      </c>
      <c r="T35" s="17">
        <f t="shared" si="25"/>
        <v>5</v>
      </c>
      <c r="U35" s="17">
        <f t="shared" si="25"/>
        <v>5</v>
      </c>
      <c r="V35" s="17">
        <f t="shared" si="25"/>
        <v>0</v>
      </c>
      <c r="W35" s="15">
        <f t="shared" si="15"/>
        <v>125</v>
      </c>
      <c r="X35" s="15">
        <f t="shared" si="15"/>
        <v>500</v>
      </c>
      <c r="Y35" s="15">
        <f t="shared" si="15"/>
        <v>0</v>
      </c>
      <c r="Z35" s="17">
        <f t="shared" ref="Z35:AB35" si="26">SUM(Z25:Z30)</f>
        <v>2</v>
      </c>
      <c r="AA35" s="17">
        <f t="shared" si="26"/>
        <v>5</v>
      </c>
      <c r="AB35" s="17">
        <f t="shared" si="26"/>
        <v>-3</v>
      </c>
      <c r="AC35" s="15">
        <f t="shared" si="17"/>
        <v>28.57142857142858</v>
      </c>
      <c r="AD35" s="15">
        <f t="shared" si="17"/>
        <v>500</v>
      </c>
      <c r="AE35" s="15">
        <f t="shared" si="17"/>
        <v>-50</v>
      </c>
      <c r="AH35" s="4">
        <f t="shared" ref="AH35:AJ35" si="27">SUM(AH25:AH30)</f>
        <v>4</v>
      </c>
      <c r="AI35" s="4">
        <f t="shared" si="27"/>
        <v>1</v>
      </c>
      <c r="AJ35" s="4">
        <f t="shared" si="27"/>
        <v>3</v>
      </c>
      <c r="AK35" s="4">
        <f>SUM(AK25:AK30)</f>
        <v>7</v>
      </c>
      <c r="AL35" s="4">
        <f>SUM(AL25:AL30)</f>
        <v>1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>
        <f t="shared" si="15"/>
        <v>33.333333333333329</v>
      </c>
      <c r="X36" s="15">
        <f t="shared" si="15"/>
        <v>0</v>
      </c>
      <c r="Y36" s="15">
        <f t="shared" si="15"/>
        <v>50</v>
      </c>
      <c r="Z36" s="17">
        <f t="shared" ref="Z36:AB36" si="29">SUM(Z27:Z30)</f>
        <v>-2</v>
      </c>
      <c r="AA36" s="17">
        <f t="shared" si="29"/>
        <v>0</v>
      </c>
      <c r="AB36" s="17">
        <f t="shared" si="29"/>
        <v>-2</v>
      </c>
      <c r="AC36" s="15">
        <f t="shared" si="17"/>
        <v>-33.333333333333336</v>
      </c>
      <c r="AD36" s="15">
        <f t="shared" si="17"/>
        <v>0</v>
      </c>
      <c r="AE36" s="15">
        <f t="shared" si="17"/>
        <v>-40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6</v>
      </c>
      <c r="AL36" s="4">
        <f>SUM(AL27:AL30)</f>
        <v>1</v>
      </c>
      <c r="AM36" s="4">
        <f>SUM(AM27:AM30)</f>
        <v>5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12.5</v>
      </c>
      <c r="S39" s="13">
        <f t="shared" si="37"/>
        <v>0</v>
      </c>
      <c r="T39" s="12">
        <f>T33/T9*100</f>
        <v>-50</v>
      </c>
      <c r="U39" s="12">
        <f t="shared" ref="U39:V39" si="38">U33/U9*100</f>
        <v>-50</v>
      </c>
      <c r="V39" s="12" t="e">
        <f t="shared" si="38"/>
        <v>#DIV/0!</v>
      </c>
      <c r="W39" s="12">
        <f>Q39-AH39</f>
        <v>-33.766233766233761</v>
      </c>
      <c r="X39" s="12">
        <f t="shared" si="33"/>
        <v>-62.5</v>
      </c>
      <c r="Y39" s="12">
        <f>S39-AJ39</f>
        <v>0</v>
      </c>
      <c r="Z39" s="12">
        <f t="shared" si="37"/>
        <v>50</v>
      </c>
      <c r="AA39" s="12">
        <f t="shared" si="37"/>
        <v>20</v>
      </c>
      <c r="AB39" s="12">
        <f t="shared" si="37"/>
        <v>0</v>
      </c>
      <c r="AC39" s="12">
        <f>Q39-AK39</f>
        <v>9.0909090909090917</v>
      </c>
      <c r="AD39" s="12">
        <f t="shared" si="35"/>
        <v>12.5</v>
      </c>
      <c r="AE39" s="12">
        <f t="shared" si="35"/>
        <v>0</v>
      </c>
      <c r="AH39" s="12">
        <f t="shared" ref="AH39:AJ39" si="39">AH33/AH9*100</f>
        <v>42.857142857142854</v>
      </c>
      <c r="AI39" s="12">
        <f t="shared" si="39"/>
        <v>75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87.5</v>
      </c>
      <c r="S40" s="12">
        <f t="shared" si="40"/>
        <v>100</v>
      </c>
      <c r="T40" s="12">
        <f>T34/T9*100</f>
        <v>150</v>
      </c>
      <c r="U40" s="12">
        <f t="shared" ref="U40:V40" si="41">U34/U9*100</f>
        <v>150</v>
      </c>
      <c r="V40" s="12" t="e">
        <f t="shared" si="41"/>
        <v>#DIV/0!</v>
      </c>
      <c r="W40" s="12">
        <f t="shared" ref="W40:W42" si="42">Q40-AH40</f>
        <v>33.766233766233768</v>
      </c>
      <c r="X40" s="12">
        <f t="shared" si="33"/>
        <v>62.5</v>
      </c>
      <c r="Y40" s="12">
        <f>S40-AJ40</f>
        <v>0</v>
      </c>
      <c r="Z40" s="12">
        <f>Z34/Z9*100</f>
        <v>50</v>
      </c>
      <c r="AA40" s="12">
        <f t="shared" ref="AA40:AB40" si="43">AA34/AA9*100</f>
        <v>80</v>
      </c>
      <c r="AB40" s="12">
        <f t="shared" si="43"/>
        <v>100</v>
      </c>
      <c r="AC40" s="12">
        <f t="shared" ref="AC40:AC42" si="44">Q40-AK40</f>
        <v>-9.0909090909090935</v>
      </c>
      <c r="AD40" s="12">
        <f t="shared" si="35"/>
        <v>-12.5</v>
      </c>
      <c r="AE40" s="12">
        <f t="shared" si="35"/>
        <v>0</v>
      </c>
      <c r="AH40" s="12">
        <f t="shared" ref="AH40:AJ40" si="45">AH34/AH9*100</f>
        <v>57.142857142857139</v>
      </c>
      <c r="AI40" s="12">
        <f t="shared" si="45"/>
        <v>25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81.818181818181827</v>
      </c>
      <c r="R41" s="12">
        <f t="shared" si="46"/>
        <v>75</v>
      </c>
      <c r="S41" s="12">
        <f t="shared" si="46"/>
        <v>100</v>
      </c>
      <c r="T41" s="12">
        <f>T35/T9*100</f>
        <v>125</v>
      </c>
      <c r="U41" s="12">
        <f t="shared" ref="U41:V41" si="47">U35/U9*100</f>
        <v>125</v>
      </c>
      <c r="V41" s="12" t="e">
        <f t="shared" si="47"/>
        <v>#DIV/0!</v>
      </c>
      <c r="W41" s="12">
        <f t="shared" si="42"/>
        <v>24.675324675324688</v>
      </c>
      <c r="X41" s="12">
        <f t="shared" si="33"/>
        <v>50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4.0404040404040416</v>
      </c>
      <c r="AD41" s="12">
        <f>R41-AL41</f>
        <v>41.666666666666671</v>
      </c>
      <c r="AE41" s="12">
        <f t="shared" si="35"/>
        <v>0</v>
      </c>
      <c r="AH41" s="12">
        <f>AH35/AH9*100</f>
        <v>57.142857142857139</v>
      </c>
      <c r="AI41" s="12">
        <f>AI35/AI9*100</f>
        <v>25</v>
      </c>
      <c r="AJ41" s="12">
        <f>AJ35/AJ9*100</f>
        <v>100</v>
      </c>
      <c r="AK41" s="12">
        <f t="shared" ref="AK41:AM41" si="49">AK35/AK9*100</f>
        <v>77.777777777777786</v>
      </c>
      <c r="AL41" s="12">
        <f t="shared" si="49"/>
        <v>33.333333333333329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36.363636363636367</v>
      </c>
      <c r="R42" s="12">
        <f t="shared" si="50"/>
        <v>12.5</v>
      </c>
      <c r="S42" s="12">
        <f t="shared" si="50"/>
        <v>100</v>
      </c>
      <c r="T42" s="12">
        <f t="shared" si="50"/>
        <v>25</v>
      </c>
      <c r="U42" s="12">
        <f t="shared" si="50"/>
        <v>0</v>
      </c>
      <c r="V42" s="12" t="e">
        <f t="shared" si="50"/>
        <v>#DIV/0!</v>
      </c>
      <c r="W42" s="12">
        <f t="shared" si="42"/>
        <v>-6.4935064935064872</v>
      </c>
      <c r="X42" s="12">
        <f t="shared" si="33"/>
        <v>-12.5</v>
      </c>
      <c r="Y42" s="12">
        <f>S42-AJ42</f>
        <v>33.333333333333343</v>
      </c>
      <c r="Z42" s="12">
        <f t="shared" si="50"/>
        <v>-100</v>
      </c>
      <c r="AA42" s="12">
        <f t="shared" si="50"/>
        <v>0</v>
      </c>
      <c r="AB42" s="12">
        <f t="shared" si="50"/>
        <v>66.666666666666657</v>
      </c>
      <c r="AC42" s="12">
        <f t="shared" si="44"/>
        <v>-30.30303030303029</v>
      </c>
      <c r="AD42" s="12">
        <f>R42-AL42</f>
        <v>-20.833333333333329</v>
      </c>
      <c r="AE42" s="12">
        <f t="shared" si="35"/>
        <v>16.666666666666657</v>
      </c>
      <c r="AH42" s="12">
        <f t="shared" ref="AH42:AJ42" si="51">AH36/AH9*100</f>
        <v>42.857142857142854</v>
      </c>
      <c r="AI42" s="12">
        <f t="shared" si="51"/>
        <v>25</v>
      </c>
      <c r="AJ42" s="12">
        <f t="shared" si="51"/>
        <v>66.666666666666657</v>
      </c>
      <c r="AK42" s="12">
        <f>AK36/AK9*100</f>
        <v>66.666666666666657</v>
      </c>
      <c r="AL42" s="12">
        <f>AL36/AL9*100</f>
        <v>33.333333333333329</v>
      </c>
      <c r="AM42" s="12">
        <f>AM36/AM9*100</f>
        <v>83.333333333333343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4</v>
      </c>
      <c r="D9" s="17">
        <f>SUM(D10:D30)</f>
        <v>3</v>
      </c>
      <c r="E9" s="17">
        <f>F9+G9</f>
        <v>-3</v>
      </c>
      <c r="F9" s="17">
        <f>SUM(F10:F30)</f>
        <v>-3</v>
      </c>
      <c r="G9" s="17">
        <f>SUM(G10:G30)</f>
        <v>0</v>
      </c>
      <c r="H9" s="15">
        <f>IF(B9=E9,0,(1-(B9/(B9-E9)))*-100)</f>
        <v>-30.000000000000004</v>
      </c>
      <c r="I9" s="15">
        <f>IF(C9=F9,0,(1-(C9/(C9-F9)))*-100)</f>
        <v>-42.857142857142861</v>
      </c>
      <c r="J9" s="15">
        <f>IF(D9=G9,0,(1-(D9/(D9-G9)))*-100)</f>
        <v>0</v>
      </c>
      <c r="K9" s="17">
        <f>L9+M9</f>
        <v>3</v>
      </c>
      <c r="L9" s="17">
        <f>SUM(L10:L30)</f>
        <v>2</v>
      </c>
      <c r="M9" s="17">
        <f>SUM(M10:M30)</f>
        <v>1</v>
      </c>
      <c r="N9" s="15">
        <f>IF(B9=K9,0,(1-(B9/(B9-K9)))*-100)</f>
        <v>75</v>
      </c>
      <c r="O9" s="15">
        <f t="shared" ref="O9:P10" si="0">IF(C9=L9,0,(1-(C9/(C9-L9)))*-100)</f>
        <v>100</v>
      </c>
      <c r="P9" s="15">
        <f>IF(D9=M9,0,(1-(D9/(D9-M9)))*-100)</f>
        <v>50</v>
      </c>
      <c r="Q9" s="17">
        <f>R9+S9</f>
        <v>17</v>
      </c>
      <c r="R9" s="17">
        <f>SUM(R10:R30)</f>
        <v>7</v>
      </c>
      <c r="S9" s="17">
        <f>SUM(S10:S30)</f>
        <v>10</v>
      </c>
      <c r="T9" s="17">
        <f>U9+V9</f>
        <v>-1</v>
      </c>
      <c r="U9" s="17">
        <f>SUM(U10:U30)</f>
        <v>-1</v>
      </c>
      <c r="V9" s="17">
        <f>SUM(V10:V30)</f>
        <v>0</v>
      </c>
      <c r="W9" s="15">
        <f>IF(Q9=T9,IF(Q9&gt;0,"皆増",0),(1-(Q9/(Q9-T9)))*-100)</f>
        <v>-5.555555555555558</v>
      </c>
      <c r="X9" s="15">
        <f t="shared" ref="X9:Y30" si="1">IF(R9=U9,IF(R9&gt;0,"皆増",0),(1-(R9/(R9-U9)))*-100)</f>
        <v>-12.5</v>
      </c>
      <c r="Y9" s="15">
        <f t="shared" si="1"/>
        <v>0</v>
      </c>
      <c r="Z9" s="17">
        <f>AA9+AB9</f>
        <v>2</v>
      </c>
      <c r="AA9" s="17">
        <f>SUM(AA10:AA30)</f>
        <v>3</v>
      </c>
      <c r="AB9" s="17">
        <f>SUM(AB10:AB30)</f>
        <v>-1</v>
      </c>
      <c r="AC9" s="15">
        <f>IF(Q9=Z9,IF(Q9&gt;0,"皆増",0),(1-(Q9/(Q9-Z9)))*-100)</f>
        <v>13.33333333333333</v>
      </c>
      <c r="AD9" s="15">
        <f t="shared" ref="AD9:AE30" si="2">IF(R9=AA9,IF(R9&gt;0,"皆増",0),(1-(R9/(R9-AA9)))*-100)</f>
        <v>75</v>
      </c>
      <c r="AE9" s="15">
        <f t="shared" si="2"/>
        <v>-9.0909090909090935</v>
      </c>
      <c r="AH9" s="4">
        <f t="shared" ref="AH9:AJ30" si="3">Q9-T9</f>
        <v>18</v>
      </c>
      <c r="AI9" s="4">
        <f t="shared" si="3"/>
        <v>8</v>
      </c>
      <c r="AJ9" s="4">
        <f t="shared" si="3"/>
        <v>10</v>
      </c>
      <c r="AK9" s="4">
        <f t="shared" ref="AK9:AM30" si="4">Q9-Z9</f>
        <v>15</v>
      </c>
      <c r="AL9" s="4">
        <f t="shared" si="4"/>
        <v>4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4</v>
      </c>
      <c r="D10" s="17">
        <v>3</v>
      </c>
      <c r="E10" s="17">
        <f t="shared" ref="E10" si="6">F10+G10</f>
        <v>-3</v>
      </c>
      <c r="F10" s="17">
        <v>-3</v>
      </c>
      <c r="G10" s="17">
        <v>0</v>
      </c>
      <c r="H10" s="15">
        <f>IF(B10=E10,0,(1-(B10/(B10-E10)))*-100)</f>
        <v>-30.000000000000004</v>
      </c>
      <c r="I10" s="15">
        <f t="shared" ref="I10" si="7">IF(C10=F10,0,(1-(C10/(C10-F10)))*-100)</f>
        <v>-42.857142857142861</v>
      </c>
      <c r="J10" s="15">
        <f>IF(D10=G10,0,(1-(D10/(D10-G10)))*-100)</f>
        <v>0</v>
      </c>
      <c r="K10" s="17">
        <f t="shared" ref="K10" si="8">L10+M10</f>
        <v>3</v>
      </c>
      <c r="L10" s="17">
        <v>2</v>
      </c>
      <c r="M10" s="17">
        <v>1</v>
      </c>
      <c r="N10" s="15">
        <f>IF(B10=K10,0,(1-(B10/(B10-K10)))*-100)</f>
        <v>75</v>
      </c>
      <c r="O10" s="15">
        <f t="shared" si="0"/>
        <v>100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1</v>
      </c>
      <c r="U20" s="17">
        <v>0</v>
      </c>
      <c r="V20" s="17">
        <v>1</v>
      </c>
      <c r="W20" s="15" t="str">
        <f t="shared" si="11"/>
        <v>皆増</v>
      </c>
      <c r="X20" s="15">
        <f t="shared" si="1"/>
        <v>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 t="str">
        <f t="shared" si="13"/>
        <v>皆増</v>
      </c>
      <c r="AD20" s="15">
        <f t="shared" si="2"/>
        <v>0</v>
      </c>
      <c r="AE20" s="15" t="str">
        <f t="shared" si="2"/>
        <v>皆増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-1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2</v>
      </c>
      <c r="U26" s="17">
        <v>3</v>
      </c>
      <c r="V26" s="17">
        <v>-1</v>
      </c>
      <c r="W26" s="15">
        <f t="shared" si="11"/>
        <v>100</v>
      </c>
      <c r="X26" s="15" t="str">
        <f t="shared" si="1"/>
        <v>皆増</v>
      </c>
      <c r="Y26" s="15">
        <f t="shared" si="1"/>
        <v>-50</v>
      </c>
      <c r="Z26" s="17">
        <f t="shared" si="12"/>
        <v>1</v>
      </c>
      <c r="AA26" s="17">
        <v>1</v>
      </c>
      <c r="AB26" s="17">
        <v>0</v>
      </c>
      <c r="AC26" s="15">
        <f t="shared" si="13"/>
        <v>33.333333333333329</v>
      </c>
      <c r="AD26" s="15">
        <f t="shared" si="2"/>
        <v>50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-4</v>
      </c>
      <c r="U27" s="17">
        <v>-2</v>
      </c>
      <c r="V27" s="17">
        <v>-2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-4</v>
      </c>
      <c r="AA27" s="17">
        <v>-1</v>
      </c>
      <c r="AB27" s="17">
        <v>-3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-2</v>
      </c>
      <c r="U28" s="17">
        <v>-2</v>
      </c>
      <c r="V28" s="17">
        <v>0</v>
      </c>
      <c r="W28" s="15">
        <f t="shared" si="11"/>
        <v>-33.333333333333336</v>
      </c>
      <c r="X28" s="15">
        <f t="shared" si="1"/>
        <v>-66.666666666666671</v>
      </c>
      <c r="Y28" s="15">
        <f t="shared" si="1"/>
        <v>0</v>
      </c>
      <c r="Z28" s="17">
        <f t="shared" si="12"/>
        <v>1</v>
      </c>
      <c r="AA28" s="17">
        <v>1</v>
      </c>
      <c r="AB28" s="17">
        <v>0</v>
      </c>
      <c r="AC28" s="15">
        <f t="shared" si="13"/>
        <v>33.333333333333329</v>
      </c>
      <c r="AD28" s="15" t="str">
        <f t="shared" si="2"/>
        <v>皆増</v>
      </c>
      <c r="AE28" s="15">
        <f t="shared" si="2"/>
        <v>0</v>
      </c>
      <c r="AH28" s="4">
        <f t="shared" si="3"/>
        <v>6</v>
      </c>
      <c r="AI28" s="4">
        <f t="shared" si="3"/>
        <v>3</v>
      </c>
      <c r="AJ28" s="4">
        <f t="shared" si="3"/>
        <v>3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2</v>
      </c>
      <c r="U29" s="17">
        <v>0</v>
      </c>
      <c r="V29" s="17">
        <v>2</v>
      </c>
      <c r="W29" s="15">
        <f t="shared" si="11"/>
        <v>200</v>
      </c>
      <c r="X29" s="15">
        <f t="shared" si="1"/>
        <v>0</v>
      </c>
      <c r="Y29" s="15">
        <f t="shared" si="1"/>
        <v>200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>
        <f t="shared" si="13"/>
        <v>100</v>
      </c>
      <c r="AD30" s="15">
        <f t="shared" si="2"/>
        <v>0</v>
      </c>
      <c r="AE30" s="15">
        <f t="shared" si="2"/>
        <v>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 t="str">
        <f t="shared" si="17"/>
        <v>皆増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7</v>
      </c>
      <c r="S34" s="17">
        <f t="shared" si="22"/>
        <v>9</v>
      </c>
      <c r="T34" s="17">
        <f t="shared" si="22"/>
        <v>-1</v>
      </c>
      <c r="U34" s="17">
        <f t="shared" si="22"/>
        <v>-1</v>
      </c>
      <c r="V34" s="17">
        <f t="shared" si="22"/>
        <v>0</v>
      </c>
      <c r="W34" s="15">
        <f t="shared" si="15"/>
        <v>-5.8823529411764719</v>
      </c>
      <c r="X34" s="15">
        <f t="shared" si="15"/>
        <v>-12.5</v>
      </c>
      <c r="Y34" s="15">
        <f t="shared" si="15"/>
        <v>0</v>
      </c>
      <c r="Z34" s="17">
        <f t="shared" ref="Z34:AB34" si="23">SUM(Z23:Z30)</f>
        <v>1</v>
      </c>
      <c r="AA34" s="17">
        <f t="shared" si="23"/>
        <v>3</v>
      </c>
      <c r="AB34" s="17">
        <f t="shared" si="23"/>
        <v>-2</v>
      </c>
      <c r="AC34" s="15">
        <f t="shared" si="17"/>
        <v>6.6666666666666652</v>
      </c>
      <c r="AD34" s="15">
        <f t="shared" si="17"/>
        <v>75</v>
      </c>
      <c r="AE34" s="15">
        <f t="shared" si="17"/>
        <v>-18.181818181818176</v>
      </c>
      <c r="AH34" s="4">
        <f t="shared" ref="AH34:AJ34" si="24">SUM(AH23:AH30)</f>
        <v>17</v>
      </c>
      <c r="AI34" s="4">
        <f t="shared" si="24"/>
        <v>8</v>
      </c>
      <c r="AJ34" s="4">
        <f t="shared" si="24"/>
        <v>9</v>
      </c>
      <c r="AK34" s="4">
        <f>SUM(AK23:AK30)</f>
        <v>15</v>
      </c>
      <c r="AL34" s="4">
        <f>SUM(AL23:AL30)</f>
        <v>4</v>
      </c>
      <c r="AM34" s="4">
        <f>SUM(AM23:AM30)</f>
        <v>11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5</v>
      </c>
      <c r="S35" s="17">
        <f t="shared" si="25"/>
        <v>9</v>
      </c>
      <c r="T35" s="17">
        <f t="shared" si="25"/>
        <v>1</v>
      </c>
      <c r="U35" s="17">
        <f t="shared" si="25"/>
        <v>0</v>
      </c>
      <c r="V35" s="17">
        <f t="shared" si="25"/>
        <v>1</v>
      </c>
      <c r="W35" s="15">
        <f t="shared" si="15"/>
        <v>7.6923076923076872</v>
      </c>
      <c r="X35" s="15">
        <f t="shared" si="15"/>
        <v>0</v>
      </c>
      <c r="Y35" s="15">
        <f t="shared" si="15"/>
        <v>12.5</v>
      </c>
      <c r="Z35" s="17">
        <f t="shared" ref="Z35:AB35" si="26">SUM(Z25:Z30)</f>
        <v>0</v>
      </c>
      <c r="AA35" s="17">
        <f t="shared" si="26"/>
        <v>2</v>
      </c>
      <c r="AB35" s="17">
        <f t="shared" si="26"/>
        <v>-2</v>
      </c>
      <c r="AC35" s="15">
        <f t="shared" si="17"/>
        <v>0</v>
      </c>
      <c r="AD35" s="15">
        <f t="shared" si="17"/>
        <v>66.666666666666671</v>
      </c>
      <c r="AE35" s="15">
        <f t="shared" si="17"/>
        <v>-18.181818181818176</v>
      </c>
      <c r="AH35" s="4">
        <f t="shared" ref="AH35:AJ35" si="27">SUM(AH25:AH30)</f>
        <v>13</v>
      </c>
      <c r="AI35" s="4">
        <f t="shared" si="27"/>
        <v>5</v>
      </c>
      <c r="AJ35" s="4">
        <f t="shared" si="27"/>
        <v>8</v>
      </c>
      <c r="AK35" s="4">
        <f>SUM(AK25:AK30)</f>
        <v>14</v>
      </c>
      <c r="AL35" s="4">
        <f>SUM(AL25:AL30)</f>
        <v>3</v>
      </c>
      <c r="AM35" s="4">
        <f>SUM(AM25:AM30)</f>
        <v>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1</v>
      </c>
      <c r="S36" s="17">
        <f t="shared" si="28"/>
        <v>8</v>
      </c>
      <c r="T36" s="17">
        <f t="shared" si="28"/>
        <v>-2</v>
      </c>
      <c r="U36" s="17">
        <f t="shared" si="28"/>
        <v>-4</v>
      </c>
      <c r="V36" s="17">
        <f t="shared" si="28"/>
        <v>2</v>
      </c>
      <c r="W36" s="15">
        <f t="shared" si="15"/>
        <v>-18.181818181818176</v>
      </c>
      <c r="X36" s="15">
        <f t="shared" si="15"/>
        <v>-80</v>
      </c>
      <c r="Y36" s="15">
        <f t="shared" si="15"/>
        <v>33.333333333333329</v>
      </c>
      <c r="Z36" s="17">
        <f t="shared" ref="Z36:AB36" si="29">SUM(Z27:Z30)</f>
        <v>-2</v>
      </c>
      <c r="AA36" s="17">
        <f t="shared" si="29"/>
        <v>0</v>
      </c>
      <c r="AB36" s="17">
        <f t="shared" si="29"/>
        <v>-2</v>
      </c>
      <c r="AC36" s="15">
        <f t="shared" si="17"/>
        <v>-18.181818181818176</v>
      </c>
      <c r="AD36" s="15">
        <f t="shared" si="17"/>
        <v>0</v>
      </c>
      <c r="AE36" s="15">
        <f t="shared" si="17"/>
        <v>-19.999999999999996</v>
      </c>
      <c r="AH36" s="4">
        <f t="shared" ref="AH36:AJ36" si="30">SUM(AH27:AH30)</f>
        <v>11</v>
      </c>
      <c r="AI36" s="4">
        <f t="shared" si="30"/>
        <v>5</v>
      </c>
      <c r="AJ36" s="4">
        <f t="shared" si="30"/>
        <v>6</v>
      </c>
      <c r="AK36" s="4">
        <f>SUM(AK27:AK30)</f>
        <v>11</v>
      </c>
      <c r="AL36" s="4">
        <f>SUM(AL27:AL30)</f>
        <v>1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5.8823529411764701</v>
      </c>
      <c r="R39" s="12">
        <f>R33/R9*100</f>
        <v>0</v>
      </c>
      <c r="S39" s="13">
        <f t="shared" si="37"/>
        <v>10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0.32679738562091476</v>
      </c>
      <c r="X39" s="12">
        <f t="shared" si="33"/>
        <v>0</v>
      </c>
      <c r="Y39" s="12">
        <f>S39-AJ39</f>
        <v>0</v>
      </c>
      <c r="Z39" s="12">
        <f t="shared" si="37"/>
        <v>50</v>
      </c>
      <c r="AA39" s="12">
        <f t="shared" si="37"/>
        <v>0</v>
      </c>
      <c r="AB39" s="12">
        <f t="shared" si="37"/>
        <v>-100</v>
      </c>
      <c r="AC39" s="12">
        <f>Q39-AK39</f>
        <v>5.8823529411764701</v>
      </c>
      <c r="AD39" s="12">
        <f t="shared" si="35"/>
        <v>0</v>
      </c>
      <c r="AE39" s="12">
        <f t="shared" si="35"/>
        <v>10</v>
      </c>
      <c r="AH39" s="12">
        <f t="shared" ref="AH39:AJ39" si="39">AH33/AH9*100</f>
        <v>5.5555555555555554</v>
      </c>
      <c r="AI39" s="12">
        <f t="shared" si="39"/>
        <v>0</v>
      </c>
      <c r="AJ39" s="12">
        <f t="shared" si="39"/>
        <v>10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94.117647058823522</v>
      </c>
      <c r="R40" s="12">
        <f t="shared" si="40"/>
        <v>100</v>
      </c>
      <c r="S40" s="12">
        <f t="shared" si="40"/>
        <v>90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-0.32679738562092098</v>
      </c>
      <c r="X40" s="12">
        <f t="shared" si="33"/>
        <v>0</v>
      </c>
      <c r="Y40" s="12">
        <f>S40-AJ40</f>
        <v>0</v>
      </c>
      <c r="Z40" s="12">
        <f>Z34/Z9*100</f>
        <v>50</v>
      </c>
      <c r="AA40" s="12">
        <f t="shared" ref="AA40:AB40" si="43">AA34/AA9*100</f>
        <v>100</v>
      </c>
      <c r="AB40" s="12">
        <f t="shared" si="43"/>
        <v>200</v>
      </c>
      <c r="AC40" s="12">
        <f t="shared" ref="AC40:AC42" si="44">Q40-AK40</f>
        <v>-5.8823529411764781</v>
      </c>
      <c r="AD40" s="12">
        <f t="shared" si="35"/>
        <v>0</v>
      </c>
      <c r="AE40" s="12">
        <f t="shared" si="35"/>
        <v>-10</v>
      </c>
      <c r="AH40" s="12">
        <f t="shared" ref="AH40:AJ40" si="45">AH34/AH9*100</f>
        <v>94.444444444444443</v>
      </c>
      <c r="AI40" s="12">
        <f t="shared" si="45"/>
        <v>100</v>
      </c>
      <c r="AJ40" s="12">
        <f t="shared" si="45"/>
        <v>90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82.35294117647058</v>
      </c>
      <c r="R41" s="12">
        <f t="shared" si="46"/>
        <v>71.428571428571431</v>
      </c>
      <c r="S41" s="12">
        <f t="shared" si="46"/>
        <v>90</v>
      </c>
      <c r="T41" s="12">
        <f>T35/T9*100</f>
        <v>-100</v>
      </c>
      <c r="U41" s="12">
        <f t="shared" ref="U41:V41" si="47">U35/U9*100</f>
        <v>0</v>
      </c>
      <c r="V41" s="12" t="e">
        <f t="shared" si="47"/>
        <v>#DIV/0!</v>
      </c>
      <c r="W41" s="12">
        <f t="shared" si="42"/>
        <v>10.130718954248366</v>
      </c>
      <c r="X41" s="12">
        <f t="shared" si="33"/>
        <v>8.9285714285714306</v>
      </c>
      <c r="Y41" s="12">
        <f>S41-AJ41</f>
        <v>10</v>
      </c>
      <c r="Z41" s="12">
        <f>Z35/Z9*100</f>
        <v>0</v>
      </c>
      <c r="AA41" s="12">
        <f t="shared" ref="AA41:AB41" si="48">AA35/AA9*100</f>
        <v>66.666666666666657</v>
      </c>
      <c r="AB41" s="12">
        <f t="shared" si="48"/>
        <v>200</v>
      </c>
      <c r="AC41" s="12">
        <f t="shared" si="44"/>
        <v>-10.980392156862749</v>
      </c>
      <c r="AD41" s="12">
        <f>R41-AL41</f>
        <v>-3.5714285714285694</v>
      </c>
      <c r="AE41" s="12">
        <f t="shared" si="35"/>
        <v>-10</v>
      </c>
      <c r="AH41" s="12">
        <f>AH35/AH9*100</f>
        <v>72.222222222222214</v>
      </c>
      <c r="AI41" s="12">
        <f>AI35/AI9*100</f>
        <v>62.5</v>
      </c>
      <c r="AJ41" s="12">
        <f>AJ35/AJ9*100</f>
        <v>80</v>
      </c>
      <c r="AK41" s="12">
        <f t="shared" ref="AK41:AM41" si="49">AK35/AK9*100</f>
        <v>93.333333333333329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52.941176470588239</v>
      </c>
      <c r="R42" s="12">
        <f t="shared" si="50"/>
        <v>14.285714285714285</v>
      </c>
      <c r="S42" s="12">
        <f t="shared" si="50"/>
        <v>80</v>
      </c>
      <c r="T42" s="12">
        <f t="shared" si="50"/>
        <v>200</v>
      </c>
      <c r="U42" s="12">
        <f t="shared" si="50"/>
        <v>400</v>
      </c>
      <c r="V42" s="12" t="e">
        <f t="shared" si="50"/>
        <v>#DIV/0!</v>
      </c>
      <c r="W42" s="12">
        <f t="shared" si="42"/>
        <v>-8.1699346405228752</v>
      </c>
      <c r="X42" s="12">
        <f t="shared" si="33"/>
        <v>-48.214285714285715</v>
      </c>
      <c r="Y42" s="12">
        <f>S42-AJ42</f>
        <v>20</v>
      </c>
      <c r="Z42" s="12">
        <f t="shared" si="50"/>
        <v>-100</v>
      </c>
      <c r="AA42" s="12">
        <f t="shared" si="50"/>
        <v>0</v>
      </c>
      <c r="AB42" s="12">
        <f t="shared" si="50"/>
        <v>200</v>
      </c>
      <c r="AC42" s="12">
        <f t="shared" si="44"/>
        <v>-20.39215686274509</v>
      </c>
      <c r="AD42" s="12">
        <f>R42-AL42</f>
        <v>-10.714285714285715</v>
      </c>
      <c r="AE42" s="12">
        <f t="shared" si="35"/>
        <v>-10.909090909090907</v>
      </c>
      <c r="AH42" s="12">
        <f t="shared" ref="AH42:AJ42" si="51">AH36/AH9*100</f>
        <v>61.111111111111114</v>
      </c>
      <c r="AI42" s="12">
        <f t="shared" si="51"/>
        <v>62.5</v>
      </c>
      <c r="AJ42" s="12">
        <f t="shared" si="51"/>
        <v>60</v>
      </c>
      <c r="AK42" s="12">
        <f>AK36/AK9*100</f>
        <v>73.333333333333329</v>
      </c>
      <c r="AL42" s="12">
        <f>AL36/AL9*100</f>
        <v>25</v>
      </c>
      <c r="AM42" s="12">
        <f>AM36/AM9*100</f>
        <v>90.909090909090907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2022-09-20T01:49:49Z</dcterms:modified>
</cp:coreProperties>
</file>