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11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9" l="1"/>
  <c r="O9" i="18"/>
  <c r="O9" i="10"/>
  <c r="O9" i="15"/>
  <c r="P9" i="10"/>
  <c r="O9" i="12"/>
  <c r="N10" i="10"/>
  <c r="N10" i="4"/>
  <c r="P9" i="9"/>
  <c r="P9" i="17"/>
  <c r="N10" i="12"/>
  <c r="P9" i="22"/>
  <c r="P9" i="14"/>
  <c r="O9" i="11"/>
  <c r="P9" i="7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<sst xmlns="http://schemas.openxmlformats.org/spreadsheetml/2006/main" count="7700" uniqueCount="97">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</sst>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339</v>
      </c>
      <c r="C9" s="17">
        <f>SUM(C10:C30)</f>
        <v>157</v>
      </c>
      <c r="D9" s="17">
        <f>SUM(D10:D30)</f>
        <v>182</v>
      </c>
      <c r="E9" s="17">
        <f>F9+G9</f>
        <v>-4</v>
      </c>
      <c r="F9" s="17">
        <f>SUM(F10:F30)</f>
        <v>-28</v>
      </c>
      <c r="G9" s="17">
        <f>SUM(G10:G30)</f>
        <v>24</v>
      </c>
      <c r="H9" s="15">
        <f>IF(B9=E9,0,(1-(B9/(B9-E9)))*-100)</f>
        <v>-1.1661807580174877</v>
      </c>
      <c r="I9" s="15">
        <f>IF(C9=F9,0,(1-(C9/(C9-F9)))*-100)</f>
        <v>-15.135135135135137</v>
      </c>
      <c r="J9" s="15">
        <f>IF(D9=G9,0,(1-(D9/(D9-G9)))*-100)</f>
        <v>15.189873417721511</v>
      </c>
      <c r="K9" s="17">
        <f>L9+M9</f>
        <v>51</v>
      </c>
      <c r="L9" s="17">
        <f>SUM(L10:L30)</f>
        <v>9</v>
      </c>
      <c r="M9" s="17">
        <f>SUM(M10:M30)</f>
        <v>42</v>
      </c>
      <c r="N9" s="15">
        <f>IF(B9=K9,0,(1-(B9/(B9-K9)))*-100)</f>
        <v>17.708333333333325</v>
      </c>
      <c r="O9" s="15">
        <f t="shared" ref="O9" si="0">IF(C9=L9,0,(1-(C9/(C9-L9)))*-100)</f>
        <v>6.0810810810810745</v>
      </c>
      <c r="P9" s="15">
        <f>IF(D9=M9,0,(1-(D9/(D9-M9)))*-100)</f>
        <v>30.000000000000004</v>
      </c>
      <c r="Q9" s="17">
        <f>R9+S9</f>
        <v>699</v>
      </c>
      <c r="R9" s="17">
        <f>SUM(R10:R30)</f>
        <v>344</v>
      </c>
      <c r="S9" s="17">
        <f>SUM(S10:S30)</f>
        <v>355</v>
      </c>
      <c r="T9" s="17">
        <f>U9+V9</f>
        <v>78</v>
      </c>
      <c r="U9" s="17">
        <f>SUM(U10:U30)</f>
        <v>49</v>
      </c>
      <c r="V9" s="17">
        <f>SUM(V10:V30)</f>
        <v>29</v>
      </c>
      <c r="W9" s="15">
        <f>IF(Q9=T9,IF(Q9&gt;0,"皆増",0),(1-(Q9/(Q9-T9)))*-100)</f>
        <v>12.56038647342994</v>
      </c>
      <c r="X9" s="15">
        <f t="shared" ref="X9:Y30" si="1">IF(R9=U9,IF(R9&gt;0,"皆増",0),(1-(R9/(R9-U9)))*-100)</f>
        <v>16.610169491525429</v>
      </c>
      <c r="Y9" s="15">
        <f t="shared" si="1"/>
        <v>8.8957055214723866</v>
      </c>
      <c r="Z9" s="17">
        <f>AA9+AB9</f>
        <v>75</v>
      </c>
      <c r="AA9" s="17">
        <f>SUM(AA10:AA30)</f>
        <v>33</v>
      </c>
      <c r="AB9" s="17">
        <f>SUM(AB10:AB30)</f>
        <v>42</v>
      </c>
      <c r="AC9" s="15">
        <f>IF(Q9=Z9,IF(Q9&gt;0,"皆増",0),(1-(Q9/(Q9-Z9)))*-100)</f>
        <v>12.01923076923077</v>
      </c>
      <c r="AD9" s="15">
        <f t="shared" ref="AD9:AE30" si="2">IF(R9=AA9,IF(R9&gt;0,"皆増",0),(1-(R9/(R9-AA9)))*-100)</f>
        <v>10.610932475884249</v>
      </c>
      <c r="AE9" s="15">
        <f t="shared" si="2"/>
        <v>13.418530351437695</v>
      </c>
      <c r="AH9" s="4">
        <f t="shared" ref="AH9:AH30" si="3">Q9-T9</f>
        <v>621</v>
      </c>
      <c r="AI9" s="4">
        <f t="shared" ref="AI9:AI30" si="4">R9-U9</f>
        <v>295</v>
      </c>
      <c r="AJ9" s="4">
        <f t="shared" ref="AJ9:AJ30" si="5">S9-V9</f>
        <v>326</v>
      </c>
      <c r="AK9" s="4">
        <f t="shared" ref="AK9:AK30" si="6">Q9-Z9</f>
        <v>624</v>
      </c>
      <c r="AL9" s="4">
        <f t="shared" ref="AL9:AL30" si="7">R9-AA9</f>
        <v>311</v>
      </c>
      <c r="AM9" s="4">
        <f t="shared" ref="AM9:AM30" si="8">S9-AB9</f>
        <v>313</v>
      </c>
    </row>
    <row r="10" spans="1:39" s="1" customFormat="1" ht="18" customHeight="1" x14ac:dyDescent="0.2">
      <c r="A10" s="4" t="s">
        <v>1</v>
      </c>
      <c r="B10" s="17">
        <f t="shared" ref="B10" si="9">C10+D10</f>
        <v>339</v>
      </c>
      <c r="C10" s="17">
        <v>157</v>
      </c>
      <c r="D10" s="17">
        <v>182</v>
      </c>
      <c r="E10" s="17">
        <f t="shared" ref="E10" si="10">F10+G10</f>
        <v>-4</v>
      </c>
      <c r="F10" s="17">
        <v>-28</v>
      </c>
      <c r="G10" s="17">
        <v>24</v>
      </c>
      <c r="H10" s="15">
        <f>IF(B10=E10,0,(1-(B10/(B10-E10)))*-100)</f>
        <v>-1.1661807580174877</v>
      </c>
      <c r="I10" s="15">
        <f t="shared" ref="I10" si="11">IF(C10=F10,0,(1-(C10/(C10-F10)))*-100)</f>
        <v>-15.135135135135137</v>
      </c>
      <c r="J10" s="15">
        <f>IF(D10=G10,0,(1-(D10/(D10-G10)))*-100)</f>
        <v>15.189873417721511</v>
      </c>
      <c r="K10" s="17">
        <f t="shared" ref="K10" si="12">L10+M10</f>
        <v>51</v>
      </c>
      <c r="L10" s="17">
        <v>9</v>
      </c>
      <c r="M10" s="17">
        <v>42</v>
      </c>
      <c r="N10" s="15">
        <f>IF(B10=K10,0,(1-(B10/(B10-K10)))*-100)</f>
        <v>17.708333333333325</v>
      </c>
      <c r="O10" s="15">
        <f t="shared" ref="O10" si="13">IF(C10=L10,0,(1-(C10/(C10-L10)))*-100)</f>
        <v>6.0810810810810745</v>
      </c>
      <c r="P10" s="15">
        <f t="shared" ref="P10" si="14">IF(D10=M10,0,(1-(D10/(D10-M10)))*-100)</f>
        <v>30.000000000000004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1</v>
      </c>
      <c r="U10" s="17">
        <v>0</v>
      </c>
      <c r="V10" s="17">
        <v>1</v>
      </c>
      <c r="W10" s="15" t="str">
        <f t="shared" ref="W10:W30" si="17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8">AA10+AB10</f>
        <v>0</v>
      </c>
      <c r="AA10" s="17">
        <v>-1</v>
      </c>
      <c r="AB10" s="17">
        <v>1</v>
      </c>
      <c r="AC10" s="15">
        <f t="shared" ref="AC10:AC30" si="19">IF(Q10=Z10,IF(Q10&gt;0,"皆増",0),(1-(Q10/(Q10-Z10)))*-100)</f>
        <v>0</v>
      </c>
      <c r="AD10" s="15">
        <f t="shared" si="2"/>
        <v>-100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-1</v>
      </c>
      <c r="U11" s="17">
        <v>-1</v>
      </c>
      <c r="V11" s="17">
        <v>0</v>
      </c>
      <c r="W11" s="15">
        <f t="shared" si="17"/>
        <v>-100</v>
      </c>
      <c r="X11" s="15">
        <f t="shared" si="1"/>
        <v>-100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4"/>
        <v>1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-2</v>
      </c>
      <c r="U13" s="17">
        <v>-1</v>
      </c>
      <c r="V13" s="17">
        <v>-1</v>
      </c>
      <c r="W13" s="15">
        <f t="shared" si="17"/>
        <v>-100</v>
      </c>
      <c r="X13" s="15">
        <f t="shared" si="1"/>
        <v>-100</v>
      </c>
      <c r="Y13" s="15">
        <f t="shared" si="1"/>
        <v>-100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2</v>
      </c>
      <c r="AI13" s="4">
        <f t="shared" si="4"/>
        <v>1</v>
      </c>
      <c r="AJ13" s="4">
        <f t="shared" si="5"/>
        <v>1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0</v>
      </c>
      <c r="S15" s="17">
        <v>1</v>
      </c>
      <c r="T15" s="17">
        <f t="shared" si="16"/>
        <v>1</v>
      </c>
      <c r="U15" s="17">
        <v>0</v>
      </c>
      <c r="V15" s="17">
        <v>1</v>
      </c>
      <c r="W15" s="15" t="str">
        <f t="shared" si="17"/>
        <v>皆増</v>
      </c>
      <c r="X15" s="15">
        <f t="shared" si="1"/>
        <v>0</v>
      </c>
      <c r="Y15" s="15" t="str">
        <f t="shared" si="1"/>
        <v>皆増</v>
      </c>
      <c r="Z15" s="17">
        <f t="shared" si="18"/>
        <v>1</v>
      </c>
      <c r="AA15" s="17">
        <v>0</v>
      </c>
      <c r="AB15" s="17">
        <v>1</v>
      </c>
      <c r="AC15" s="15" t="str">
        <f t="shared" si="19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-3</v>
      </c>
      <c r="AA16" s="17">
        <v>-3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3</v>
      </c>
      <c r="AL16" s="4">
        <f t="shared" si="7"/>
        <v>3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3</v>
      </c>
      <c r="S17" s="17">
        <v>0</v>
      </c>
      <c r="T17" s="17">
        <f t="shared" si="16"/>
        <v>1</v>
      </c>
      <c r="U17" s="17">
        <v>2</v>
      </c>
      <c r="V17" s="17">
        <v>-1</v>
      </c>
      <c r="W17" s="15">
        <f t="shared" si="17"/>
        <v>50</v>
      </c>
      <c r="X17" s="15">
        <f t="shared" si="1"/>
        <v>200</v>
      </c>
      <c r="Y17" s="15">
        <f t="shared" si="1"/>
        <v>-100</v>
      </c>
      <c r="Z17" s="17">
        <f t="shared" si="18"/>
        <v>1</v>
      </c>
      <c r="AA17" s="17">
        <v>2</v>
      </c>
      <c r="AB17" s="17">
        <v>-1</v>
      </c>
      <c r="AC17" s="15">
        <f t="shared" si="19"/>
        <v>50</v>
      </c>
      <c r="AD17" s="15">
        <f t="shared" si="2"/>
        <v>200</v>
      </c>
      <c r="AE17" s="15">
        <f t="shared" si="2"/>
        <v>-100</v>
      </c>
      <c r="AH17" s="4">
        <f t="shared" si="3"/>
        <v>2</v>
      </c>
      <c r="AI17" s="4">
        <f t="shared" si="4"/>
        <v>1</v>
      </c>
      <c r="AJ17" s="4">
        <f t="shared" si="5"/>
        <v>1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-6</v>
      </c>
      <c r="U18" s="17">
        <v>-5</v>
      </c>
      <c r="V18" s="17">
        <v>-1</v>
      </c>
      <c r="W18" s="15">
        <f t="shared" si="17"/>
        <v>-75</v>
      </c>
      <c r="X18" s="15">
        <f t="shared" si="1"/>
        <v>-71.428571428571431</v>
      </c>
      <c r="Y18" s="15">
        <f t="shared" si="1"/>
        <v>-100</v>
      </c>
      <c r="Z18" s="17">
        <f t="shared" si="18"/>
        <v>0</v>
      </c>
      <c r="AA18" s="17">
        <v>0</v>
      </c>
      <c r="AB18" s="17">
        <v>0</v>
      </c>
      <c r="AC18" s="15">
        <f t="shared" si="19"/>
        <v>0</v>
      </c>
      <c r="AD18" s="15">
        <f t="shared" si="2"/>
        <v>0</v>
      </c>
      <c r="AE18" s="15">
        <f t="shared" si="2"/>
        <v>0</v>
      </c>
      <c r="AH18" s="4">
        <f t="shared" si="3"/>
        <v>8</v>
      </c>
      <c r="AI18" s="4">
        <f t="shared" si="4"/>
        <v>7</v>
      </c>
      <c r="AJ18" s="4">
        <f t="shared" si="5"/>
        <v>1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2</v>
      </c>
      <c r="S19" s="17">
        <v>0</v>
      </c>
      <c r="T19" s="17">
        <f t="shared" si="16"/>
        <v>0</v>
      </c>
      <c r="U19" s="17">
        <v>1</v>
      </c>
      <c r="V19" s="17">
        <v>-1</v>
      </c>
      <c r="W19" s="15">
        <f t="shared" si="17"/>
        <v>0</v>
      </c>
      <c r="X19" s="15">
        <f t="shared" si="1"/>
        <v>100</v>
      </c>
      <c r="Y19" s="15">
        <f t="shared" si="1"/>
        <v>-100</v>
      </c>
      <c r="Z19" s="17">
        <f t="shared" si="18"/>
        <v>0</v>
      </c>
      <c r="AA19" s="17">
        <v>1</v>
      </c>
      <c r="AB19" s="17">
        <v>-1</v>
      </c>
      <c r="AC19" s="15">
        <f t="shared" si="19"/>
        <v>0</v>
      </c>
      <c r="AD19" s="15">
        <f t="shared" si="2"/>
        <v>100</v>
      </c>
      <c r="AE19" s="15">
        <f t="shared" si="2"/>
        <v>-100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6</v>
      </c>
      <c r="R20" s="17">
        <v>4</v>
      </c>
      <c r="S20" s="17">
        <v>2</v>
      </c>
      <c r="T20" s="17">
        <f t="shared" si="16"/>
        <v>1</v>
      </c>
      <c r="U20" s="17">
        <v>0</v>
      </c>
      <c r="V20" s="17">
        <v>1</v>
      </c>
      <c r="W20" s="15">
        <f t="shared" si="17"/>
        <v>19.999999999999996</v>
      </c>
      <c r="X20" s="15">
        <f t="shared" si="1"/>
        <v>0</v>
      </c>
      <c r="Y20" s="15">
        <f t="shared" si="1"/>
        <v>100</v>
      </c>
      <c r="Z20" s="17">
        <f t="shared" si="18"/>
        <v>1</v>
      </c>
      <c r="AA20" s="17">
        <v>0</v>
      </c>
      <c r="AB20" s="17">
        <v>1</v>
      </c>
      <c r="AC20" s="15">
        <f t="shared" si="19"/>
        <v>19.999999999999996</v>
      </c>
      <c r="AD20" s="15">
        <f t="shared" si="2"/>
        <v>0</v>
      </c>
      <c r="AE20" s="15">
        <f t="shared" si="2"/>
        <v>100</v>
      </c>
      <c r="AH20" s="4">
        <f t="shared" si="3"/>
        <v>5</v>
      </c>
      <c r="AI20" s="4">
        <f t="shared" si="4"/>
        <v>4</v>
      </c>
      <c r="AJ20" s="4">
        <f t="shared" si="5"/>
        <v>1</v>
      </c>
      <c r="AK20" s="4">
        <f t="shared" si="6"/>
        <v>5</v>
      </c>
      <c r="AL20" s="4">
        <f t="shared" si="7"/>
        <v>4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14</v>
      </c>
      <c r="R21" s="17">
        <v>8</v>
      </c>
      <c r="S21" s="17">
        <v>6</v>
      </c>
      <c r="T21" s="17">
        <f t="shared" si="16"/>
        <v>3</v>
      </c>
      <c r="U21" s="17">
        <v>0</v>
      </c>
      <c r="V21" s="17">
        <v>3</v>
      </c>
      <c r="W21" s="15">
        <f t="shared" si="17"/>
        <v>27.27272727272727</v>
      </c>
      <c r="X21" s="15">
        <f t="shared" si="1"/>
        <v>0</v>
      </c>
      <c r="Y21" s="15">
        <f t="shared" si="1"/>
        <v>100</v>
      </c>
      <c r="Z21" s="17">
        <f t="shared" si="18"/>
        <v>-1</v>
      </c>
      <c r="AA21" s="17">
        <v>-1</v>
      </c>
      <c r="AB21" s="17">
        <v>0</v>
      </c>
      <c r="AC21" s="15">
        <f t="shared" si="19"/>
        <v>-6.6666666666666652</v>
      </c>
      <c r="AD21" s="15">
        <f t="shared" si="2"/>
        <v>-11.111111111111116</v>
      </c>
      <c r="AE21" s="15">
        <f t="shared" si="2"/>
        <v>0</v>
      </c>
      <c r="AH21" s="4">
        <f t="shared" si="3"/>
        <v>11</v>
      </c>
      <c r="AI21" s="4">
        <f t="shared" si="4"/>
        <v>8</v>
      </c>
      <c r="AJ21" s="4">
        <f t="shared" si="5"/>
        <v>3</v>
      </c>
      <c r="AK21" s="4">
        <f t="shared" si="6"/>
        <v>15</v>
      </c>
      <c r="AL21" s="4">
        <f t="shared" si="7"/>
        <v>9</v>
      </c>
      <c r="AM21" s="4">
        <f t="shared" si="8"/>
        <v>6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16</v>
      </c>
      <c r="R22" s="17">
        <v>10</v>
      </c>
      <c r="S22" s="17">
        <v>6</v>
      </c>
      <c r="T22" s="17">
        <f t="shared" si="16"/>
        <v>-5</v>
      </c>
      <c r="U22" s="17">
        <v>-3</v>
      </c>
      <c r="V22" s="17">
        <v>-2</v>
      </c>
      <c r="W22" s="15">
        <f t="shared" si="17"/>
        <v>-23.809523809523814</v>
      </c>
      <c r="X22" s="15">
        <f t="shared" si="1"/>
        <v>-23.076923076923073</v>
      </c>
      <c r="Y22" s="15">
        <f t="shared" si="1"/>
        <v>-25</v>
      </c>
      <c r="Z22" s="17">
        <f t="shared" si="18"/>
        <v>2</v>
      </c>
      <c r="AA22" s="17">
        <v>0</v>
      </c>
      <c r="AB22" s="17">
        <v>2</v>
      </c>
      <c r="AC22" s="15">
        <f t="shared" si="19"/>
        <v>14.285714285714279</v>
      </c>
      <c r="AD22" s="15">
        <f t="shared" si="2"/>
        <v>0</v>
      </c>
      <c r="AE22" s="15">
        <f t="shared" si="2"/>
        <v>50</v>
      </c>
      <c r="AH22" s="4">
        <f t="shared" si="3"/>
        <v>21</v>
      </c>
      <c r="AI22" s="4">
        <f t="shared" si="4"/>
        <v>13</v>
      </c>
      <c r="AJ22" s="4">
        <f t="shared" si="5"/>
        <v>8</v>
      </c>
      <c r="AK22" s="4">
        <f t="shared" si="6"/>
        <v>14</v>
      </c>
      <c r="AL22" s="4">
        <f t="shared" si="7"/>
        <v>10</v>
      </c>
      <c r="AM22" s="4">
        <f t="shared" si="8"/>
        <v>4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33</v>
      </c>
      <c r="R23" s="17">
        <v>21</v>
      </c>
      <c r="S23" s="17">
        <v>12</v>
      </c>
      <c r="T23" s="17">
        <f t="shared" si="16"/>
        <v>2</v>
      </c>
      <c r="U23" s="17">
        <v>5</v>
      </c>
      <c r="V23" s="17">
        <v>-3</v>
      </c>
      <c r="W23" s="15">
        <f t="shared" si="17"/>
        <v>6.4516129032258007</v>
      </c>
      <c r="X23" s="15">
        <f t="shared" si="1"/>
        <v>31.25</v>
      </c>
      <c r="Y23" s="15">
        <f t="shared" si="1"/>
        <v>-19.999999999999996</v>
      </c>
      <c r="Z23" s="17">
        <f t="shared" si="18"/>
        <v>-1</v>
      </c>
      <c r="AA23" s="17">
        <v>-6</v>
      </c>
      <c r="AB23" s="17">
        <v>5</v>
      </c>
      <c r="AC23" s="15">
        <f t="shared" si="19"/>
        <v>-2.9411764705882359</v>
      </c>
      <c r="AD23" s="15">
        <f t="shared" si="2"/>
        <v>-22.222222222222221</v>
      </c>
      <c r="AE23" s="15">
        <f t="shared" si="2"/>
        <v>71.428571428571416</v>
      </c>
      <c r="AH23" s="4">
        <f t="shared" si="3"/>
        <v>31</v>
      </c>
      <c r="AI23" s="4">
        <f t="shared" si="4"/>
        <v>16</v>
      </c>
      <c r="AJ23" s="4">
        <f t="shared" si="5"/>
        <v>15</v>
      </c>
      <c r="AK23" s="4">
        <f t="shared" si="6"/>
        <v>34</v>
      </c>
      <c r="AL23" s="4">
        <f t="shared" si="7"/>
        <v>27</v>
      </c>
      <c r="AM23" s="4">
        <f t="shared" si="8"/>
        <v>7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68</v>
      </c>
      <c r="R24" s="17">
        <v>52</v>
      </c>
      <c r="S24" s="17">
        <v>16</v>
      </c>
      <c r="T24" s="17">
        <f t="shared" si="16"/>
        <v>14</v>
      </c>
      <c r="U24" s="17">
        <v>11</v>
      </c>
      <c r="V24" s="17">
        <v>3</v>
      </c>
      <c r="W24" s="15">
        <f t="shared" si="17"/>
        <v>25.925925925925931</v>
      </c>
      <c r="X24" s="15">
        <f t="shared" si="1"/>
        <v>26.829268292682929</v>
      </c>
      <c r="Y24" s="15">
        <f t="shared" si="1"/>
        <v>23.076923076923084</v>
      </c>
      <c r="Z24" s="17">
        <f t="shared" si="18"/>
        <v>8</v>
      </c>
      <c r="AA24" s="17">
        <v>4</v>
      </c>
      <c r="AB24" s="17">
        <v>4</v>
      </c>
      <c r="AC24" s="15">
        <f t="shared" si="19"/>
        <v>13.33333333333333</v>
      </c>
      <c r="AD24" s="15">
        <f t="shared" si="2"/>
        <v>8.333333333333325</v>
      </c>
      <c r="AE24" s="15">
        <f t="shared" si="2"/>
        <v>33.333333333333329</v>
      </c>
      <c r="AH24" s="4">
        <f t="shared" si="3"/>
        <v>54</v>
      </c>
      <c r="AI24" s="4">
        <f t="shared" si="4"/>
        <v>41</v>
      </c>
      <c r="AJ24" s="4">
        <f t="shared" si="5"/>
        <v>13</v>
      </c>
      <c r="AK24" s="4">
        <f t="shared" si="6"/>
        <v>60</v>
      </c>
      <c r="AL24" s="4">
        <f t="shared" si="7"/>
        <v>48</v>
      </c>
      <c r="AM24" s="4">
        <f t="shared" si="8"/>
        <v>12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65</v>
      </c>
      <c r="R25" s="17">
        <v>44</v>
      </c>
      <c r="S25" s="17">
        <v>21</v>
      </c>
      <c r="T25" s="17">
        <f t="shared" si="16"/>
        <v>14</v>
      </c>
      <c r="U25" s="17">
        <v>11</v>
      </c>
      <c r="V25" s="17">
        <v>3</v>
      </c>
      <c r="W25" s="15">
        <f t="shared" si="17"/>
        <v>27.450980392156854</v>
      </c>
      <c r="X25" s="15">
        <f t="shared" si="1"/>
        <v>33.333333333333329</v>
      </c>
      <c r="Y25" s="15">
        <f t="shared" si="1"/>
        <v>16.666666666666675</v>
      </c>
      <c r="Z25" s="17">
        <f t="shared" si="18"/>
        <v>20</v>
      </c>
      <c r="AA25" s="17">
        <v>14</v>
      </c>
      <c r="AB25" s="17">
        <v>6</v>
      </c>
      <c r="AC25" s="15">
        <f t="shared" si="19"/>
        <v>44.444444444444443</v>
      </c>
      <c r="AD25" s="15">
        <f t="shared" si="2"/>
        <v>46.666666666666657</v>
      </c>
      <c r="AE25" s="15">
        <f t="shared" si="2"/>
        <v>39.999999999999993</v>
      </c>
      <c r="AH25" s="4">
        <f t="shared" si="3"/>
        <v>51</v>
      </c>
      <c r="AI25" s="4">
        <f t="shared" si="4"/>
        <v>33</v>
      </c>
      <c r="AJ25" s="4">
        <f t="shared" si="5"/>
        <v>18</v>
      </c>
      <c r="AK25" s="4">
        <f t="shared" si="6"/>
        <v>45</v>
      </c>
      <c r="AL25" s="4">
        <f t="shared" si="7"/>
        <v>30</v>
      </c>
      <c r="AM25" s="4">
        <f t="shared" si="8"/>
        <v>15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85</v>
      </c>
      <c r="R26" s="17">
        <v>48</v>
      </c>
      <c r="S26" s="17">
        <v>37</v>
      </c>
      <c r="T26" s="17">
        <f t="shared" si="16"/>
        <v>18</v>
      </c>
      <c r="U26" s="17">
        <v>13</v>
      </c>
      <c r="V26" s="17">
        <v>5</v>
      </c>
      <c r="W26" s="15">
        <f t="shared" si="17"/>
        <v>26.865671641791057</v>
      </c>
      <c r="X26" s="15">
        <f t="shared" si="1"/>
        <v>37.142857142857146</v>
      </c>
      <c r="Y26" s="15">
        <f t="shared" si="1"/>
        <v>15.625</v>
      </c>
      <c r="Z26" s="17">
        <f t="shared" si="18"/>
        <v>2</v>
      </c>
      <c r="AA26" s="17">
        <v>4</v>
      </c>
      <c r="AB26" s="17">
        <v>-2</v>
      </c>
      <c r="AC26" s="15">
        <f t="shared" si="19"/>
        <v>2.4096385542168752</v>
      </c>
      <c r="AD26" s="15">
        <f t="shared" si="2"/>
        <v>9.0909090909090828</v>
      </c>
      <c r="AE26" s="15">
        <f t="shared" si="2"/>
        <v>-5.1282051282051322</v>
      </c>
      <c r="AH26" s="4">
        <f t="shared" si="3"/>
        <v>67</v>
      </c>
      <c r="AI26" s="4">
        <f t="shared" si="4"/>
        <v>35</v>
      </c>
      <c r="AJ26" s="4">
        <f t="shared" si="5"/>
        <v>32</v>
      </c>
      <c r="AK26" s="4">
        <f t="shared" si="6"/>
        <v>83</v>
      </c>
      <c r="AL26" s="4">
        <f t="shared" si="7"/>
        <v>44</v>
      </c>
      <c r="AM26" s="4">
        <f t="shared" si="8"/>
        <v>39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140</v>
      </c>
      <c r="R27" s="17">
        <v>73</v>
      </c>
      <c r="S27" s="17">
        <v>67</v>
      </c>
      <c r="T27" s="17">
        <f t="shared" si="16"/>
        <v>22</v>
      </c>
      <c r="U27" s="17">
        <v>8</v>
      </c>
      <c r="V27" s="17">
        <v>14</v>
      </c>
      <c r="W27" s="15">
        <f t="shared" si="17"/>
        <v>18.644067796610166</v>
      </c>
      <c r="X27" s="15">
        <f t="shared" si="1"/>
        <v>12.307692307692308</v>
      </c>
      <c r="Y27" s="15">
        <f t="shared" si="1"/>
        <v>26.415094339622634</v>
      </c>
      <c r="Z27" s="17">
        <f t="shared" si="18"/>
        <v>21</v>
      </c>
      <c r="AA27" s="17">
        <v>23</v>
      </c>
      <c r="AB27" s="17">
        <v>-2</v>
      </c>
      <c r="AC27" s="15">
        <f t="shared" si="19"/>
        <v>17.647058823529417</v>
      </c>
      <c r="AD27" s="15">
        <f t="shared" si="2"/>
        <v>46</v>
      </c>
      <c r="AE27" s="15">
        <f t="shared" si="2"/>
        <v>-2.8985507246376829</v>
      </c>
      <c r="AH27" s="4">
        <f t="shared" si="3"/>
        <v>118</v>
      </c>
      <c r="AI27" s="4">
        <f t="shared" si="4"/>
        <v>65</v>
      </c>
      <c r="AJ27" s="4">
        <f t="shared" si="5"/>
        <v>53</v>
      </c>
      <c r="AK27" s="4">
        <f t="shared" si="6"/>
        <v>119</v>
      </c>
      <c r="AL27" s="4">
        <f t="shared" si="7"/>
        <v>50</v>
      </c>
      <c r="AM27" s="4">
        <f t="shared" si="8"/>
        <v>69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158</v>
      </c>
      <c r="R28" s="17">
        <v>53</v>
      </c>
      <c r="S28" s="17">
        <v>105</v>
      </c>
      <c r="T28" s="17">
        <f t="shared" si="16"/>
        <v>14</v>
      </c>
      <c r="U28" s="17">
        <v>4</v>
      </c>
      <c r="V28" s="17">
        <v>10</v>
      </c>
      <c r="W28" s="15">
        <f t="shared" si="17"/>
        <v>9.7222222222222321</v>
      </c>
      <c r="X28" s="15">
        <f t="shared" si="1"/>
        <v>8.163265306122458</v>
      </c>
      <c r="Y28" s="15">
        <f t="shared" si="1"/>
        <v>10.526315789473696</v>
      </c>
      <c r="Z28" s="17">
        <f t="shared" si="18"/>
        <v>26</v>
      </c>
      <c r="AA28" s="17">
        <v>-2</v>
      </c>
      <c r="AB28" s="17">
        <v>28</v>
      </c>
      <c r="AC28" s="15">
        <f t="shared" si="19"/>
        <v>19.696969696969703</v>
      </c>
      <c r="AD28" s="15">
        <f t="shared" si="2"/>
        <v>-3.6363636363636376</v>
      </c>
      <c r="AE28" s="15">
        <f t="shared" si="2"/>
        <v>36.363636363636353</v>
      </c>
      <c r="AH28" s="4">
        <f t="shared" si="3"/>
        <v>144</v>
      </c>
      <c r="AI28" s="4">
        <f t="shared" si="4"/>
        <v>49</v>
      </c>
      <c r="AJ28" s="4">
        <f t="shared" si="5"/>
        <v>95</v>
      </c>
      <c r="AK28" s="4">
        <f t="shared" si="6"/>
        <v>132</v>
      </c>
      <c r="AL28" s="4">
        <f t="shared" si="7"/>
        <v>55</v>
      </c>
      <c r="AM28" s="4">
        <f t="shared" si="8"/>
        <v>77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83</v>
      </c>
      <c r="R29" s="17">
        <v>20</v>
      </c>
      <c r="S29" s="17">
        <v>63</v>
      </c>
      <c r="T29" s="17">
        <f t="shared" si="16"/>
        <v>6</v>
      </c>
      <c r="U29" s="17">
        <v>3</v>
      </c>
      <c r="V29" s="17">
        <v>3</v>
      </c>
      <c r="W29" s="15">
        <f t="shared" si="17"/>
        <v>7.7922077922077948</v>
      </c>
      <c r="X29" s="15">
        <f t="shared" si="1"/>
        <v>17.647058823529417</v>
      </c>
      <c r="Y29" s="15">
        <f t="shared" si="1"/>
        <v>5.0000000000000044</v>
      </c>
      <c r="Z29" s="17">
        <f t="shared" si="18"/>
        <v>4</v>
      </c>
      <c r="AA29" s="17">
        <v>-5</v>
      </c>
      <c r="AB29" s="17">
        <v>9</v>
      </c>
      <c r="AC29" s="15">
        <f t="shared" si="19"/>
        <v>5.0632911392405111</v>
      </c>
      <c r="AD29" s="15">
        <f t="shared" si="2"/>
        <v>-19.999999999999996</v>
      </c>
      <c r="AE29" s="15">
        <f t="shared" si="2"/>
        <v>16.666666666666675</v>
      </c>
      <c r="AH29" s="4">
        <f t="shared" si="3"/>
        <v>77</v>
      </c>
      <c r="AI29" s="4">
        <f t="shared" si="4"/>
        <v>17</v>
      </c>
      <c r="AJ29" s="4">
        <f t="shared" si="5"/>
        <v>60</v>
      </c>
      <c r="AK29" s="4">
        <f t="shared" si="6"/>
        <v>79</v>
      </c>
      <c r="AL29" s="4">
        <f t="shared" si="7"/>
        <v>25</v>
      </c>
      <c r="AM29" s="4">
        <f t="shared" si="8"/>
        <v>54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22</v>
      </c>
      <c r="R30" s="17">
        <v>4</v>
      </c>
      <c r="S30" s="17">
        <v>18</v>
      </c>
      <c r="T30" s="17">
        <f t="shared" si="16"/>
        <v>-5</v>
      </c>
      <c r="U30" s="17">
        <v>1</v>
      </c>
      <c r="V30" s="17">
        <v>-6</v>
      </c>
      <c r="W30" s="15">
        <f t="shared" si="17"/>
        <v>-18.518518518518523</v>
      </c>
      <c r="X30" s="15">
        <f t="shared" si="1"/>
        <v>33.333333333333329</v>
      </c>
      <c r="Y30" s="15">
        <f t="shared" si="1"/>
        <v>-25</v>
      </c>
      <c r="Z30" s="17">
        <f t="shared" si="18"/>
        <v>-6</v>
      </c>
      <c r="AA30" s="17">
        <v>3</v>
      </c>
      <c r="AB30" s="17">
        <v>-9</v>
      </c>
      <c r="AC30" s="15">
        <f t="shared" si="19"/>
        <v>-21.428571428571431</v>
      </c>
      <c r="AD30" s="15">
        <f t="shared" si="2"/>
        <v>300</v>
      </c>
      <c r="AE30" s="15">
        <f t="shared" si="2"/>
        <v>-33.333333333333336</v>
      </c>
      <c r="AH30" s="4">
        <f t="shared" si="3"/>
        <v>27</v>
      </c>
      <c r="AI30" s="4">
        <f t="shared" si="4"/>
        <v>3</v>
      </c>
      <c r="AJ30" s="4">
        <f t="shared" si="5"/>
        <v>24</v>
      </c>
      <c r="AK30" s="4">
        <f t="shared" si="6"/>
        <v>28</v>
      </c>
      <c r="AL30" s="4">
        <f t="shared" si="7"/>
        <v>1</v>
      </c>
      <c r="AM30" s="4">
        <f t="shared" si="8"/>
        <v>27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0</v>
      </c>
      <c r="U32" s="17">
        <f t="shared" si="20"/>
        <v>-1</v>
      </c>
      <c r="V32" s="17">
        <f t="shared" si="20"/>
        <v>1</v>
      </c>
      <c r="W32" s="15">
        <f t="shared" ref="W32:Y36" si="21">IF(Q32=T32,IF(Q32&gt;0,"皆増",0),(1-(Q32/(Q32-T32)))*-100)</f>
        <v>0</v>
      </c>
      <c r="X32" s="15">
        <f t="shared" si="21"/>
        <v>-100</v>
      </c>
      <c r="Y32" s="15" t="str">
        <f t="shared" si="21"/>
        <v>皆増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-100</v>
      </c>
      <c r="AE32" s="15" t="str">
        <f t="shared" si="22"/>
        <v>皆増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44</v>
      </c>
      <c r="R33" s="17">
        <f t="shared" si="24"/>
        <v>29</v>
      </c>
      <c r="S33" s="17">
        <f>SUM(S13:S22)</f>
        <v>15</v>
      </c>
      <c r="T33" s="17">
        <f t="shared" si="24"/>
        <v>-7</v>
      </c>
      <c r="U33" s="17">
        <f t="shared" si="24"/>
        <v>-6</v>
      </c>
      <c r="V33" s="17">
        <f t="shared" si="24"/>
        <v>-1</v>
      </c>
      <c r="W33" s="15">
        <f t="shared" si="21"/>
        <v>-13.725490196078427</v>
      </c>
      <c r="X33" s="15">
        <f t="shared" si="21"/>
        <v>-17.142857142857139</v>
      </c>
      <c r="Y33" s="15">
        <f t="shared" si="21"/>
        <v>-6.25</v>
      </c>
      <c r="Z33" s="17">
        <f t="shared" si="24"/>
        <v>1</v>
      </c>
      <c r="AA33" s="17">
        <f t="shared" si="24"/>
        <v>-1</v>
      </c>
      <c r="AB33" s="17">
        <f t="shared" si="24"/>
        <v>2</v>
      </c>
      <c r="AC33" s="15">
        <f t="shared" si="22"/>
        <v>2.3255813953488413</v>
      </c>
      <c r="AD33" s="15">
        <f t="shared" si="22"/>
        <v>-3.3333333333333326</v>
      </c>
      <c r="AE33" s="15">
        <f t="shared" si="22"/>
        <v>15.384615384615374</v>
      </c>
      <c r="AH33" s="4">
        <f t="shared" ref="AH33:AI33" si="25">SUM(AH13:AH22)</f>
        <v>51</v>
      </c>
      <c r="AI33" s="4">
        <f t="shared" si="25"/>
        <v>35</v>
      </c>
      <c r="AJ33" s="4">
        <f t="shared" ref="AJ33" si="26">SUM(AJ13:AJ22)</f>
        <v>16</v>
      </c>
      <c r="AK33" s="4">
        <f>SUM(AK13:AK22)</f>
        <v>43</v>
      </c>
      <c r="AL33" s="4">
        <f>SUM(AL13:AL22)</f>
        <v>30</v>
      </c>
      <c r="AM33" s="4">
        <f>SUM(AM13:AM22)</f>
        <v>13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654</v>
      </c>
      <c r="R34" s="17">
        <f t="shared" si="27"/>
        <v>315</v>
      </c>
      <c r="S34" s="17">
        <f t="shared" si="27"/>
        <v>339</v>
      </c>
      <c r="T34" s="17">
        <f t="shared" si="27"/>
        <v>85</v>
      </c>
      <c r="U34" s="17">
        <f t="shared" si="27"/>
        <v>56</v>
      </c>
      <c r="V34" s="17">
        <f t="shared" si="27"/>
        <v>29</v>
      </c>
      <c r="W34" s="15">
        <f t="shared" si="21"/>
        <v>14.938488576449904</v>
      </c>
      <c r="X34" s="15">
        <f t="shared" si="21"/>
        <v>21.621621621621621</v>
      </c>
      <c r="Y34" s="15">
        <f t="shared" si="21"/>
        <v>9.3548387096774164</v>
      </c>
      <c r="Z34" s="17">
        <f t="shared" si="27"/>
        <v>74</v>
      </c>
      <c r="AA34" s="17">
        <f t="shared" si="27"/>
        <v>35</v>
      </c>
      <c r="AB34" s="17">
        <f t="shared" si="27"/>
        <v>39</v>
      </c>
      <c r="AC34" s="15">
        <f t="shared" si="22"/>
        <v>12.758620689655164</v>
      </c>
      <c r="AD34" s="15">
        <f t="shared" si="22"/>
        <v>12.5</v>
      </c>
      <c r="AE34" s="15">
        <f t="shared" si="22"/>
        <v>12.999999999999989</v>
      </c>
      <c r="AH34" s="4">
        <f t="shared" ref="AH34:AI34" si="28">SUM(AH23:AH30)</f>
        <v>569</v>
      </c>
      <c r="AI34" s="4">
        <f t="shared" si="28"/>
        <v>259</v>
      </c>
      <c r="AJ34" s="4">
        <f t="shared" ref="AJ34" si="29">SUM(AJ23:AJ30)</f>
        <v>310</v>
      </c>
      <c r="AK34" s="4">
        <f>SUM(AK23:AK30)</f>
        <v>580</v>
      </c>
      <c r="AL34" s="4">
        <f>SUM(AL23:AL30)</f>
        <v>280</v>
      </c>
      <c r="AM34" s="4">
        <f>SUM(AM23:AM30)</f>
        <v>300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553</v>
      </c>
      <c r="R35" s="17">
        <f t="shared" si="30"/>
        <v>242</v>
      </c>
      <c r="S35" s="17">
        <f t="shared" si="30"/>
        <v>311</v>
      </c>
      <c r="T35" s="17">
        <f t="shared" si="30"/>
        <v>69</v>
      </c>
      <c r="U35" s="17">
        <f t="shared" si="30"/>
        <v>40</v>
      </c>
      <c r="V35" s="17">
        <f t="shared" si="30"/>
        <v>29</v>
      </c>
      <c r="W35" s="15">
        <f t="shared" si="21"/>
        <v>14.256198347107429</v>
      </c>
      <c r="X35" s="15">
        <f t="shared" si="21"/>
        <v>19.801980198019798</v>
      </c>
      <c r="Y35" s="15">
        <f t="shared" si="21"/>
        <v>10.283687943262422</v>
      </c>
      <c r="Z35" s="17">
        <f t="shared" si="30"/>
        <v>67</v>
      </c>
      <c r="AA35" s="17">
        <f t="shared" si="30"/>
        <v>37</v>
      </c>
      <c r="AB35" s="17">
        <f t="shared" si="30"/>
        <v>30</v>
      </c>
      <c r="AC35" s="15">
        <f t="shared" si="22"/>
        <v>13.786008230452683</v>
      </c>
      <c r="AD35" s="15">
        <f t="shared" si="22"/>
        <v>18.048780487804873</v>
      </c>
      <c r="AE35" s="15">
        <f t="shared" si="22"/>
        <v>10.676156583629904</v>
      </c>
      <c r="AH35" s="4">
        <f t="shared" ref="AH35:AI35" si="31">SUM(AH25:AH30)</f>
        <v>484</v>
      </c>
      <c r="AI35" s="4">
        <f t="shared" si="31"/>
        <v>202</v>
      </c>
      <c r="AJ35" s="4">
        <f t="shared" ref="AJ35" si="32">SUM(AJ25:AJ30)</f>
        <v>282</v>
      </c>
      <c r="AK35" s="4">
        <f>SUM(AK25:AK30)</f>
        <v>486</v>
      </c>
      <c r="AL35" s="4">
        <f>SUM(AL25:AL30)</f>
        <v>205</v>
      </c>
      <c r="AM35" s="4">
        <f>SUM(AM25:AM30)</f>
        <v>281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403</v>
      </c>
      <c r="R36" s="17">
        <f t="shared" si="33"/>
        <v>150</v>
      </c>
      <c r="S36" s="17">
        <f t="shared" si="33"/>
        <v>253</v>
      </c>
      <c r="T36" s="17">
        <f t="shared" si="33"/>
        <v>37</v>
      </c>
      <c r="U36" s="17">
        <f t="shared" si="33"/>
        <v>16</v>
      </c>
      <c r="V36" s="17">
        <f t="shared" si="33"/>
        <v>21</v>
      </c>
      <c r="W36" s="15">
        <f t="shared" si="21"/>
        <v>10.10928961748634</v>
      </c>
      <c r="X36" s="15">
        <f t="shared" si="21"/>
        <v>11.940298507462677</v>
      </c>
      <c r="Y36" s="15">
        <f t="shared" si="21"/>
        <v>9.0517241379310285</v>
      </c>
      <c r="Z36" s="17">
        <f t="shared" si="33"/>
        <v>45</v>
      </c>
      <c r="AA36" s="17">
        <f t="shared" si="33"/>
        <v>19</v>
      </c>
      <c r="AB36" s="17">
        <f t="shared" si="33"/>
        <v>26</v>
      </c>
      <c r="AC36" s="15">
        <f t="shared" si="22"/>
        <v>12.569832402234638</v>
      </c>
      <c r="AD36" s="15">
        <f t="shared" si="22"/>
        <v>14.503816793893121</v>
      </c>
      <c r="AE36" s="15">
        <f t="shared" si="22"/>
        <v>11.453744493392071</v>
      </c>
      <c r="AH36" s="4">
        <f t="shared" ref="AH36:AI36" si="34">SUM(AH27:AH30)</f>
        <v>366</v>
      </c>
      <c r="AI36" s="4">
        <f t="shared" si="34"/>
        <v>134</v>
      </c>
      <c r="AJ36" s="4">
        <f t="shared" ref="AJ36" si="35">SUM(AJ27:AJ30)</f>
        <v>232</v>
      </c>
      <c r="AK36" s="4">
        <f>SUM(AK27:AK30)</f>
        <v>358</v>
      </c>
      <c r="AL36" s="4">
        <f>SUM(AL27:AL30)</f>
        <v>131</v>
      </c>
      <c r="AM36" s="4">
        <f>SUM(AM27:AM30)</f>
        <v>227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0.14306151645207438</v>
      </c>
      <c r="R38" s="12">
        <f t="shared" si="36"/>
        <v>0</v>
      </c>
      <c r="S38" s="12">
        <f t="shared" si="36"/>
        <v>0.28169014084507044</v>
      </c>
      <c r="T38" s="12">
        <f>T32/T9*100</f>
        <v>0</v>
      </c>
      <c r="U38" s="12">
        <f t="shared" ref="U38:V38" si="37">U32/U9*100</f>
        <v>-2.0408163265306123</v>
      </c>
      <c r="V38" s="12">
        <f t="shared" si="37"/>
        <v>3.4482758620689653</v>
      </c>
      <c r="W38" s="12">
        <f>Q38-AH38</f>
        <v>-1.7969079361130125E-2</v>
      </c>
      <c r="X38" s="12">
        <f t="shared" ref="X38:Y42" si="38">R38-AI38</f>
        <v>-0.33898305084745761</v>
      </c>
      <c r="Y38" s="12">
        <f t="shared" si="38"/>
        <v>0.28169014084507044</v>
      </c>
      <c r="Z38" s="12">
        <f>Z32/Z9*100</f>
        <v>0</v>
      </c>
      <c r="AA38" s="12">
        <f t="shared" ref="AA38:AB38" si="39">AA32/AA9*100</f>
        <v>-3.0303030303030303</v>
      </c>
      <c r="AB38" s="12">
        <f t="shared" si="39"/>
        <v>2.3809523809523809</v>
      </c>
      <c r="AC38" s="12">
        <f>Q38-AK38</f>
        <v>-1.7194893804335865E-2</v>
      </c>
      <c r="AD38" s="12">
        <f t="shared" ref="AD38:AE42" si="40">R38-AL38</f>
        <v>-0.32154340836012862</v>
      </c>
      <c r="AE38" s="12">
        <f t="shared" si="40"/>
        <v>0.28169014084507044</v>
      </c>
      <c r="AH38" s="12">
        <f t="shared" ref="AH38:AI38" si="41">AH32/AH9*100</f>
        <v>0.1610305958132045</v>
      </c>
      <c r="AI38" s="12">
        <f t="shared" si="41"/>
        <v>0.33898305084745761</v>
      </c>
      <c r="AJ38" s="12">
        <f t="shared" ref="AJ38" si="42">AJ32/AJ9*100</f>
        <v>0</v>
      </c>
      <c r="AK38" s="12">
        <f>AK32/AK9*100</f>
        <v>0.16025641025641024</v>
      </c>
      <c r="AL38" s="12">
        <f>AL32/AL9*100</f>
        <v>0.32154340836012862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6.2947067238912728</v>
      </c>
      <c r="R39" s="12">
        <f>R33/R9*100</f>
        <v>8.4302325581395348</v>
      </c>
      <c r="S39" s="13">
        <f t="shared" si="43"/>
        <v>4.225352112676056</v>
      </c>
      <c r="T39" s="12">
        <f>T33/T9*100</f>
        <v>-8.9743589743589745</v>
      </c>
      <c r="U39" s="12">
        <f t="shared" ref="U39:V39" si="44">U33/U9*100</f>
        <v>-12.244897959183673</v>
      </c>
      <c r="V39" s="12">
        <f t="shared" si="44"/>
        <v>-3.4482758620689653</v>
      </c>
      <c r="W39" s="12">
        <f>Q39-AH39</f>
        <v>-1.9178536625821581</v>
      </c>
      <c r="X39" s="12">
        <f t="shared" si="38"/>
        <v>-3.4341742215214826</v>
      </c>
      <c r="Y39" s="12">
        <f>S39-AJ39</f>
        <v>-0.68262334744664344</v>
      </c>
      <c r="Z39" s="12">
        <f t="shared" si="43"/>
        <v>1.3333333333333335</v>
      </c>
      <c r="AA39" s="12">
        <f t="shared" ref="AA39:AB39" si="45">AA33/AA9*100</f>
        <v>-3.0303030303030303</v>
      </c>
      <c r="AB39" s="12">
        <f t="shared" si="45"/>
        <v>4.7619047619047619</v>
      </c>
      <c r="AC39" s="12">
        <f>Q39-AK39</f>
        <v>-0.59631891713436858</v>
      </c>
      <c r="AD39" s="12">
        <f t="shared" si="40"/>
        <v>-1.2160696926643233</v>
      </c>
      <c r="AE39" s="12">
        <f t="shared" si="40"/>
        <v>7.1997480088196397E-2</v>
      </c>
      <c r="AH39" s="12">
        <f t="shared" ref="AH39:AI39" si="46">AH33/AH9*100</f>
        <v>8.2125603864734309</v>
      </c>
      <c r="AI39" s="12">
        <f t="shared" si="46"/>
        <v>11.864406779661017</v>
      </c>
      <c r="AJ39" s="12">
        <f t="shared" ref="AJ39" si="47">AJ33/AJ9*100</f>
        <v>4.9079754601226995</v>
      </c>
      <c r="AK39" s="12">
        <f>AK33/AK9*100</f>
        <v>6.8910256410256414</v>
      </c>
      <c r="AL39" s="12">
        <f>AL33/AL9*100</f>
        <v>9.6463022508038581</v>
      </c>
      <c r="AM39" s="12">
        <f>AM33/AM9*100</f>
        <v>4.1533546325878596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93.562231759656655</v>
      </c>
      <c r="R40" s="12">
        <f t="shared" si="48"/>
        <v>91.569767441860463</v>
      </c>
      <c r="S40" s="12">
        <f t="shared" si="48"/>
        <v>95.492957746478865</v>
      </c>
      <c r="T40" s="12">
        <f>T34/T9*100</f>
        <v>108.97435897435896</v>
      </c>
      <c r="U40" s="12">
        <f t="shared" ref="U40:V40" si="49">U34/U9*100</f>
        <v>114.28571428571428</v>
      </c>
      <c r="V40" s="12">
        <f t="shared" si="49"/>
        <v>100</v>
      </c>
      <c r="W40" s="12">
        <f t="shared" ref="W40:W42" si="50">Q40-AH40</f>
        <v>1.9358227419432978</v>
      </c>
      <c r="X40" s="12">
        <f t="shared" si="38"/>
        <v>3.7731572723689339</v>
      </c>
      <c r="Y40" s="12">
        <f>S40-AJ40</f>
        <v>0.40093320660156451</v>
      </c>
      <c r="Z40" s="12">
        <f>Z34/Z9*100</f>
        <v>98.666666666666671</v>
      </c>
      <c r="AA40" s="12">
        <f t="shared" ref="AA40:AB40" si="51">AA34/AA9*100</f>
        <v>106.06060606060606</v>
      </c>
      <c r="AB40" s="12">
        <f t="shared" si="51"/>
        <v>92.857142857142861</v>
      </c>
      <c r="AC40" s="12">
        <f t="shared" ref="AC40:AC42" si="52">Q40-AK40</f>
        <v>0.61351381093869861</v>
      </c>
      <c r="AD40" s="12">
        <f t="shared" si="40"/>
        <v>1.5376131010244478</v>
      </c>
      <c r="AE40" s="12">
        <f t="shared" si="40"/>
        <v>-0.35368762093327177</v>
      </c>
      <c r="AH40" s="12">
        <f t="shared" ref="AH40:AI40" si="53">AH34/AH9*100</f>
        <v>91.626409017713357</v>
      </c>
      <c r="AI40" s="12">
        <f t="shared" si="53"/>
        <v>87.79661016949153</v>
      </c>
      <c r="AJ40" s="12">
        <f t="shared" ref="AJ40" si="54">AJ34/AJ9*100</f>
        <v>95.092024539877301</v>
      </c>
      <c r="AK40" s="12">
        <f>AK34/AK9*100</f>
        <v>92.948717948717956</v>
      </c>
      <c r="AL40" s="12">
        <f>AL34/AL9*100</f>
        <v>90.032154340836016</v>
      </c>
      <c r="AM40" s="12">
        <f>AM34/AM9*100</f>
        <v>95.846645367412137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79.11301859799714</v>
      </c>
      <c r="R41" s="12">
        <f t="shared" si="55"/>
        <v>70.348837209302332</v>
      </c>
      <c r="S41" s="12">
        <f t="shared" si="55"/>
        <v>87.605633802816911</v>
      </c>
      <c r="T41" s="12">
        <f>T35/T9*100</f>
        <v>88.461538461538453</v>
      </c>
      <c r="U41" s="12">
        <f t="shared" ref="U41:V41" si="56">U35/U9*100</f>
        <v>81.632653061224488</v>
      </c>
      <c r="V41" s="12">
        <f t="shared" si="56"/>
        <v>100</v>
      </c>
      <c r="W41" s="12">
        <f t="shared" si="50"/>
        <v>1.1742102244061527</v>
      </c>
      <c r="X41" s="12">
        <f t="shared" si="38"/>
        <v>1.8742609381158957</v>
      </c>
      <c r="Y41" s="12">
        <f>S41-AJ41</f>
        <v>1.1025663181543308</v>
      </c>
      <c r="Z41" s="12">
        <f>Z35/Z9*100</f>
        <v>89.333333333333329</v>
      </c>
      <c r="AA41" s="12">
        <f t="shared" ref="AA41:AB41" si="57">AA35/AA9*100</f>
        <v>112.12121212121211</v>
      </c>
      <c r="AB41" s="12">
        <f t="shared" si="57"/>
        <v>71.428571428571431</v>
      </c>
      <c r="AC41" s="12">
        <f t="shared" si="52"/>
        <v>1.2284032133817533</v>
      </c>
      <c r="AD41" s="12">
        <f>R41-AL41</f>
        <v>4.4324384954759637</v>
      </c>
      <c r="AE41" s="12">
        <f t="shared" si="40"/>
        <v>-2.1707240246591226</v>
      </c>
      <c r="AH41" s="12">
        <f>AH35/AH9*100</f>
        <v>77.938808373590987</v>
      </c>
      <c r="AI41" s="12">
        <f>AI35/AI9*100</f>
        <v>68.474576271186436</v>
      </c>
      <c r="AJ41" s="12">
        <f>AJ35/AJ9*100</f>
        <v>86.50306748466258</v>
      </c>
      <c r="AK41" s="12">
        <f t="shared" ref="AK41:AL41" si="58">AK35/AK9*100</f>
        <v>77.884615384615387</v>
      </c>
      <c r="AL41" s="12">
        <f t="shared" si="58"/>
        <v>65.916398713826368</v>
      </c>
      <c r="AM41" s="12">
        <f t="shared" ref="AM41" si="59">AM35/AM9*100</f>
        <v>89.776357827476033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57.653791130185979</v>
      </c>
      <c r="R42" s="12">
        <f t="shared" si="60"/>
        <v>43.604651162790695</v>
      </c>
      <c r="S42" s="12">
        <f t="shared" si="60"/>
        <v>71.267605633802816</v>
      </c>
      <c r="T42" s="12">
        <f t="shared" ref="T42:V42" si="61">T36/T9*100</f>
        <v>47.435897435897431</v>
      </c>
      <c r="U42" s="12">
        <f t="shared" si="61"/>
        <v>32.653061224489797</v>
      </c>
      <c r="V42" s="12">
        <f t="shared" si="61"/>
        <v>72.41379310344827</v>
      </c>
      <c r="W42" s="12">
        <f t="shared" si="50"/>
        <v>-1.2834069374468697</v>
      </c>
      <c r="X42" s="12">
        <f t="shared" si="38"/>
        <v>-1.8190776507686266</v>
      </c>
      <c r="Y42" s="12">
        <f>S42-AJ42</f>
        <v>0.10196146202368084</v>
      </c>
      <c r="Z42" s="12">
        <f t="shared" si="60"/>
        <v>60</v>
      </c>
      <c r="AA42" s="12">
        <f t="shared" ref="AA42:AB42" si="62">AA36/AA9*100</f>
        <v>57.575757575757578</v>
      </c>
      <c r="AB42" s="12">
        <f t="shared" si="62"/>
        <v>61.904761904761905</v>
      </c>
      <c r="AC42" s="12">
        <f t="shared" si="52"/>
        <v>0.28199625839111064</v>
      </c>
      <c r="AD42" s="12">
        <f>R42-AL42</f>
        <v>1.4824646676138471</v>
      </c>
      <c r="AE42" s="12">
        <f t="shared" si="40"/>
        <v>-1.2563560275390415</v>
      </c>
      <c r="AH42" s="12">
        <f t="shared" ref="AH42:AI42" si="63">AH36/AH9*100</f>
        <v>58.937198067632849</v>
      </c>
      <c r="AI42" s="12">
        <f t="shared" si="63"/>
        <v>45.423728813559322</v>
      </c>
      <c r="AJ42" s="12">
        <f t="shared" ref="AJ42" si="64">AJ36/AJ9*100</f>
        <v>71.165644171779135</v>
      </c>
      <c r="AK42" s="12">
        <f>AK36/AK9*100</f>
        <v>57.371794871794869</v>
      </c>
      <c r="AL42" s="12">
        <f>AL36/AL9*100</f>
        <v>42.122186495176848</v>
      </c>
      <c r="AM42" s="12">
        <f>AM36/AM9*100</f>
        <v>72.523961661341858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1</v>
      </c>
      <c r="F9" s="17">
        <f>SUM(F10:F30)</f>
        <v>2</v>
      </c>
      <c r="G9" s="17">
        <f>SUM(G10:G30)</f>
        <v>-1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100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6</v>
      </c>
      <c r="U9" s="17">
        <f>SUM(U10:U30)</f>
        <v>5</v>
      </c>
      <c r="V9" s="17">
        <f>SUM(V10:V30)</f>
        <v>1</v>
      </c>
      <c r="W9" s="15">
        <f>IF(Q9=T9,IF(Q9&gt;0,"皆増",0),(1-(Q9/(Q9-T9)))*-100)</f>
        <v>54.54545454545454</v>
      </c>
      <c r="X9" s="15">
        <f t="shared" ref="X9:Y30" si="1">IF(R9=U9,IF(R9&gt;0,"皆増",0),(1-(R9/(R9-U9)))*-100)</f>
        <v>250</v>
      </c>
      <c r="Y9" s="15">
        <f t="shared" si="1"/>
        <v>11.111111111111116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30.76923076923077</v>
      </c>
      <c r="AD9" s="15">
        <f t="shared" ref="AD9:AE30" si="2">IF(R9=AA9,IF(R9&gt;0,"皆増",0),(1-(R9/(R9-AA9)))*-100)</f>
        <v>0</v>
      </c>
      <c r="AE9" s="15">
        <f t="shared" si="2"/>
        <v>66.666666666666671</v>
      </c>
      <c r="AH9" s="4">
        <f t="shared" ref="AH9:AJ30" si="3">Q9-T9</f>
        <v>11</v>
      </c>
      <c r="AI9" s="4">
        <f t="shared" si="3"/>
        <v>2</v>
      </c>
      <c r="AJ9" s="4">
        <f t="shared" si="3"/>
        <v>9</v>
      </c>
      <c r="AK9" s="4">
        <f t="shared" ref="AK9:AM30" si="4">Q9-Z9</f>
        <v>13</v>
      </c>
      <c r="AL9" s="4">
        <f t="shared" si="4"/>
        <v>7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1</v>
      </c>
      <c r="F10" s="17">
        <v>2</v>
      </c>
      <c r="G10" s="17">
        <v>-1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100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3</v>
      </c>
      <c r="S27" s="17">
        <v>5</v>
      </c>
      <c r="T27" s="17">
        <f t="shared" si="10"/>
        <v>7</v>
      </c>
      <c r="U27" s="17">
        <v>3</v>
      </c>
      <c r="V27" s="17">
        <v>4</v>
      </c>
      <c r="W27" s="15">
        <f t="shared" si="11"/>
        <v>700</v>
      </c>
      <c r="X27" s="15" t="str">
        <f t="shared" si="1"/>
        <v>皆増</v>
      </c>
      <c r="Y27" s="15">
        <f t="shared" si="1"/>
        <v>400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14.285714285714279</v>
      </c>
      <c r="AD27" s="15">
        <f t="shared" si="2"/>
        <v>0</v>
      </c>
      <c r="AE27" s="15">
        <f t="shared" si="2"/>
        <v>25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-33.333333333333336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8</v>
      </c>
      <c r="U34" s="17">
        <f t="shared" si="22"/>
        <v>6</v>
      </c>
      <c r="V34" s="17">
        <f t="shared" si="22"/>
        <v>2</v>
      </c>
      <c r="W34" s="15">
        <f t="shared" si="15"/>
        <v>88.888888888888886</v>
      </c>
      <c r="X34" s="15">
        <f t="shared" si="15"/>
        <v>600</v>
      </c>
      <c r="Y34" s="15">
        <f t="shared" si="15"/>
        <v>25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30.76923076923077</v>
      </c>
      <c r="AD34" s="15">
        <f t="shared" si="17"/>
        <v>0</v>
      </c>
      <c r="AE34" s="15">
        <f t="shared" si="17"/>
        <v>66.666666666666671</v>
      </c>
      <c r="AH34" s="4">
        <f t="shared" ref="AH34:AJ34" si="24">SUM(AH23:AH30)</f>
        <v>9</v>
      </c>
      <c r="AI34" s="4">
        <f t="shared" si="24"/>
        <v>1</v>
      </c>
      <c r="AJ34" s="4">
        <f t="shared" si="24"/>
        <v>8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5</v>
      </c>
      <c r="U35" s="17">
        <f t="shared" si="25"/>
        <v>3</v>
      </c>
      <c r="V35" s="17">
        <f t="shared" si="25"/>
        <v>2</v>
      </c>
      <c r="W35" s="15">
        <f t="shared" si="15"/>
        <v>55.555555555555557</v>
      </c>
      <c r="X35" s="15">
        <f t="shared" si="15"/>
        <v>300</v>
      </c>
      <c r="Y35" s="15">
        <f t="shared" si="15"/>
        <v>25</v>
      </c>
      <c r="Z35" s="17">
        <f t="shared" ref="Z35:AB35" si="26">SUM(Z25:Z30)</f>
        <v>1</v>
      </c>
      <c r="AA35" s="17">
        <f t="shared" si="26"/>
        <v>-3</v>
      </c>
      <c r="AB35" s="17">
        <f t="shared" si="26"/>
        <v>4</v>
      </c>
      <c r="AC35" s="15">
        <f t="shared" si="17"/>
        <v>7.6923076923076872</v>
      </c>
      <c r="AD35" s="15">
        <f t="shared" si="17"/>
        <v>-42.857142857142861</v>
      </c>
      <c r="AE35" s="15">
        <f t="shared" si="17"/>
        <v>66.666666666666671</v>
      </c>
      <c r="AH35" s="4">
        <f t="shared" ref="AH35:AJ35" si="27">SUM(AH25:AH30)</f>
        <v>9</v>
      </c>
      <c r="AI35" s="4">
        <f t="shared" si="27"/>
        <v>1</v>
      </c>
      <c r="AJ35" s="4">
        <f t="shared" si="27"/>
        <v>8</v>
      </c>
      <c r="AK35" s="4">
        <f>SUM(AK25:AK30)</f>
        <v>13</v>
      </c>
      <c r="AL35" s="4">
        <f>SUM(AL25:AL30)</f>
        <v>7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4</v>
      </c>
      <c r="S36" s="17">
        <f t="shared" si="28"/>
        <v>10</v>
      </c>
      <c r="T36" s="17">
        <f t="shared" si="28"/>
        <v>7</v>
      </c>
      <c r="U36" s="17">
        <f t="shared" si="28"/>
        <v>4</v>
      </c>
      <c r="V36" s="17">
        <f t="shared" si="28"/>
        <v>3</v>
      </c>
      <c r="W36" s="15">
        <f t="shared" si="15"/>
        <v>100</v>
      </c>
      <c r="X36" s="15" t="str">
        <f t="shared" si="15"/>
        <v>皆増</v>
      </c>
      <c r="Y36" s="15">
        <f t="shared" si="15"/>
        <v>42.857142857142861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39.999999999999993</v>
      </c>
      <c r="AD36" s="15">
        <f t="shared" si="17"/>
        <v>0</v>
      </c>
      <c r="AE36" s="15">
        <f t="shared" si="17"/>
        <v>66.666666666666671</v>
      </c>
      <c r="AH36" s="4">
        <f t="shared" ref="AH36:AJ36" si="30">SUM(AH27:AH30)</f>
        <v>7</v>
      </c>
      <c r="AI36" s="4">
        <f t="shared" si="30"/>
        <v>0</v>
      </c>
      <c r="AJ36" s="4">
        <f t="shared" si="30"/>
        <v>7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-20</v>
      </c>
      <c r="V39" s="12">
        <f t="shared" si="38"/>
        <v>-100</v>
      </c>
      <c r="W39" s="12">
        <f>Q39-AH39</f>
        <v>-18.181818181818183</v>
      </c>
      <c r="X39" s="12">
        <f t="shared" si="33"/>
        <v>-50</v>
      </c>
      <c r="Y39" s="12">
        <f>S39-AJ39</f>
        <v>-11.111111111111111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18.181818181818183</v>
      </c>
      <c r="AI39" s="12">
        <f t="shared" si="39"/>
        <v>50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120</v>
      </c>
      <c r="V40" s="12">
        <f t="shared" si="41"/>
        <v>200</v>
      </c>
      <c r="W40" s="12">
        <f t="shared" ref="W40:W42" si="42">Q40-AH40</f>
        <v>18.181818181818173</v>
      </c>
      <c r="X40" s="12">
        <f t="shared" si="33"/>
        <v>50</v>
      </c>
      <c r="Y40" s="12">
        <f>S40-AJ40</f>
        <v>11.111111111111114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81.818181818181827</v>
      </c>
      <c r="AI40" s="12">
        <f t="shared" si="45"/>
        <v>50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57.142857142857139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60</v>
      </c>
      <c r="V41" s="12">
        <f t="shared" si="47"/>
        <v>200</v>
      </c>
      <c r="W41" s="12">
        <f t="shared" si="42"/>
        <v>0.53475935828875265</v>
      </c>
      <c r="X41" s="12">
        <f t="shared" si="33"/>
        <v>7.1428571428571388</v>
      </c>
      <c r="Y41" s="12">
        <f>S41-AJ41</f>
        <v>11.111111111111114</v>
      </c>
      <c r="Z41" s="12">
        <f>Z35/Z9*100</f>
        <v>25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-17.64705882352942</v>
      </c>
      <c r="AD41" s="12">
        <f>R41-AL41</f>
        <v>-42.857142857142861</v>
      </c>
      <c r="AE41" s="12">
        <f t="shared" si="35"/>
        <v>0</v>
      </c>
      <c r="AH41" s="12">
        <f>AH35/AH9*100</f>
        <v>81.818181818181827</v>
      </c>
      <c r="AI41" s="12">
        <f>AI35/AI9*100</f>
        <v>50</v>
      </c>
      <c r="AJ41" s="12">
        <f>AJ35/AJ9*100</f>
        <v>88.888888888888886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82.35294117647058</v>
      </c>
      <c r="R42" s="12">
        <f t="shared" si="50"/>
        <v>57.142857142857139</v>
      </c>
      <c r="S42" s="12">
        <f t="shared" si="50"/>
        <v>100</v>
      </c>
      <c r="T42" s="12">
        <f t="shared" si="50"/>
        <v>116.66666666666667</v>
      </c>
      <c r="U42" s="12">
        <f t="shared" si="50"/>
        <v>80</v>
      </c>
      <c r="V42" s="12">
        <f t="shared" si="50"/>
        <v>300</v>
      </c>
      <c r="W42" s="12">
        <f t="shared" si="42"/>
        <v>18.716577540106947</v>
      </c>
      <c r="X42" s="12">
        <f t="shared" si="33"/>
        <v>57.142857142857139</v>
      </c>
      <c r="Y42" s="12">
        <f>S42-AJ42</f>
        <v>22.222222222222214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5.4298642533936459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63.636363636363633</v>
      </c>
      <c r="AI42" s="12">
        <f t="shared" si="51"/>
        <v>0</v>
      </c>
      <c r="AJ42" s="12">
        <f t="shared" si="51"/>
        <v>77.777777777777786</v>
      </c>
      <c r="AK42" s="12">
        <f>AK36/AK9*100</f>
        <v>76.923076923076934</v>
      </c>
      <c r="AL42" s="12">
        <f>AL36/AL9*100</f>
        <v>57.142857142857139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</v>
      </c>
      <c r="C9" s="17">
        <f>SUM(C10:C30)</f>
        <v>4</v>
      </c>
      <c r="D9" s="17">
        <f>SUM(D10:D30)</f>
        <v>7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37.5</v>
      </c>
      <c r="I9" s="15">
        <f>IF(C9=F9,0,(1-(C9/(C9-F9)))*-100)</f>
        <v>0</v>
      </c>
      <c r="J9" s="15">
        <f>IF(D9=G9,0,(1-(D9/(D9-G9)))*-100)</f>
        <v>75</v>
      </c>
      <c r="K9" s="17">
        <f>L9+M9</f>
        <v>3</v>
      </c>
      <c r="L9" s="17">
        <f>SUM(L10:L30)</f>
        <v>-2</v>
      </c>
      <c r="M9" s="17">
        <f>SUM(M10:M30)</f>
        <v>5</v>
      </c>
      <c r="N9" s="15">
        <f>IF(B9=K9,0,(1-(B9/(B9-K9)))*-100)</f>
        <v>37.5</v>
      </c>
      <c r="O9" s="15">
        <f t="shared" ref="O9:P10" si="0">IF(C9=L9,0,(1-(C9/(C9-L9)))*-100)</f>
        <v>-33.333333333333336</v>
      </c>
      <c r="P9" s="15">
        <f>IF(D9=M9,0,(1-(D9/(D9-M9)))*-100)</f>
        <v>250</v>
      </c>
      <c r="Q9" s="17">
        <f>R9+S9</f>
        <v>24</v>
      </c>
      <c r="R9" s="17">
        <f>SUM(R10:R30)</f>
        <v>15</v>
      </c>
      <c r="S9" s="17">
        <f>SUM(S10:S30)</f>
        <v>9</v>
      </c>
      <c r="T9" s="17">
        <f>U9+V9</f>
        <v>3</v>
      </c>
      <c r="U9" s="17">
        <f>SUM(U10:U30)</f>
        <v>9</v>
      </c>
      <c r="V9" s="17">
        <f>SUM(V10:V30)</f>
        <v>-6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150</v>
      </c>
      <c r="Y9" s="15">
        <f t="shared" si="1"/>
        <v>-40</v>
      </c>
      <c r="Z9" s="17">
        <f>AA9+AB9</f>
        <v>8</v>
      </c>
      <c r="AA9" s="17">
        <f>SUM(AA10:AA30)</f>
        <v>3</v>
      </c>
      <c r="AB9" s="17">
        <f>SUM(AB10:AB30)</f>
        <v>5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25</v>
      </c>
      <c r="AE9" s="15">
        <f t="shared" si="2"/>
        <v>125</v>
      </c>
      <c r="AH9" s="4">
        <f t="shared" ref="AH9:AJ30" si="3">Q9-T9</f>
        <v>21</v>
      </c>
      <c r="AI9" s="4">
        <f t="shared" si="3"/>
        <v>6</v>
      </c>
      <c r="AJ9" s="4">
        <f t="shared" si="3"/>
        <v>15</v>
      </c>
      <c r="AK9" s="4">
        <f t="shared" ref="AK9:AM30" si="4">Q9-Z9</f>
        <v>16</v>
      </c>
      <c r="AL9" s="4">
        <f t="shared" si="4"/>
        <v>12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11</v>
      </c>
      <c r="C10" s="17">
        <v>4</v>
      </c>
      <c r="D10" s="17">
        <v>7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37.5</v>
      </c>
      <c r="I10" s="15">
        <f t="shared" ref="I10" si="7">IF(C10=F10,0,(1-(C10/(C10-F10)))*-100)</f>
        <v>0</v>
      </c>
      <c r="J10" s="15">
        <f>IF(D10=G10,0,(1-(D10/(D10-G10)))*-100)</f>
        <v>75</v>
      </c>
      <c r="K10" s="17">
        <f t="shared" ref="K10" si="8">L10+M10</f>
        <v>3</v>
      </c>
      <c r="L10" s="17">
        <v>-2</v>
      </c>
      <c r="M10" s="17">
        <v>5</v>
      </c>
      <c r="N10" s="15">
        <f>IF(B10=K10,0,(1-(B10/(B10-K10)))*-100)</f>
        <v>37.5</v>
      </c>
      <c r="O10" s="15">
        <f t="shared" si="0"/>
        <v>-33.333333333333336</v>
      </c>
      <c r="P10" s="15">
        <f t="shared" si="0"/>
        <v>250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-3</v>
      </c>
      <c r="U22" s="17">
        <v>-2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3</v>
      </c>
      <c r="U23" s="17">
        <v>2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50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-2</v>
      </c>
      <c r="U24" s="17">
        <v>-1</v>
      </c>
      <c r="V24" s="17">
        <v>-1</v>
      </c>
      <c r="W24" s="15">
        <f t="shared" si="11"/>
        <v>-50</v>
      </c>
      <c r="X24" s="15">
        <f t="shared" si="1"/>
        <v>-50</v>
      </c>
      <c r="Y24" s="15">
        <f t="shared" si="1"/>
        <v>-50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4</v>
      </c>
      <c r="U25" s="17">
        <v>3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3</v>
      </c>
      <c r="AA25" s="17">
        <v>2</v>
      </c>
      <c r="AB25" s="17">
        <v>1</v>
      </c>
      <c r="AC25" s="15">
        <f t="shared" si="13"/>
        <v>300</v>
      </c>
      <c r="AD25" s="15">
        <f t="shared" si="2"/>
        <v>200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-50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-33.333333333333336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>
        <f t="shared" si="2"/>
        <v>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6</v>
      </c>
      <c r="S28" s="17">
        <v>0</v>
      </c>
      <c r="T28" s="17">
        <f t="shared" si="10"/>
        <v>-1</v>
      </c>
      <c r="U28" s="17">
        <v>4</v>
      </c>
      <c r="V28" s="17">
        <v>-5</v>
      </c>
      <c r="W28" s="15">
        <f t="shared" si="11"/>
        <v>-14.28571428571429</v>
      </c>
      <c r="X28" s="15">
        <f t="shared" si="1"/>
        <v>200</v>
      </c>
      <c r="Y28" s="15">
        <f t="shared" si="1"/>
        <v>-100</v>
      </c>
      <c r="Z28" s="17">
        <f t="shared" si="12"/>
        <v>4</v>
      </c>
      <c r="AA28" s="17">
        <v>4</v>
      </c>
      <c r="AB28" s="17">
        <v>0</v>
      </c>
      <c r="AC28" s="15">
        <f t="shared" si="13"/>
        <v>200</v>
      </c>
      <c r="AD28" s="15">
        <f t="shared" si="2"/>
        <v>200</v>
      </c>
      <c r="AE28" s="15">
        <f t="shared" si="2"/>
        <v>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-75</v>
      </c>
      <c r="AD29" s="15">
        <f t="shared" si="2"/>
        <v>-100</v>
      </c>
      <c r="AE29" s="15">
        <f t="shared" si="2"/>
        <v>-66.666666666666671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15</v>
      </c>
      <c r="S34" s="17">
        <f t="shared" si="22"/>
        <v>9</v>
      </c>
      <c r="T34" s="17">
        <f t="shared" si="22"/>
        <v>6</v>
      </c>
      <c r="U34" s="17">
        <f t="shared" si="22"/>
        <v>11</v>
      </c>
      <c r="V34" s="17">
        <f t="shared" si="22"/>
        <v>-5</v>
      </c>
      <c r="W34" s="15">
        <f t="shared" si="15"/>
        <v>33.333333333333329</v>
      </c>
      <c r="X34" s="15">
        <f t="shared" si="15"/>
        <v>275</v>
      </c>
      <c r="Y34" s="15">
        <f t="shared" si="15"/>
        <v>-35.714285714285708</v>
      </c>
      <c r="Z34" s="17">
        <f t="shared" ref="Z34:AB34" si="23">SUM(Z23:Z30)</f>
        <v>8</v>
      </c>
      <c r="AA34" s="17">
        <f t="shared" si="23"/>
        <v>3</v>
      </c>
      <c r="AB34" s="17">
        <f t="shared" si="23"/>
        <v>5</v>
      </c>
      <c r="AC34" s="15">
        <f t="shared" si="17"/>
        <v>50</v>
      </c>
      <c r="AD34" s="15">
        <f t="shared" si="17"/>
        <v>25</v>
      </c>
      <c r="AE34" s="15">
        <f t="shared" si="17"/>
        <v>125</v>
      </c>
      <c r="AH34" s="4">
        <f t="shared" ref="AH34:AJ34" si="24">SUM(AH23:AH30)</f>
        <v>18</v>
      </c>
      <c r="AI34" s="4">
        <f t="shared" si="24"/>
        <v>4</v>
      </c>
      <c r="AJ34" s="4">
        <f t="shared" si="24"/>
        <v>14</v>
      </c>
      <c r="AK34" s="4">
        <f>SUM(AK23:AK30)</f>
        <v>16</v>
      </c>
      <c r="AL34" s="4">
        <f>SUM(AL23:AL30)</f>
        <v>12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12</v>
      </c>
      <c r="S35" s="17">
        <f t="shared" si="25"/>
        <v>7</v>
      </c>
      <c r="T35" s="17">
        <f t="shared" si="25"/>
        <v>5</v>
      </c>
      <c r="U35" s="17">
        <f t="shared" si="25"/>
        <v>10</v>
      </c>
      <c r="V35" s="17">
        <f t="shared" si="25"/>
        <v>-5</v>
      </c>
      <c r="W35" s="15">
        <f t="shared" si="15"/>
        <v>35.714285714285722</v>
      </c>
      <c r="X35" s="15">
        <f t="shared" si="15"/>
        <v>500</v>
      </c>
      <c r="Y35" s="15">
        <f t="shared" si="15"/>
        <v>-41.666666666666664</v>
      </c>
      <c r="Z35" s="17">
        <f t="shared" ref="Z35:AB35" si="26">SUM(Z25:Z30)</f>
        <v>5</v>
      </c>
      <c r="AA35" s="17">
        <f t="shared" si="26"/>
        <v>2</v>
      </c>
      <c r="AB35" s="17">
        <f t="shared" si="26"/>
        <v>3</v>
      </c>
      <c r="AC35" s="15">
        <f t="shared" si="17"/>
        <v>35.714285714285722</v>
      </c>
      <c r="AD35" s="15">
        <f t="shared" si="17"/>
        <v>19.999999999999996</v>
      </c>
      <c r="AE35" s="15">
        <f t="shared" si="17"/>
        <v>75</v>
      </c>
      <c r="AH35" s="4">
        <f t="shared" ref="AH35:AJ35" si="27">SUM(AH25:AH30)</f>
        <v>14</v>
      </c>
      <c r="AI35" s="4">
        <f t="shared" si="27"/>
        <v>2</v>
      </c>
      <c r="AJ35" s="4">
        <f t="shared" si="27"/>
        <v>12</v>
      </c>
      <c r="AK35" s="4">
        <f>SUM(AK25:AK30)</f>
        <v>14</v>
      </c>
      <c r="AL35" s="4">
        <f>SUM(AL25:AL30)</f>
        <v>10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7</v>
      </c>
      <c r="S36" s="17">
        <f t="shared" si="28"/>
        <v>4</v>
      </c>
      <c r="T36" s="17">
        <f t="shared" si="28"/>
        <v>-1</v>
      </c>
      <c r="U36" s="17">
        <f t="shared" si="28"/>
        <v>5</v>
      </c>
      <c r="V36" s="17">
        <f t="shared" si="28"/>
        <v>-6</v>
      </c>
      <c r="W36" s="15">
        <f t="shared" si="15"/>
        <v>-8.3333333333333375</v>
      </c>
      <c r="X36" s="15">
        <f t="shared" si="15"/>
        <v>250</v>
      </c>
      <c r="Y36" s="15">
        <f t="shared" si="15"/>
        <v>-60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22.222222222222232</v>
      </c>
      <c r="AD36" s="15">
        <f t="shared" si="17"/>
        <v>39.999999999999993</v>
      </c>
      <c r="AE36" s="15">
        <f t="shared" si="17"/>
        <v>0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-22.222222222222221</v>
      </c>
      <c r="V39" s="12">
        <f t="shared" si="38"/>
        <v>16.666666666666664</v>
      </c>
      <c r="W39" s="12">
        <f>Q39-AH39</f>
        <v>-14.285714285714285</v>
      </c>
      <c r="X39" s="12">
        <f t="shared" si="33"/>
        <v>-33.333333333333329</v>
      </c>
      <c r="Y39" s="12">
        <f>S39-AJ39</f>
        <v>-6.666666666666667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6.666666666666667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122.22222222222223</v>
      </c>
      <c r="V40" s="12">
        <f t="shared" si="41"/>
        <v>83.333333333333343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6.6666666666666714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93.333333333333329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80</v>
      </c>
      <c r="S41" s="12">
        <f t="shared" si="46"/>
        <v>77.777777777777786</v>
      </c>
      <c r="T41" s="12">
        <f>T35/T9*100</f>
        <v>166.66666666666669</v>
      </c>
      <c r="U41" s="12">
        <f t="shared" ref="U41:V41" si="47">U35/U9*100</f>
        <v>111.11111111111111</v>
      </c>
      <c r="V41" s="12">
        <f t="shared" si="47"/>
        <v>83.333333333333343</v>
      </c>
      <c r="W41" s="12">
        <f t="shared" si="42"/>
        <v>12.5</v>
      </c>
      <c r="X41" s="12">
        <f t="shared" si="33"/>
        <v>46.666666666666671</v>
      </c>
      <c r="Y41" s="12">
        <f>S41-AJ41</f>
        <v>-2.2222222222222143</v>
      </c>
      <c r="Z41" s="12">
        <f>Z35/Z9*100</f>
        <v>62.5</v>
      </c>
      <c r="AA41" s="12">
        <f t="shared" ref="AA41:AB41" si="48">AA35/AA9*100</f>
        <v>66.666666666666657</v>
      </c>
      <c r="AB41" s="12">
        <f t="shared" si="48"/>
        <v>60</v>
      </c>
      <c r="AC41" s="12">
        <f t="shared" si="44"/>
        <v>-8.3333333333333428</v>
      </c>
      <c r="AD41" s="12">
        <f>R41-AL41</f>
        <v>-3.3333333333333428</v>
      </c>
      <c r="AE41" s="12">
        <f t="shared" si="35"/>
        <v>-22.222222222222214</v>
      </c>
      <c r="AH41" s="12">
        <f>AH35/AH9*100</f>
        <v>66.666666666666657</v>
      </c>
      <c r="AI41" s="12">
        <f>AI35/AI9*100</f>
        <v>33.333333333333329</v>
      </c>
      <c r="AJ41" s="12">
        <f>AJ35/AJ9*100</f>
        <v>80</v>
      </c>
      <c r="AK41" s="12">
        <f t="shared" ref="AK41:AM41" si="49">AK35/AK9*100</f>
        <v>87.5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45.833333333333329</v>
      </c>
      <c r="R42" s="12">
        <f t="shared" si="50"/>
        <v>46.666666666666664</v>
      </c>
      <c r="S42" s="12">
        <f t="shared" si="50"/>
        <v>44.444444444444443</v>
      </c>
      <c r="T42" s="12">
        <f t="shared" si="50"/>
        <v>-33.333333333333329</v>
      </c>
      <c r="U42" s="12">
        <f t="shared" si="50"/>
        <v>55.555555555555557</v>
      </c>
      <c r="V42" s="12">
        <f t="shared" si="50"/>
        <v>100</v>
      </c>
      <c r="W42" s="12">
        <f t="shared" si="42"/>
        <v>-11.30952380952381</v>
      </c>
      <c r="X42" s="12">
        <f t="shared" si="33"/>
        <v>13.333333333333336</v>
      </c>
      <c r="Y42" s="12">
        <f>S42-AJ42</f>
        <v>-22.222222222222214</v>
      </c>
      <c r="Z42" s="12">
        <f t="shared" si="50"/>
        <v>25</v>
      </c>
      <c r="AA42" s="12">
        <f t="shared" si="50"/>
        <v>66.666666666666657</v>
      </c>
      <c r="AB42" s="12">
        <f t="shared" si="50"/>
        <v>0</v>
      </c>
      <c r="AC42" s="12">
        <f t="shared" si="44"/>
        <v>-10.416666666666671</v>
      </c>
      <c r="AD42" s="12">
        <f>R42-AL42</f>
        <v>4.9999999999999929</v>
      </c>
      <c r="AE42" s="12">
        <f t="shared" si="35"/>
        <v>-55.555555555555557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66.666666666666657</v>
      </c>
      <c r="AK42" s="12">
        <f>AK36/AK9*100</f>
        <v>56.25</v>
      </c>
      <c r="AL42" s="12">
        <f>AL36/AL9*100</f>
        <v>41.666666666666671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0</v>
      </c>
      <c r="F9" s="17">
        <f>SUM(F10:F30)</f>
        <v>-2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-40</v>
      </c>
      <c r="J9" s="15">
        <f>IF(D9=G9,0,(1-(D9/(D9-G9)))*-100)</f>
        <v>100</v>
      </c>
      <c r="K9" s="17">
        <f>L9+M9</f>
        <v>1</v>
      </c>
      <c r="L9" s="17">
        <f>SUM(L10:L30)</f>
        <v>-2</v>
      </c>
      <c r="M9" s="17">
        <f>SUM(M10:M30)</f>
        <v>3</v>
      </c>
      <c r="N9" s="15">
        <f>IF(B9=K9,0,(1-(B9/(B9-K9)))*-100)</f>
        <v>16.666666666666675</v>
      </c>
      <c r="O9" s="15">
        <f t="shared" ref="O9:P10" si="0">IF(C9=L9,0,(1-(C9/(C9-L9)))*-100)</f>
        <v>-40</v>
      </c>
      <c r="P9" s="15">
        <f>IF(D9=M9,0,(1-(D9/(D9-M9)))*-100)</f>
        <v>300</v>
      </c>
      <c r="Q9" s="17">
        <f>R9+S9</f>
        <v>15</v>
      </c>
      <c r="R9" s="17">
        <f>SUM(R10:R30)</f>
        <v>4</v>
      </c>
      <c r="S9" s="17">
        <f>SUM(S10:S30)</f>
        <v>11</v>
      </c>
      <c r="T9" s="17">
        <f>U9+V9</f>
        <v>-11</v>
      </c>
      <c r="U9" s="17">
        <f>SUM(U10:U30)</f>
        <v>-6</v>
      </c>
      <c r="V9" s="17">
        <f>SUM(V10:V30)</f>
        <v>-5</v>
      </c>
      <c r="W9" s="15">
        <f>IF(Q9=T9,IF(Q9&gt;0,"皆増",0),(1-(Q9/(Q9-T9)))*-100)</f>
        <v>-42.307692307692314</v>
      </c>
      <c r="X9" s="15">
        <f t="shared" ref="X9:Y30" si="1">IF(R9=U9,IF(R9&gt;0,"皆増",0),(1-(R9/(R9-U9)))*-100)</f>
        <v>-60</v>
      </c>
      <c r="Y9" s="15">
        <f t="shared" si="1"/>
        <v>-31.25</v>
      </c>
      <c r="Z9" s="17">
        <f>AA9+AB9</f>
        <v>-5</v>
      </c>
      <c r="AA9" s="17">
        <f>SUM(AA10:AA30)</f>
        <v>-3</v>
      </c>
      <c r="AB9" s="17">
        <f>SUM(AB10:AB30)</f>
        <v>-2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-42.857142857142861</v>
      </c>
      <c r="AE9" s="15">
        <f t="shared" si="2"/>
        <v>-15.384615384615385</v>
      </c>
      <c r="AH9" s="4">
        <f t="shared" ref="AH9:AJ30" si="3">Q9-T9</f>
        <v>26</v>
      </c>
      <c r="AI9" s="4">
        <f t="shared" si="3"/>
        <v>10</v>
      </c>
      <c r="AJ9" s="4">
        <f t="shared" si="3"/>
        <v>16</v>
      </c>
      <c r="AK9" s="4">
        <f t="shared" ref="AK9:AM30" si="4">Q9-Z9</f>
        <v>20</v>
      </c>
      <c r="AL9" s="4">
        <f t="shared" si="4"/>
        <v>7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0</v>
      </c>
      <c r="F10" s="17">
        <v>-2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-40</v>
      </c>
      <c r="J10" s="15">
        <f>IF(D10=G10,0,(1-(D10/(D10-G10)))*-100)</f>
        <v>100</v>
      </c>
      <c r="K10" s="17">
        <f t="shared" ref="K10" si="8">L10+M10</f>
        <v>1</v>
      </c>
      <c r="L10" s="17">
        <v>-2</v>
      </c>
      <c r="M10" s="17">
        <v>3</v>
      </c>
      <c r="N10" s="15">
        <f>IF(B10=K10,0,(1-(B10/(B10-K10)))*-100)</f>
        <v>16.666666666666675</v>
      </c>
      <c r="O10" s="15">
        <f t="shared" si="0"/>
        <v>-40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-66.666666666666671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-50</v>
      </c>
      <c r="X25" s="15">
        <f t="shared" si="1"/>
        <v>-100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-4</v>
      </c>
      <c r="U26" s="17">
        <v>-1</v>
      </c>
      <c r="V26" s="17">
        <v>-3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-3</v>
      </c>
      <c r="V27" s="17">
        <v>0</v>
      </c>
      <c r="W27" s="15">
        <f t="shared" si="11"/>
        <v>-60</v>
      </c>
      <c r="X27" s="15">
        <f t="shared" si="1"/>
        <v>-75</v>
      </c>
      <c r="Y27" s="15">
        <f t="shared" si="1"/>
        <v>0</v>
      </c>
      <c r="Z27" s="17">
        <f t="shared" si="12"/>
        <v>-4</v>
      </c>
      <c r="AA27" s="17">
        <v>0</v>
      </c>
      <c r="AB27" s="17">
        <v>-4</v>
      </c>
      <c r="AC27" s="15">
        <f t="shared" si="13"/>
        <v>-66.666666666666671</v>
      </c>
      <c r="AD27" s="15">
        <f t="shared" si="2"/>
        <v>0</v>
      </c>
      <c r="AE27" s="15">
        <f t="shared" si="2"/>
        <v>-80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3</v>
      </c>
      <c r="AA28" s="17">
        <v>1</v>
      </c>
      <c r="AB28" s="17">
        <v>2</v>
      </c>
      <c r="AC28" s="15">
        <f t="shared" si="13"/>
        <v>150</v>
      </c>
      <c r="AD28" s="15" t="str">
        <f t="shared" si="2"/>
        <v>皆増</v>
      </c>
      <c r="AE28" s="15">
        <f t="shared" si="2"/>
        <v>100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-4</v>
      </c>
      <c r="U29" s="17">
        <v>0</v>
      </c>
      <c r="V29" s="17">
        <v>-4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3</v>
      </c>
      <c r="S34" s="17">
        <f t="shared" si="22"/>
        <v>11</v>
      </c>
      <c r="T34" s="17">
        <f t="shared" si="22"/>
        <v>-11</v>
      </c>
      <c r="U34" s="17">
        <f t="shared" si="22"/>
        <v>-6</v>
      </c>
      <c r="V34" s="17">
        <f t="shared" si="22"/>
        <v>-5</v>
      </c>
      <c r="W34" s="15">
        <f t="shared" si="15"/>
        <v>-43.999999999999993</v>
      </c>
      <c r="X34" s="15">
        <f t="shared" si="15"/>
        <v>-66.666666666666671</v>
      </c>
      <c r="Y34" s="15">
        <f t="shared" si="15"/>
        <v>-31.25</v>
      </c>
      <c r="Z34" s="17">
        <f t="shared" ref="Z34:AB34" si="23">SUM(Z23:Z30)</f>
        <v>-6</v>
      </c>
      <c r="AA34" s="17">
        <f t="shared" si="23"/>
        <v>-4</v>
      </c>
      <c r="AB34" s="17">
        <f t="shared" si="23"/>
        <v>-2</v>
      </c>
      <c r="AC34" s="15">
        <f t="shared" si="17"/>
        <v>-30.000000000000004</v>
      </c>
      <c r="AD34" s="15">
        <f t="shared" si="17"/>
        <v>-57.142857142857139</v>
      </c>
      <c r="AE34" s="15">
        <f t="shared" si="17"/>
        <v>-15.384615384615385</v>
      </c>
      <c r="AH34" s="4">
        <f t="shared" ref="AH34:AJ34" si="24">SUM(AH23:AH30)</f>
        <v>25</v>
      </c>
      <c r="AI34" s="4">
        <f t="shared" si="24"/>
        <v>9</v>
      </c>
      <c r="AJ34" s="4">
        <f t="shared" si="24"/>
        <v>16</v>
      </c>
      <c r="AK34" s="4">
        <f>SUM(AK23:AK30)</f>
        <v>20</v>
      </c>
      <c r="AL34" s="4">
        <f>SUM(AL23:AL30)</f>
        <v>7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2</v>
      </c>
      <c r="S35" s="17">
        <f t="shared" si="25"/>
        <v>9</v>
      </c>
      <c r="T35" s="17">
        <f t="shared" si="25"/>
        <v>-12</v>
      </c>
      <c r="U35" s="17">
        <f t="shared" si="25"/>
        <v>-6</v>
      </c>
      <c r="V35" s="17">
        <f t="shared" si="25"/>
        <v>-6</v>
      </c>
      <c r="W35" s="15">
        <f t="shared" si="15"/>
        <v>-52.173913043478258</v>
      </c>
      <c r="X35" s="15">
        <f t="shared" si="15"/>
        <v>-75</v>
      </c>
      <c r="Y35" s="15">
        <f t="shared" si="15"/>
        <v>-40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-31.25</v>
      </c>
      <c r="AD35" s="15">
        <f t="shared" si="17"/>
        <v>-50</v>
      </c>
      <c r="AE35" s="15">
        <f t="shared" si="17"/>
        <v>-25</v>
      </c>
      <c r="AH35" s="4">
        <f t="shared" ref="AH35:AJ35" si="27">SUM(AH25:AH30)</f>
        <v>23</v>
      </c>
      <c r="AI35" s="4">
        <f t="shared" si="27"/>
        <v>8</v>
      </c>
      <c r="AJ35" s="4">
        <f t="shared" si="27"/>
        <v>15</v>
      </c>
      <c r="AK35" s="4">
        <f>SUM(AK25:AK30)</f>
        <v>16</v>
      </c>
      <c r="AL35" s="4">
        <f>SUM(AL25:AL30)</f>
        <v>4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2</v>
      </c>
      <c r="S36" s="17">
        <f t="shared" si="28"/>
        <v>8</v>
      </c>
      <c r="T36" s="17">
        <f t="shared" si="28"/>
        <v>-7</v>
      </c>
      <c r="U36" s="17">
        <f t="shared" si="28"/>
        <v>-3</v>
      </c>
      <c r="V36" s="17">
        <f t="shared" si="28"/>
        <v>-4</v>
      </c>
      <c r="W36" s="15">
        <f t="shared" si="15"/>
        <v>-41.17647058823529</v>
      </c>
      <c r="X36" s="15">
        <f t="shared" si="15"/>
        <v>-60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-9.0909090909090935</v>
      </c>
      <c r="AD36" s="15">
        <f t="shared" si="17"/>
        <v>0</v>
      </c>
      <c r="AE36" s="15">
        <f t="shared" si="17"/>
        <v>-11.111111111111116</v>
      </c>
      <c r="AH36" s="4">
        <f t="shared" ref="AH36:AJ36" si="30">SUM(AH27:AH30)</f>
        <v>17</v>
      </c>
      <c r="AI36" s="4">
        <f t="shared" si="30"/>
        <v>5</v>
      </c>
      <c r="AJ36" s="4">
        <f t="shared" si="30"/>
        <v>12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25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2.8205128205128207</v>
      </c>
      <c r="X39" s="12">
        <f t="shared" si="33"/>
        <v>15</v>
      </c>
      <c r="Y39" s="12">
        <f>S39-AJ39</f>
        <v>0</v>
      </c>
      <c r="Z39" s="12">
        <f t="shared" si="37"/>
        <v>-20</v>
      </c>
      <c r="AA39" s="12">
        <f t="shared" si="37"/>
        <v>-33.333333333333329</v>
      </c>
      <c r="AB39" s="12">
        <f t="shared" si="37"/>
        <v>0</v>
      </c>
      <c r="AC39" s="12">
        <f>Q39-AK39</f>
        <v>6.666666666666667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3.8461538461538463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75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-2.8205128205128318</v>
      </c>
      <c r="X40" s="12">
        <f t="shared" si="33"/>
        <v>-15</v>
      </c>
      <c r="Y40" s="12">
        <f>S40-AJ40</f>
        <v>0</v>
      </c>
      <c r="Z40" s="12">
        <f>Z34/Z9*100</f>
        <v>120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96.15384615384616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50</v>
      </c>
      <c r="S41" s="12">
        <f t="shared" si="46"/>
        <v>81.818181818181827</v>
      </c>
      <c r="T41" s="12">
        <f>T35/T9*100</f>
        <v>109.09090909090908</v>
      </c>
      <c r="U41" s="12">
        <f t="shared" ref="U41:V41" si="47">U35/U9*100</f>
        <v>100</v>
      </c>
      <c r="V41" s="12">
        <f t="shared" si="47"/>
        <v>120</v>
      </c>
      <c r="W41" s="12">
        <f t="shared" si="42"/>
        <v>-15.128205128205124</v>
      </c>
      <c r="X41" s="12">
        <f t="shared" si="33"/>
        <v>-30</v>
      </c>
      <c r="Y41" s="12">
        <f>S41-AJ41</f>
        <v>-11.931818181818173</v>
      </c>
      <c r="Z41" s="12">
        <f>Z35/Z9*100</f>
        <v>100</v>
      </c>
      <c r="AA41" s="12">
        <f t="shared" ref="AA41:AB41" si="48">AA35/AA9*100</f>
        <v>66.666666666666657</v>
      </c>
      <c r="AB41" s="12">
        <f t="shared" si="48"/>
        <v>150</v>
      </c>
      <c r="AC41" s="12">
        <f t="shared" si="44"/>
        <v>-6.6666666666666714</v>
      </c>
      <c r="AD41" s="12">
        <f>R41-AL41</f>
        <v>-7.1428571428571388</v>
      </c>
      <c r="AE41" s="12">
        <f t="shared" si="35"/>
        <v>-10.489510489510479</v>
      </c>
      <c r="AH41" s="12">
        <f>AH35/AH9*100</f>
        <v>88.461538461538453</v>
      </c>
      <c r="AI41" s="12">
        <f>AI35/AI9*100</f>
        <v>80</v>
      </c>
      <c r="AJ41" s="12">
        <f>AJ35/AJ9*100</f>
        <v>93.75</v>
      </c>
      <c r="AK41" s="12">
        <f t="shared" ref="AK41:AM41" si="49">AK35/AK9*100</f>
        <v>80</v>
      </c>
      <c r="AL41" s="12">
        <f t="shared" si="49"/>
        <v>57.142857142857139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72.727272727272734</v>
      </c>
      <c r="T42" s="12">
        <f t="shared" si="50"/>
        <v>63.636363636363633</v>
      </c>
      <c r="U42" s="12">
        <f t="shared" si="50"/>
        <v>50</v>
      </c>
      <c r="V42" s="12">
        <f t="shared" si="50"/>
        <v>80</v>
      </c>
      <c r="W42" s="12">
        <f t="shared" si="42"/>
        <v>1.2820512820512704</v>
      </c>
      <c r="X42" s="12">
        <f t="shared" si="33"/>
        <v>0</v>
      </c>
      <c r="Y42" s="12">
        <f>S42-AJ42</f>
        <v>-2.2727272727272663</v>
      </c>
      <c r="Z42" s="12">
        <f t="shared" si="50"/>
        <v>20</v>
      </c>
      <c r="AA42" s="12">
        <f t="shared" si="50"/>
        <v>0</v>
      </c>
      <c r="AB42" s="12">
        <f t="shared" si="50"/>
        <v>50</v>
      </c>
      <c r="AC42" s="12">
        <f t="shared" si="44"/>
        <v>11.66666666666665</v>
      </c>
      <c r="AD42" s="12">
        <f>R42-AL42</f>
        <v>21.428571428571431</v>
      </c>
      <c r="AE42" s="12">
        <f t="shared" si="35"/>
        <v>3.4965034965035073</v>
      </c>
      <c r="AH42" s="12">
        <f t="shared" ref="AH42:AJ42" si="51">AH36/AH9*100</f>
        <v>65.384615384615387</v>
      </c>
      <c r="AI42" s="12">
        <f t="shared" si="51"/>
        <v>50</v>
      </c>
      <c r="AJ42" s="12">
        <f t="shared" si="51"/>
        <v>75</v>
      </c>
      <c r="AK42" s="12">
        <f>AK36/AK9*100</f>
        <v>55.000000000000007</v>
      </c>
      <c r="AL42" s="12">
        <f>AL36/AL9*100</f>
        <v>28.571428571428569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</v>
      </c>
      <c r="C9" s="17">
        <f>SUM(C10:C30)</f>
        <v>4</v>
      </c>
      <c r="D9" s="17">
        <f>SUM(D10:D30)</f>
        <v>5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12.5</v>
      </c>
      <c r="I9" s="15">
        <f>IF(C9=F9,0,(1-(C9/(C9-F9)))*-100)</f>
        <v>0</v>
      </c>
      <c r="J9" s="15">
        <f>IF(D9=G9,0,(1-(D9/(D9-G9)))*-100)</f>
        <v>25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33.333333333333329</v>
      </c>
      <c r="P9" s="15">
        <f>IF(D9=M9,0,(1-(D9/(D9-M9)))*-100)</f>
        <v>66.666666666666671</v>
      </c>
      <c r="Q9" s="17">
        <f>R9+S9</f>
        <v>25</v>
      </c>
      <c r="R9" s="17">
        <f>SUM(R10:R30)</f>
        <v>14</v>
      </c>
      <c r="S9" s="17">
        <f>SUM(S10:S30)</f>
        <v>11</v>
      </c>
      <c r="T9" s="17">
        <f>U9+V9</f>
        <v>9</v>
      </c>
      <c r="U9" s="17">
        <f>SUM(U10:U30)</f>
        <v>7</v>
      </c>
      <c r="V9" s="17">
        <f>SUM(V10:V30)</f>
        <v>2</v>
      </c>
      <c r="W9" s="15">
        <f>IF(Q9=T9,IF(Q9&gt;0,"皆増",0),(1-(Q9/(Q9-T9)))*-100)</f>
        <v>56.25</v>
      </c>
      <c r="X9" s="15">
        <f t="shared" ref="X9:Y30" si="1">IF(R9=U9,IF(R9&gt;0,"皆増",0),(1-(R9/(R9-U9)))*-100)</f>
        <v>100</v>
      </c>
      <c r="Y9" s="15">
        <f t="shared" si="1"/>
        <v>22.222222222222232</v>
      </c>
      <c r="Z9" s="17">
        <f>AA9+AB9</f>
        <v>8</v>
      </c>
      <c r="AA9" s="17">
        <f>SUM(AA10:AA30)</f>
        <v>4</v>
      </c>
      <c r="AB9" s="17">
        <f>SUM(AB10:AB30)</f>
        <v>4</v>
      </c>
      <c r="AC9" s="15">
        <f>IF(Q9=Z9,IF(Q9&gt;0,"皆増",0),(1-(Q9/(Q9-Z9)))*-100)</f>
        <v>47.058823529411775</v>
      </c>
      <c r="AD9" s="15">
        <f t="shared" ref="AD9:AE30" si="2">IF(R9=AA9,IF(R9&gt;0,"皆増",0),(1-(R9/(R9-AA9)))*-100)</f>
        <v>39.999999999999993</v>
      </c>
      <c r="AE9" s="15">
        <f t="shared" si="2"/>
        <v>57.142857142857139</v>
      </c>
      <c r="AH9" s="4">
        <f t="shared" ref="AH9:AJ30" si="3">Q9-T9</f>
        <v>16</v>
      </c>
      <c r="AI9" s="4">
        <f t="shared" si="3"/>
        <v>7</v>
      </c>
      <c r="AJ9" s="4">
        <f t="shared" si="3"/>
        <v>9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9</v>
      </c>
      <c r="C10" s="17">
        <v>4</v>
      </c>
      <c r="D10" s="17">
        <v>5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12.5</v>
      </c>
      <c r="I10" s="15">
        <f t="shared" ref="I10" si="7">IF(C10=F10,0,(1-(C10/(C10-F10)))*-100)</f>
        <v>0</v>
      </c>
      <c r="J10" s="15">
        <f>IF(D10=G10,0,(1-(D10/(D10-G10)))*-100)</f>
        <v>25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50</v>
      </c>
      <c r="O10" s="15">
        <f t="shared" si="0"/>
        <v>33.333333333333329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-75</v>
      </c>
      <c r="X25" s="15">
        <f t="shared" si="1"/>
        <v>-50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6</v>
      </c>
      <c r="U27" s="17">
        <v>4</v>
      </c>
      <c r="V27" s="17">
        <v>2</v>
      </c>
      <c r="W27" s="15">
        <f t="shared" si="11"/>
        <v>300</v>
      </c>
      <c r="X27" s="15">
        <f t="shared" si="1"/>
        <v>400</v>
      </c>
      <c r="Y27" s="15">
        <f t="shared" si="1"/>
        <v>200</v>
      </c>
      <c r="Z27" s="17">
        <f t="shared" si="12"/>
        <v>3</v>
      </c>
      <c r="AA27" s="17">
        <v>3</v>
      </c>
      <c r="AB27" s="17">
        <v>0</v>
      </c>
      <c r="AC27" s="15">
        <f t="shared" si="13"/>
        <v>60.000000000000007</v>
      </c>
      <c r="AD27" s="15">
        <f t="shared" si="2"/>
        <v>150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200</v>
      </c>
      <c r="Y28" s="15">
        <f t="shared" si="1"/>
        <v>-50</v>
      </c>
      <c r="Z28" s="17">
        <f t="shared" si="12"/>
        <v>4</v>
      </c>
      <c r="AA28" s="17">
        <v>2</v>
      </c>
      <c r="AB28" s="17">
        <v>2</v>
      </c>
      <c r="AC28" s="15">
        <f t="shared" si="13"/>
        <v>400</v>
      </c>
      <c r="AD28" s="15">
        <f t="shared" si="2"/>
        <v>200</v>
      </c>
      <c r="AE28" s="15" t="str">
        <f t="shared" si="2"/>
        <v>皆増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12</v>
      </c>
      <c r="S34" s="17">
        <f t="shared" si="22"/>
        <v>11</v>
      </c>
      <c r="T34" s="17">
        <f t="shared" si="22"/>
        <v>8</v>
      </c>
      <c r="U34" s="17">
        <f t="shared" si="22"/>
        <v>5</v>
      </c>
      <c r="V34" s="17">
        <f t="shared" si="22"/>
        <v>3</v>
      </c>
      <c r="W34" s="15">
        <f t="shared" si="15"/>
        <v>53.333333333333343</v>
      </c>
      <c r="X34" s="15">
        <f t="shared" si="15"/>
        <v>71.428571428571416</v>
      </c>
      <c r="Y34" s="15">
        <f t="shared" si="15"/>
        <v>37.5</v>
      </c>
      <c r="Z34" s="17">
        <f t="shared" ref="Z34:AB34" si="23">SUM(Z23:Z30)</f>
        <v>6</v>
      </c>
      <c r="AA34" s="17">
        <f t="shared" si="23"/>
        <v>2</v>
      </c>
      <c r="AB34" s="17">
        <f t="shared" si="23"/>
        <v>4</v>
      </c>
      <c r="AC34" s="15">
        <f t="shared" si="17"/>
        <v>35.294117647058833</v>
      </c>
      <c r="AD34" s="15">
        <f t="shared" si="17"/>
        <v>19.999999999999996</v>
      </c>
      <c r="AE34" s="15">
        <f t="shared" si="17"/>
        <v>57.142857142857139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17</v>
      </c>
      <c r="AL34" s="4">
        <f>SUM(AL23:AL30)</f>
        <v>10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10</v>
      </c>
      <c r="S35" s="17">
        <f t="shared" si="25"/>
        <v>10</v>
      </c>
      <c r="T35" s="17">
        <f t="shared" si="25"/>
        <v>7</v>
      </c>
      <c r="U35" s="17">
        <f t="shared" si="25"/>
        <v>5</v>
      </c>
      <c r="V35" s="17">
        <f t="shared" si="25"/>
        <v>2</v>
      </c>
      <c r="W35" s="15">
        <f t="shared" si="15"/>
        <v>53.846153846153854</v>
      </c>
      <c r="X35" s="15">
        <f t="shared" si="15"/>
        <v>100</v>
      </c>
      <c r="Y35" s="15">
        <f t="shared" si="15"/>
        <v>25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42.857142857142861</v>
      </c>
      <c r="AD35" s="15">
        <f t="shared" si="17"/>
        <v>42.857142857142861</v>
      </c>
      <c r="AE35" s="15">
        <f t="shared" si="17"/>
        <v>42.857142857142861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18</v>
      </c>
      <c r="R36" s="17">
        <f t="shared" si="28"/>
        <v>8</v>
      </c>
      <c r="S36" s="17">
        <f t="shared" si="28"/>
        <v>10</v>
      </c>
      <c r="T36" s="17">
        <f t="shared" si="28"/>
        <v>9</v>
      </c>
      <c r="U36" s="17">
        <f t="shared" si="28"/>
        <v>5</v>
      </c>
      <c r="V36" s="17">
        <f t="shared" si="28"/>
        <v>4</v>
      </c>
      <c r="W36" s="15">
        <f t="shared" si="15"/>
        <v>100</v>
      </c>
      <c r="X36" s="15">
        <f t="shared" si="15"/>
        <v>166.66666666666666</v>
      </c>
      <c r="Y36" s="15">
        <f t="shared" si="15"/>
        <v>66.666666666666671</v>
      </c>
      <c r="Z36" s="17">
        <f t="shared" ref="Z36:AB36" si="29">SUM(Z27:Z30)</f>
        <v>7</v>
      </c>
      <c r="AA36" s="17">
        <f t="shared" si="29"/>
        <v>3</v>
      </c>
      <c r="AB36" s="17">
        <f t="shared" si="29"/>
        <v>4</v>
      </c>
      <c r="AC36" s="15">
        <f t="shared" si="17"/>
        <v>63.636363636363647</v>
      </c>
      <c r="AD36" s="15">
        <f t="shared" si="17"/>
        <v>60.000000000000007</v>
      </c>
      <c r="AE36" s="15">
        <f t="shared" si="17"/>
        <v>66.666666666666671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</v>
      </c>
      <c r="R39" s="12">
        <f>R33/R9*100</f>
        <v>14.285714285714285</v>
      </c>
      <c r="S39" s="13">
        <f t="shared" si="37"/>
        <v>0</v>
      </c>
      <c r="T39" s="12">
        <f>T33/T9*100</f>
        <v>11.111111111111111</v>
      </c>
      <c r="U39" s="12">
        <f t="shared" ref="U39:V39" si="38">U33/U9*100</f>
        <v>28.571428571428569</v>
      </c>
      <c r="V39" s="12">
        <f t="shared" si="38"/>
        <v>-50</v>
      </c>
      <c r="W39" s="12">
        <f>Q39-AH39</f>
        <v>1.75</v>
      </c>
      <c r="X39" s="12">
        <f t="shared" si="33"/>
        <v>14.285714285714285</v>
      </c>
      <c r="Y39" s="12">
        <f>S39-AJ39</f>
        <v>-11.111111111111111</v>
      </c>
      <c r="Z39" s="12">
        <f t="shared" si="37"/>
        <v>25</v>
      </c>
      <c r="AA39" s="12">
        <f t="shared" si="37"/>
        <v>50</v>
      </c>
      <c r="AB39" s="12">
        <f t="shared" si="37"/>
        <v>0</v>
      </c>
      <c r="AC39" s="12">
        <f>Q39-AK39</f>
        <v>8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6.25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</v>
      </c>
      <c r="R40" s="12">
        <f t="shared" si="40"/>
        <v>85.714285714285708</v>
      </c>
      <c r="S40" s="12">
        <f t="shared" si="40"/>
        <v>100</v>
      </c>
      <c r="T40" s="12">
        <f>T34/T9*100</f>
        <v>88.888888888888886</v>
      </c>
      <c r="U40" s="12">
        <f t="shared" ref="U40:V40" si="41">U34/U9*100</f>
        <v>71.428571428571431</v>
      </c>
      <c r="V40" s="12">
        <f t="shared" si="41"/>
        <v>150</v>
      </c>
      <c r="W40" s="12">
        <f t="shared" ref="W40:W42" si="42">Q40-AH40</f>
        <v>-1.75</v>
      </c>
      <c r="X40" s="12">
        <f t="shared" si="33"/>
        <v>-14.285714285714292</v>
      </c>
      <c r="Y40" s="12">
        <f>S40-AJ40</f>
        <v>11.111111111111114</v>
      </c>
      <c r="Z40" s="12">
        <f>Z34/Z9*100</f>
        <v>75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-8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93.75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71.428571428571431</v>
      </c>
      <c r="S41" s="12">
        <f t="shared" si="46"/>
        <v>90.909090909090907</v>
      </c>
      <c r="T41" s="12">
        <f>T35/T9*100</f>
        <v>77.777777777777786</v>
      </c>
      <c r="U41" s="12">
        <f t="shared" ref="U41:V41" si="47">U35/U9*100</f>
        <v>71.428571428571431</v>
      </c>
      <c r="V41" s="12">
        <f t="shared" si="47"/>
        <v>100</v>
      </c>
      <c r="W41" s="12">
        <f t="shared" si="42"/>
        <v>-1.25</v>
      </c>
      <c r="X41" s="12">
        <f t="shared" si="33"/>
        <v>0</v>
      </c>
      <c r="Y41" s="12">
        <f>S41-AJ41</f>
        <v>2.0202020202020208</v>
      </c>
      <c r="Z41" s="12">
        <f>Z35/Z9*100</f>
        <v>75</v>
      </c>
      <c r="AA41" s="12">
        <f t="shared" ref="AA41:AB41" si="48">AA35/AA9*100</f>
        <v>75</v>
      </c>
      <c r="AB41" s="12">
        <f t="shared" si="48"/>
        <v>75</v>
      </c>
      <c r="AC41" s="12">
        <f t="shared" si="44"/>
        <v>-2.3529411764705799</v>
      </c>
      <c r="AD41" s="12">
        <f>R41-AL41</f>
        <v>1.4285714285714306</v>
      </c>
      <c r="AE41" s="12">
        <f t="shared" si="35"/>
        <v>-9.0909090909090935</v>
      </c>
      <c r="AH41" s="12">
        <f>AH35/AH9*100</f>
        <v>81.25</v>
      </c>
      <c r="AI41" s="12">
        <f>AI35/AI9*100</f>
        <v>71.428571428571431</v>
      </c>
      <c r="AJ41" s="12">
        <f>AJ35/AJ9*100</f>
        <v>88.888888888888886</v>
      </c>
      <c r="AK41" s="12">
        <f t="shared" ref="AK41:AM41" si="49">AK35/AK9*100</f>
        <v>82.35294117647058</v>
      </c>
      <c r="AL41" s="12">
        <f t="shared" si="49"/>
        <v>70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</v>
      </c>
      <c r="R42" s="12">
        <f t="shared" si="50"/>
        <v>57.142857142857139</v>
      </c>
      <c r="S42" s="12">
        <f t="shared" si="50"/>
        <v>90.909090909090907</v>
      </c>
      <c r="T42" s="12">
        <f t="shared" si="50"/>
        <v>100</v>
      </c>
      <c r="U42" s="12">
        <f t="shared" si="50"/>
        <v>71.428571428571431</v>
      </c>
      <c r="V42" s="12">
        <f t="shared" si="50"/>
        <v>200</v>
      </c>
      <c r="W42" s="12">
        <f t="shared" si="42"/>
        <v>15.75</v>
      </c>
      <c r="X42" s="12">
        <f t="shared" si="33"/>
        <v>14.285714285714285</v>
      </c>
      <c r="Y42" s="12">
        <f>S42-AJ42</f>
        <v>24.242424242424249</v>
      </c>
      <c r="Z42" s="12">
        <f t="shared" si="50"/>
        <v>87.5</v>
      </c>
      <c r="AA42" s="12">
        <f t="shared" si="50"/>
        <v>75</v>
      </c>
      <c r="AB42" s="12">
        <f t="shared" si="50"/>
        <v>100</v>
      </c>
      <c r="AC42" s="12">
        <f t="shared" si="44"/>
        <v>7.294117647058826</v>
      </c>
      <c r="AD42" s="12">
        <f>R42-AL42</f>
        <v>7.1428571428571388</v>
      </c>
      <c r="AE42" s="12">
        <f t="shared" si="35"/>
        <v>5.1948051948051983</v>
      </c>
      <c r="AH42" s="12">
        <f t="shared" ref="AH42:AJ42" si="51">AH36/AH9*100</f>
        <v>56.25</v>
      </c>
      <c r="AI42" s="12">
        <f t="shared" si="51"/>
        <v>42.857142857142854</v>
      </c>
      <c r="AJ42" s="12">
        <f t="shared" si="51"/>
        <v>66.666666666666657</v>
      </c>
      <c r="AK42" s="12">
        <f>AK36/AK9*100</f>
        <v>64.705882352941174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200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-100</v>
      </c>
      <c r="P9" s="15">
        <f>IF(D9=M9,0,(1-(D9/(D9-M9)))*-100)</f>
        <v>200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-25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50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200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50</v>
      </c>
      <c r="O10" s="15">
        <f t="shared" si="0"/>
        <v>-100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1</v>
      </c>
      <c r="U28" s="17">
        <v>2</v>
      </c>
      <c r="V28" s="17">
        <v>-1</v>
      </c>
      <c r="W28" s="15">
        <f t="shared" si="11"/>
        <v>50</v>
      </c>
      <c r="X28" s="15" t="str">
        <f t="shared" si="1"/>
        <v>皆増</v>
      </c>
      <c r="Y28" s="15">
        <f t="shared" si="1"/>
        <v>-50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2</v>
      </c>
      <c r="U34" s="17">
        <f t="shared" si="22"/>
        <v>3</v>
      </c>
      <c r="V34" s="17">
        <f t="shared" si="22"/>
        <v>-1</v>
      </c>
      <c r="W34" s="15">
        <f t="shared" si="15"/>
        <v>50</v>
      </c>
      <c r="X34" s="15" t="str">
        <f t="shared" si="15"/>
        <v>皆増</v>
      </c>
      <c r="Y34" s="15">
        <f t="shared" si="15"/>
        <v>-25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50</v>
      </c>
      <c r="AE34" s="15">
        <f t="shared" si="17"/>
        <v>50</v>
      </c>
      <c r="AH34" s="4">
        <f t="shared" ref="AH34:AJ34" si="24">SUM(AH23:AH30)</f>
        <v>4</v>
      </c>
      <c r="AI34" s="4">
        <f t="shared" si="24"/>
        <v>0</v>
      </c>
      <c r="AJ34" s="4">
        <f t="shared" si="24"/>
        <v>4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2</v>
      </c>
      <c r="U35" s="17">
        <f t="shared" si="25"/>
        <v>3</v>
      </c>
      <c r="V35" s="17">
        <f t="shared" si="25"/>
        <v>-1</v>
      </c>
      <c r="W35" s="15">
        <f t="shared" si="15"/>
        <v>50</v>
      </c>
      <c r="X35" s="15" t="str">
        <f t="shared" si="15"/>
        <v>皆増</v>
      </c>
      <c r="Y35" s="15">
        <f t="shared" si="15"/>
        <v>-25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100</v>
      </c>
      <c r="AD35" s="15">
        <f t="shared" si="17"/>
        <v>200</v>
      </c>
      <c r="AE35" s="15">
        <f t="shared" si="17"/>
        <v>50</v>
      </c>
      <c r="AH35" s="4">
        <f t="shared" ref="AH35:AJ35" si="27">SUM(AH25:AH30)</f>
        <v>4</v>
      </c>
      <c r="AI35" s="4">
        <f t="shared" si="27"/>
        <v>0</v>
      </c>
      <c r="AJ35" s="4">
        <f t="shared" si="27"/>
        <v>4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50</v>
      </c>
      <c r="X36" s="15" t="str">
        <f t="shared" si="15"/>
        <v>皆増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100</v>
      </c>
      <c r="AD36" s="15">
        <f t="shared" si="17"/>
        <v>200</v>
      </c>
      <c r="AE36" s="15">
        <f t="shared" si="17"/>
        <v>50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-200</v>
      </c>
      <c r="V39" s="12">
        <f t="shared" si="38"/>
        <v>0</v>
      </c>
      <c r="W39" s="12">
        <f>Q39-AH39</f>
        <v>-33.333333333333329</v>
      </c>
      <c r="X39" s="12">
        <f t="shared" si="33"/>
        <v>-100</v>
      </c>
      <c r="Y39" s="12">
        <f>S39-AJ39</f>
        <v>0</v>
      </c>
      <c r="Z39" s="12" t="e">
        <f t="shared" si="37"/>
        <v>#DIV/0!</v>
      </c>
      <c r="AA39" s="12">
        <f t="shared" si="37"/>
        <v>200</v>
      </c>
      <c r="AB39" s="12">
        <f t="shared" si="37"/>
        <v>0</v>
      </c>
      <c r="AC39" s="12">
        <f>Q39-AK39</f>
        <v>-33.333333333333329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33.333333333333329</v>
      </c>
      <c r="AI39" s="12">
        <f t="shared" si="39"/>
        <v>100</v>
      </c>
      <c r="AJ39" s="12">
        <f t="shared" si="39"/>
        <v>0</v>
      </c>
      <c r="AK39" s="12">
        <f>AK33/AK9*100</f>
        <v>33.333333333333329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300</v>
      </c>
      <c r="V40" s="12">
        <f t="shared" si="41"/>
        <v>100</v>
      </c>
      <c r="W40" s="12">
        <f t="shared" ref="W40:W42" si="42">Q40-AH40</f>
        <v>33.333333333333343</v>
      </c>
      <c r="X40" s="12">
        <f t="shared" si="33"/>
        <v>100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-100</v>
      </c>
      <c r="AB40" s="12">
        <f t="shared" si="43"/>
        <v>100</v>
      </c>
      <c r="AC40" s="12">
        <f t="shared" ref="AC40:AC42" si="44">Q40-AK40</f>
        <v>33.333333333333343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66.666666666666657</v>
      </c>
      <c r="AI40" s="12">
        <f t="shared" si="45"/>
        <v>0</v>
      </c>
      <c r="AJ40" s="12">
        <f t="shared" si="45"/>
        <v>100</v>
      </c>
      <c r="AK40" s="12">
        <f>AK34/AK9*100</f>
        <v>66.666666666666657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300</v>
      </c>
      <c r="V41" s="12">
        <f t="shared" si="47"/>
        <v>100</v>
      </c>
      <c r="W41" s="12">
        <f t="shared" si="42"/>
        <v>33.333333333333343</v>
      </c>
      <c r="X41" s="12">
        <f t="shared" si="33"/>
        <v>100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50</v>
      </c>
      <c r="AD41" s="12">
        <f>R41-AL41</f>
        <v>75</v>
      </c>
      <c r="AE41" s="12">
        <f t="shared" si="35"/>
        <v>0</v>
      </c>
      <c r="AH41" s="12">
        <f>AH35/AH9*100</f>
        <v>66.666666666666657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50</v>
      </c>
      <c r="AL41" s="12">
        <f t="shared" si="49"/>
        <v>25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 t="e">
        <f t="shared" si="50"/>
        <v>#DIV/0!</v>
      </c>
      <c r="U42" s="12">
        <f t="shared" si="50"/>
        <v>300</v>
      </c>
      <c r="V42" s="12">
        <f t="shared" si="50"/>
        <v>100</v>
      </c>
      <c r="W42" s="12">
        <f t="shared" si="42"/>
        <v>33.333333333333343</v>
      </c>
      <c r="X42" s="12">
        <f t="shared" si="33"/>
        <v>100</v>
      </c>
      <c r="Y42" s="12">
        <f>S42-AJ42</f>
        <v>0</v>
      </c>
      <c r="Z42" s="12" t="e">
        <f t="shared" si="50"/>
        <v>#DIV/0!</v>
      </c>
      <c r="AA42" s="12">
        <f t="shared" si="50"/>
        <v>-200</v>
      </c>
      <c r="AB42" s="12">
        <f t="shared" si="50"/>
        <v>100</v>
      </c>
      <c r="AC42" s="12">
        <f t="shared" si="44"/>
        <v>50</v>
      </c>
      <c r="AD42" s="12">
        <f>R42-AL42</f>
        <v>75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0</v>
      </c>
      <c r="AJ42" s="12">
        <f t="shared" si="51"/>
        <v>100</v>
      </c>
      <c r="AK42" s="12">
        <f>AK36/AK9*100</f>
        <v>50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2</v>
      </c>
      <c r="D9" s="17">
        <f>SUM(D10:D30)</f>
        <v>6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60.000000000000007</v>
      </c>
      <c r="I9" s="15">
        <f>IF(C9=F9,0,(1-(C9/(C9-F9)))*-100)</f>
        <v>0</v>
      </c>
      <c r="J9" s="15">
        <f>IF(D9=G9,0,(1-(D9/(D9-G9)))*-100)</f>
        <v>100</v>
      </c>
      <c r="K9" s="17">
        <f>L9+M9</f>
        <v>7</v>
      </c>
      <c r="L9" s="17">
        <f>SUM(L10:L30)</f>
        <v>2</v>
      </c>
      <c r="M9" s="17">
        <f>SUM(M10:M30)</f>
        <v>5</v>
      </c>
      <c r="N9" s="15">
        <f>IF(B9=K9,0,(1-(B9/(B9-K9)))*-100)</f>
        <v>700</v>
      </c>
      <c r="O9" s="15">
        <f t="shared" ref="O9:P10" si="0">IF(C9=L9,0,(1-(C9/(C9-L9)))*-100)</f>
        <v>0</v>
      </c>
      <c r="P9" s="15">
        <f>IF(D9=M9,0,(1-(D9/(D9-M9)))*-100)</f>
        <v>500</v>
      </c>
      <c r="Q9" s="17">
        <f>R9+S9</f>
        <v>39</v>
      </c>
      <c r="R9" s="17">
        <f>SUM(R10:R30)</f>
        <v>16</v>
      </c>
      <c r="S9" s="17">
        <f>SUM(S10:S30)</f>
        <v>23</v>
      </c>
      <c r="T9" s="17">
        <f>U9+V9</f>
        <v>18</v>
      </c>
      <c r="U9" s="17">
        <f>SUM(U10:U30)</f>
        <v>5</v>
      </c>
      <c r="V9" s="17">
        <f>SUM(V10:V30)</f>
        <v>13</v>
      </c>
      <c r="W9" s="15">
        <f>IF(Q9=T9,IF(Q9&gt;0,"皆増",0),(1-(Q9/(Q9-T9)))*-100)</f>
        <v>85.714285714285722</v>
      </c>
      <c r="X9" s="15">
        <f t="shared" ref="X9:Y30" si="1">IF(R9=U9,IF(R9&gt;0,"皆増",0),(1-(R9/(R9-U9)))*-100)</f>
        <v>45.45454545454546</v>
      </c>
      <c r="Y9" s="15">
        <f t="shared" si="1"/>
        <v>129.99999999999997</v>
      </c>
      <c r="Z9" s="17">
        <f>AA9+AB9</f>
        <v>23</v>
      </c>
      <c r="AA9" s="17">
        <f>SUM(AA10:AA30)</f>
        <v>7</v>
      </c>
      <c r="AB9" s="17">
        <f>SUM(AB10:AB30)</f>
        <v>16</v>
      </c>
      <c r="AC9" s="15">
        <f>IF(Q9=Z9,IF(Q9&gt;0,"皆増",0),(1-(Q9/(Q9-Z9)))*-100)</f>
        <v>143.75</v>
      </c>
      <c r="AD9" s="15">
        <f t="shared" ref="AD9:AE30" si="2">IF(R9=AA9,IF(R9&gt;0,"皆増",0),(1-(R9/(R9-AA9)))*-100)</f>
        <v>77.777777777777771</v>
      </c>
      <c r="AE9" s="15">
        <f t="shared" si="2"/>
        <v>228.57142857142856</v>
      </c>
      <c r="AH9" s="4">
        <f t="shared" ref="AH9:AJ30" si="3">Q9-T9</f>
        <v>21</v>
      </c>
      <c r="AI9" s="4">
        <f t="shared" si="3"/>
        <v>11</v>
      </c>
      <c r="AJ9" s="4">
        <f t="shared" si="3"/>
        <v>10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2</v>
      </c>
      <c r="D10" s="17">
        <v>6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60.000000000000007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7</v>
      </c>
      <c r="L10" s="17">
        <v>2</v>
      </c>
      <c r="M10" s="17">
        <v>5</v>
      </c>
      <c r="N10" s="15">
        <f>IF(B10=K10,0,(1-(B10/(B10-K10)))*-100)</f>
        <v>700</v>
      </c>
      <c r="O10" s="15">
        <f t="shared" si="0"/>
        <v>0</v>
      </c>
      <c r="P10" s="15">
        <f t="shared" si="0"/>
        <v>500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0</v>
      </c>
      <c r="S24" s="17">
        <v>4</v>
      </c>
      <c r="T24" s="17">
        <f t="shared" si="10"/>
        <v>1</v>
      </c>
      <c r="U24" s="17">
        <v>-2</v>
      </c>
      <c r="V24" s="17">
        <v>3</v>
      </c>
      <c r="W24" s="15">
        <f t="shared" si="11"/>
        <v>33.333333333333329</v>
      </c>
      <c r="X24" s="15">
        <f t="shared" si="1"/>
        <v>-100</v>
      </c>
      <c r="Y24" s="15">
        <f t="shared" si="1"/>
        <v>300</v>
      </c>
      <c r="Z24" s="17">
        <f t="shared" si="12"/>
        <v>0</v>
      </c>
      <c r="AA24" s="17">
        <v>-3</v>
      </c>
      <c r="AB24" s="17">
        <v>3</v>
      </c>
      <c r="AC24" s="15">
        <f t="shared" si="13"/>
        <v>0</v>
      </c>
      <c r="AD24" s="15">
        <f t="shared" si="2"/>
        <v>-100</v>
      </c>
      <c r="AE24" s="15">
        <f t="shared" si="2"/>
        <v>300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6</v>
      </c>
      <c r="S25" s="17">
        <v>2</v>
      </c>
      <c r="T25" s="17">
        <f t="shared" si="10"/>
        <v>5</v>
      </c>
      <c r="U25" s="17">
        <v>4</v>
      </c>
      <c r="V25" s="17">
        <v>1</v>
      </c>
      <c r="W25" s="15">
        <f t="shared" si="11"/>
        <v>166.66666666666666</v>
      </c>
      <c r="X25" s="15">
        <f t="shared" si="1"/>
        <v>200</v>
      </c>
      <c r="Y25" s="15">
        <f t="shared" si="1"/>
        <v>100</v>
      </c>
      <c r="Z25" s="17">
        <f t="shared" si="12"/>
        <v>8</v>
      </c>
      <c r="AA25" s="17">
        <v>6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5</v>
      </c>
      <c r="U26" s="17">
        <v>2</v>
      </c>
      <c r="V26" s="17">
        <v>3</v>
      </c>
      <c r="W26" s="15">
        <f t="shared" si="11"/>
        <v>250</v>
      </c>
      <c r="X26" s="15">
        <f t="shared" si="1"/>
        <v>100</v>
      </c>
      <c r="Y26" s="15" t="str">
        <f t="shared" si="1"/>
        <v>皆増</v>
      </c>
      <c r="Z26" s="17">
        <f t="shared" si="12"/>
        <v>6</v>
      </c>
      <c r="AA26" s="17">
        <v>3</v>
      </c>
      <c r="AB26" s="17">
        <v>3</v>
      </c>
      <c r="AC26" s="15">
        <f t="shared" si="13"/>
        <v>600</v>
      </c>
      <c r="AD26" s="15">
        <f t="shared" si="2"/>
        <v>300</v>
      </c>
      <c r="AE26" s="15" t="str">
        <f t="shared" si="2"/>
        <v>皆増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4</v>
      </c>
      <c r="U27" s="17">
        <v>1</v>
      </c>
      <c r="V27" s="17">
        <v>3</v>
      </c>
      <c r="W27" s="15">
        <f t="shared" si="11"/>
        <v>400</v>
      </c>
      <c r="X27" s="15">
        <f t="shared" si="1"/>
        <v>100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1</v>
      </c>
      <c r="S28" s="17">
        <v>7</v>
      </c>
      <c r="T28" s="17">
        <f t="shared" si="10"/>
        <v>3</v>
      </c>
      <c r="U28" s="17">
        <v>0</v>
      </c>
      <c r="V28" s="17">
        <v>3</v>
      </c>
      <c r="W28" s="15">
        <f t="shared" si="11"/>
        <v>60.000000000000007</v>
      </c>
      <c r="X28" s="15">
        <f t="shared" si="1"/>
        <v>0</v>
      </c>
      <c r="Y28" s="15">
        <f t="shared" si="1"/>
        <v>75</v>
      </c>
      <c r="Z28" s="17">
        <f t="shared" si="12"/>
        <v>5</v>
      </c>
      <c r="AA28" s="17">
        <v>0</v>
      </c>
      <c r="AB28" s="17">
        <v>5</v>
      </c>
      <c r="AC28" s="15">
        <f t="shared" si="13"/>
        <v>166.66666666666666</v>
      </c>
      <c r="AD28" s="15">
        <f t="shared" si="2"/>
        <v>0</v>
      </c>
      <c r="AE28" s="15">
        <f t="shared" si="2"/>
        <v>250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>
        <f t="shared" si="15"/>
        <v>200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>
        <f t="shared" si="17"/>
        <v>200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15</v>
      </c>
      <c r="S34" s="17">
        <f t="shared" si="22"/>
        <v>21</v>
      </c>
      <c r="T34" s="17">
        <f t="shared" si="22"/>
        <v>16</v>
      </c>
      <c r="U34" s="17">
        <f t="shared" si="22"/>
        <v>5</v>
      </c>
      <c r="V34" s="17">
        <f t="shared" si="22"/>
        <v>11</v>
      </c>
      <c r="W34" s="15">
        <f t="shared" si="15"/>
        <v>80</v>
      </c>
      <c r="X34" s="15">
        <f t="shared" si="15"/>
        <v>50</v>
      </c>
      <c r="Y34" s="15">
        <f t="shared" si="15"/>
        <v>110.00000000000001</v>
      </c>
      <c r="Z34" s="17">
        <f t="shared" ref="Z34:AB34" si="23">SUM(Z23:Z30)</f>
        <v>21</v>
      </c>
      <c r="AA34" s="17">
        <f t="shared" si="23"/>
        <v>7</v>
      </c>
      <c r="AB34" s="17">
        <f t="shared" si="23"/>
        <v>14</v>
      </c>
      <c r="AC34" s="15">
        <f t="shared" si="17"/>
        <v>140</v>
      </c>
      <c r="AD34" s="15">
        <f t="shared" si="17"/>
        <v>87.5</v>
      </c>
      <c r="AE34" s="15">
        <f t="shared" si="17"/>
        <v>200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14</v>
      </c>
      <c r="S35" s="17">
        <f t="shared" si="25"/>
        <v>17</v>
      </c>
      <c r="T35" s="17">
        <f t="shared" si="25"/>
        <v>15</v>
      </c>
      <c r="U35" s="17">
        <f t="shared" si="25"/>
        <v>7</v>
      </c>
      <c r="V35" s="17">
        <f t="shared" si="25"/>
        <v>8</v>
      </c>
      <c r="W35" s="15">
        <f t="shared" si="15"/>
        <v>93.75</v>
      </c>
      <c r="X35" s="15">
        <f t="shared" si="15"/>
        <v>100</v>
      </c>
      <c r="Y35" s="15">
        <f t="shared" si="15"/>
        <v>88.888888888888886</v>
      </c>
      <c r="Z35" s="17">
        <f t="shared" ref="Z35:AB35" si="26">SUM(Z25:Z30)</f>
        <v>20</v>
      </c>
      <c r="AA35" s="17">
        <f t="shared" si="26"/>
        <v>9</v>
      </c>
      <c r="AB35" s="17">
        <f t="shared" si="26"/>
        <v>11</v>
      </c>
      <c r="AC35" s="15">
        <f t="shared" si="17"/>
        <v>181.81818181818184</v>
      </c>
      <c r="AD35" s="15">
        <f t="shared" si="17"/>
        <v>179.99999999999997</v>
      </c>
      <c r="AE35" s="15">
        <f t="shared" si="17"/>
        <v>183.33333333333334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16</v>
      </c>
      <c r="R36" s="17">
        <f t="shared" si="28"/>
        <v>4</v>
      </c>
      <c r="S36" s="17">
        <f t="shared" si="28"/>
        <v>12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45.45454545454546</v>
      </c>
      <c r="X36" s="15">
        <f t="shared" si="15"/>
        <v>33.333333333333329</v>
      </c>
      <c r="Y36" s="15">
        <f t="shared" si="15"/>
        <v>50</v>
      </c>
      <c r="Z36" s="17">
        <f t="shared" ref="Z36:AB36" si="29">SUM(Z27:Z30)</f>
        <v>6</v>
      </c>
      <c r="AA36" s="17">
        <f t="shared" si="29"/>
        <v>0</v>
      </c>
      <c r="AB36" s="17">
        <f t="shared" si="29"/>
        <v>6</v>
      </c>
      <c r="AC36" s="15">
        <f t="shared" si="17"/>
        <v>60.000000000000007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6.25</v>
      </c>
      <c r="S39" s="13">
        <f t="shared" si="37"/>
        <v>8.695652173913043</v>
      </c>
      <c r="T39" s="12">
        <f>T33/T9*100</f>
        <v>11.111111111111111</v>
      </c>
      <c r="U39" s="12">
        <f t="shared" ref="U39:V39" si="38">U33/U9*100</f>
        <v>0</v>
      </c>
      <c r="V39" s="12">
        <f t="shared" si="38"/>
        <v>15.384615384615385</v>
      </c>
      <c r="W39" s="12">
        <f>Q39-AH39</f>
        <v>2.9304029304029307</v>
      </c>
      <c r="X39" s="12">
        <f t="shared" si="33"/>
        <v>-2.8409090909090917</v>
      </c>
      <c r="Y39" s="12">
        <f>S39-AJ39</f>
        <v>8.695652173913043</v>
      </c>
      <c r="Z39" s="12">
        <f t="shared" si="37"/>
        <v>8.695652173913043</v>
      </c>
      <c r="AA39" s="12">
        <f t="shared" si="37"/>
        <v>0</v>
      </c>
      <c r="AB39" s="12">
        <f t="shared" si="37"/>
        <v>12.5</v>
      </c>
      <c r="AC39" s="12">
        <f>Q39-AK39</f>
        <v>1.4423076923076925</v>
      </c>
      <c r="AD39" s="12">
        <f t="shared" si="35"/>
        <v>-4.8611111111111107</v>
      </c>
      <c r="AE39" s="12">
        <f t="shared" si="35"/>
        <v>8.695652173913043</v>
      </c>
      <c r="AH39" s="12">
        <f t="shared" ref="AH39:AJ39" si="39">AH33/AH9*100</f>
        <v>4.7619047619047619</v>
      </c>
      <c r="AI39" s="12">
        <f t="shared" si="39"/>
        <v>9.0909090909090917</v>
      </c>
      <c r="AJ39" s="12">
        <f t="shared" si="39"/>
        <v>0</v>
      </c>
      <c r="AK39" s="12">
        <f>AK33/AK9*100</f>
        <v>6.25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93.75</v>
      </c>
      <c r="S40" s="12">
        <f t="shared" si="40"/>
        <v>91.304347826086953</v>
      </c>
      <c r="T40" s="12">
        <f>T34/T9*100</f>
        <v>88.888888888888886</v>
      </c>
      <c r="U40" s="12">
        <f t="shared" ref="U40:V40" si="41">U34/U9*100</f>
        <v>100</v>
      </c>
      <c r="V40" s="12">
        <f t="shared" si="41"/>
        <v>84.615384615384613</v>
      </c>
      <c r="W40" s="12">
        <f t="shared" ref="W40:W42" si="42">Q40-AH40</f>
        <v>-2.93040293040292</v>
      </c>
      <c r="X40" s="12">
        <f t="shared" si="33"/>
        <v>2.8409090909090935</v>
      </c>
      <c r="Y40" s="12">
        <f>S40-AJ40</f>
        <v>-8.6956521739130466</v>
      </c>
      <c r="Z40" s="12">
        <f>Z34/Z9*100</f>
        <v>91.304347826086953</v>
      </c>
      <c r="AA40" s="12">
        <f t="shared" ref="AA40:AB40" si="43">AA34/AA9*100</f>
        <v>100</v>
      </c>
      <c r="AB40" s="12">
        <f t="shared" si="43"/>
        <v>87.5</v>
      </c>
      <c r="AC40" s="12">
        <f t="shared" ref="AC40:AC42" si="44">Q40-AK40</f>
        <v>-1.4423076923076934</v>
      </c>
      <c r="AD40" s="12">
        <f t="shared" si="35"/>
        <v>4.8611111111111143</v>
      </c>
      <c r="AE40" s="12">
        <f t="shared" si="35"/>
        <v>-8.6956521739130466</v>
      </c>
      <c r="AH40" s="12">
        <f t="shared" ref="AH40:AJ40" si="45">AH34/AH9*100</f>
        <v>95.238095238095227</v>
      </c>
      <c r="AI40" s="12">
        <f t="shared" si="45"/>
        <v>90.909090909090907</v>
      </c>
      <c r="AJ40" s="12">
        <f t="shared" si="45"/>
        <v>100</v>
      </c>
      <c r="AK40" s="12">
        <f>AK34/AK9*100</f>
        <v>93.75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79.487179487179489</v>
      </c>
      <c r="R41" s="12">
        <f t="shared" si="46"/>
        <v>87.5</v>
      </c>
      <c r="S41" s="12">
        <f t="shared" si="46"/>
        <v>73.91304347826086</v>
      </c>
      <c r="T41" s="12">
        <f>T35/T9*100</f>
        <v>83.333333333333343</v>
      </c>
      <c r="U41" s="12">
        <f t="shared" ref="U41:V41" si="47">U35/U9*100</f>
        <v>140</v>
      </c>
      <c r="V41" s="12">
        <f t="shared" si="47"/>
        <v>61.53846153846154</v>
      </c>
      <c r="W41" s="12">
        <f t="shared" si="42"/>
        <v>3.2967032967032992</v>
      </c>
      <c r="X41" s="12">
        <f t="shared" si="33"/>
        <v>23.863636363636367</v>
      </c>
      <c r="Y41" s="12">
        <f>S41-AJ41</f>
        <v>-16.08695652173914</v>
      </c>
      <c r="Z41" s="12">
        <f>Z35/Z9*100</f>
        <v>86.956521739130437</v>
      </c>
      <c r="AA41" s="12">
        <f t="shared" ref="AA41:AB41" si="48">AA35/AA9*100</f>
        <v>128.57142857142858</v>
      </c>
      <c r="AB41" s="12">
        <f t="shared" si="48"/>
        <v>68.75</v>
      </c>
      <c r="AC41" s="12">
        <f t="shared" si="44"/>
        <v>10.737179487179489</v>
      </c>
      <c r="AD41" s="12">
        <f>R41-AL41</f>
        <v>31.944444444444443</v>
      </c>
      <c r="AE41" s="12">
        <f t="shared" si="35"/>
        <v>-11.801242236024848</v>
      </c>
      <c r="AH41" s="12">
        <f>AH35/AH9*100</f>
        <v>76.19047619047619</v>
      </c>
      <c r="AI41" s="12">
        <f>AI35/AI9*100</f>
        <v>63.636363636363633</v>
      </c>
      <c r="AJ41" s="12">
        <f>AJ35/AJ9*100</f>
        <v>90</v>
      </c>
      <c r="AK41" s="12">
        <f t="shared" ref="AK41:AM41" si="49">AK35/AK9*100</f>
        <v>68.75</v>
      </c>
      <c r="AL41" s="12">
        <f t="shared" si="49"/>
        <v>55.555555555555557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41.025641025641022</v>
      </c>
      <c r="R42" s="12">
        <f t="shared" si="50"/>
        <v>25</v>
      </c>
      <c r="S42" s="12">
        <f t="shared" si="50"/>
        <v>52.173913043478258</v>
      </c>
      <c r="T42" s="12">
        <f t="shared" si="50"/>
        <v>27.777777777777779</v>
      </c>
      <c r="U42" s="12">
        <f t="shared" si="50"/>
        <v>20</v>
      </c>
      <c r="V42" s="12">
        <f t="shared" si="50"/>
        <v>30.76923076923077</v>
      </c>
      <c r="W42" s="12">
        <f t="shared" si="42"/>
        <v>-11.355311355311365</v>
      </c>
      <c r="X42" s="12">
        <f t="shared" si="33"/>
        <v>-2.2727272727272698</v>
      </c>
      <c r="Y42" s="12">
        <f>S42-AJ42</f>
        <v>-27.826086956521742</v>
      </c>
      <c r="Z42" s="12">
        <f t="shared" si="50"/>
        <v>26.086956521739129</v>
      </c>
      <c r="AA42" s="12">
        <f t="shared" si="50"/>
        <v>0</v>
      </c>
      <c r="AB42" s="12">
        <f t="shared" si="50"/>
        <v>37.5</v>
      </c>
      <c r="AC42" s="12">
        <f t="shared" si="44"/>
        <v>-21.474358974358978</v>
      </c>
      <c r="AD42" s="12">
        <f>R42-AL42</f>
        <v>-19.444444444444443</v>
      </c>
      <c r="AE42" s="12">
        <f t="shared" si="35"/>
        <v>-33.54037267080745</v>
      </c>
      <c r="AH42" s="12">
        <f t="shared" ref="AH42:AJ42" si="51">AH36/AH9*100</f>
        <v>52.380952380952387</v>
      </c>
      <c r="AI42" s="12">
        <f t="shared" si="51"/>
        <v>27.27272727272727</v>
      </c>
      <c r="AJ42" s="12">
        <f t="shared" si="51"/>
        <v>80</v>
      </c>
      <c r="AK42" s="12">
        <f>AK36/AK9*100</f>
        <v>62.5</v>
      </c>
      <c r="AL42" s="12">
        <f>AL36/AL9*100</f>
        <v>44.444444444444443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5</v>
      </c>
      <c r="D9" s="17">
        <f>SUM(D10:D30)</f>
        <v>3</v>
      </c>
      <c r="E9" s="17">
        <f>F9+G9</f>
        <v>5</v>
      </c>
      <c r="F9" s="17">
        <f>SUM(F10:F30)</f>
        <v>3</v>
      </c>
      <c r="G9" s="17">
        <f>SUM(G10:G30)</f>
        <v>2</v>
      </c>
      <c r="H9" s="15">
        <f>IF(B9=E9,0,(1-(B9/(B9-E9)))*-100)</f>
        <v>166.66666666666666</v>
      </c>
      <c r="I9" s="15">
        <f>IF(C9=F9,0,(1-(C9/(C9-F9)))*-100)</f>
        <v>150</v>
      </c>
      <c r="J9" s="15">
        <f>IF(D9=G9,0,(1-(D9/(D9-G9)))*-100)</f>
        <v>200</v>
      </c>
      <c r="K9" s="17">
        <f>L9+M9</f>
        <v>7</v>
      </c>
      <c r="L9" s="17">
        <f>SUM(L10:L30)</f>
        <v>4</v>
      </c>
      <c r="M9" s="17">
        <f>SUM(M10:M30)</f>
        <v>3</v>
      </c>
      <c r="N9" s="15">
        <f>IF(B9=K9,0,(1-(B9/(B9-K9)))*-100)</f>
        <v>700</v>
      </c>
      <c r="O9" s="15">
        <f t="shared" ref="O9:P10" si="0">IF(C9=L9,0,(1-(C9/(C9-L9)))*-100)</f>
        <v>400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4</v>
      </c>
      <c r="U9" s="17">
        <f>SUM(U10:U30)</f>
        <v>0</v>
      </c>
      <c r="V9" s="17">
        <f>SUM(V10:V30)</f>
        <v>4</v>
      </c>
      <c r="W9" s="15">
        <f>IF(Q9=T9,IF(Q9&gt;0,"皆増",0),(1-(Q9/(Q9-T9)))*-100)</f>
        <v>44.444444444444443</v>
      </c>
      <c r="X9" s="15">
        <f t="shared" ref="X9:Y30" si="1">IF(R9=U9,IF(R9&gt;0,"皆増",0),(1-(R9/(R9-U9)))*-100)</f>
        <v>0</v>
      </c>
      <c r="Y9" s="15">
        <f t="shared" si="1"/>
        <v>133.33333333333334</v>
      </c>
      <c r="Z9" s="17">
        <f>AA9+AB9</f>
        <v>-10</v>
      </c>
      <c r="AA9" s="17">
        <f>SUM(AA10:AA30)</f>
        <v>-9</v>
      </c>
      <c r="AB9" s="17">
        <f>SUM(AB10:AB30)</f>
        <v>-1</v>
      </c>
      <c r="AC9" s="15">
        <f>IF(Q9=Z9,IF(Q9&gt;0,"皆増",0),(1-(Q9/(Q9-Z9)))*-100)</f>
        <v>-43.478260869565219</v>
      </c>
      <c r="AD9" s="15">
        <f t="shared" ref="AD9:AE30" si="2">IF(R9=AA9,IF(R9&gt;0,"皆増",0),(1-(R9/(R9-AA9)))*-100)</f>
        <v>-60</v>
      </c>
      <c r="AE9" s="15">
        <f t="shared" si="2"/>
        <v>-12.5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23</v>
      </c>
      <c r="AL9" s="4">
        <f t="shared" si="4"/>
        <v>15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5</v>
      </c>
      <c r="D10" s="17">
        <v>3</v>
      </c>
      <c r="E10" s="17">
        <f t="shared" ref="E10" si="6">F10+G10</f>
        <v>5</v>
      </c>
      <c r="F10" s="17">
        <v>3</v>
      </c>
      <c r="G10" s="17">
        <v>2</v>
      </c>
      <c r="H10" s="15">
        <f>IF(B10=E10,0,(1-(B10/(B10-E10)))*-100)</f>
        <v>166.66666666666666</v>
      </c>
      <c r="I10" s="15">
        <f t="shared" ref="I10" si="7">IF(C10=F10,0,(1-(C10/(C10-F10)))*-100)</f>
        <v>150</v>
      </c>
      <c r="J10" s="15">
        <f>IF(D10=G10,0,(1-(D10/(D10-G10)))*-100)</f>
        <v>200</v>
      </c>
      <c r="K10" s="17">
        <f t="shared" ref="K10" si="8">L10+M10</f>
        <v>7</v>
      </c>
      <c r="L10" s="17">
        <v>4</v>
      </c>
      <c r="M10" s="17">
        <v>3</v>
      </c>
      <c r="N10" s="15">
        <f>IF(B10=K10,0,(1-(B10/(B10-K10)))*-100)</f>
        <v>700</v>
      </c>
      <c r="O10" s="15">
        <f t="shared" si="0"/>
        <v>400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0</v>
      </c>
      <c r="S15" s="17">
        <v>1</v>
      </c>
      <c r="T15" s="17">
        <f t="shared" si="10"/>
        <v>1</v>
      </c>
      <c r="U15" s="17">
        <v>0</v>
      </c>
      <c r="V15" s="17">
        <v>1</v>
      </c>
      <c r="W15" s="15" t="str">
        <f t="shared" si="11"/>
        <v>皆増</v>
      </c>
      <c r="X15" s="15">
        <f t="shared" si="1"/>
        <v>0</v>
      </c>
      <c r="Y15" s="15" t="str">
        <f t="shared" si="1"/>
        <v>皆増</v>
      </c>
      <c r="Z15" s="17">
        <f t="shared" si="12"/>
        <v>1</v>
      </c>
      <c r="AA15" s="17">
        <v>0</v>
      </c>
      <c r="AB15" s="17">
        <v>1</v>
      </c>
      <c r="AC15" s="15" t="str">
        <f t="shared" si="13"/>
        <v>皆増</v>
      </c>
      <c r="AD15" s="15">
        <f t="shared" si="2"/>
        <v>0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-50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-100</v>
      </c>
      <c r="Y28" s="15">
        <f t="shared" si="1"/>
        <v>200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-40</v>
      </c>
      <c r="AD28" s="15">
        <f t="shared" si="2"/>
        <v>-100</v>
      </c>
      <c r="AE28" s="15">
        <f t="shared" si="2"/>
        <v>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-50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1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>
        <f t="shared" si="15"/>
        <v>200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-25</v>
      </c>
      <c r="AD33" s="15">
        <f t="shared" si="17"/>
        <v>-66.666666666666671</v>
      </c>
      <c r="AE33" s="15">
        <f t="shared" si="17"/>
        <v>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25</v>
      </c>
      <c r="X34" s="15">
        <f t="shared" si="15"/>
        <v>0</v>
      </c>
      <c r="Y34" s="15">
        <f t="shared" si="15"/>
        <v>66.666666666666671</v>
      </c>
      <c r="Z34" s="17">
        <f t="shared" ref="Z34:AB34" si="23">SUM(Z23:Z30)</f>
        <v>-9</v>
      </c>
      <c r="AA34" s="17">
        <f t="shared" si="23"/>
        <v>-7</v>
      </c>
      <c r="AB34" s="17">
        <f t="shared" si="23"/>
        <v>-2</v>
      </c>
      <c r="AC34" s="15">
        <f t="shared" si="17"/>
        <v>-47.368421052631582</v>
      </c>
      <c r="AD34" s="15">
        <f t="shared" si="17"/>
        <v>-58.333333333333329</v>
      </c>
      <c r="AE34" s="15">
        <f t="shared" si="17"/>
        <v>-28.571428571428569</v>
      </c>
      <c r="AH34" s="4">
        <f t="shared" ref="AH34:AJ34" si="24">SUM(AH23:AH30)</f>
        <v>8</v>
      </c>
      <c r="AI34" s="4">
        <f t="shared" si="24"/>
        <v>5</v>
      </c>
      <c r="AJ34" s="4">
        <f t="shared" si="24"/>
        <v>3</v>
      </c>
      <c r="AK34" s="4">
        <f>SUM(AK23:AK30)</f>
        <v>19</v>
      </c>
      <c r="AL34" s="4">
        <f>SUM(AL23:AL30)</f>
        <v>12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25</v>
      </c>
      <c r="X35" s="15">
        <f t="shared" si="15"/>
        <v>0</v>
      </c>
      <c r="Y35" s="15">
        <f t="shared" si="15"/>
        <v>66.666666666666671</v>
      </c>
      <c r="Z35" s="17">
        <f t="shared" ref="Z35:AB35" si="26">SUM(Z25:Z30)</f>
        <v>-7</v>
      </c>
      <c r="AA35" s="17">
        <f t="shared" si="26"/>
        <v>-5</v>
      </c>
      <c r="AB35" s="17">
        <f t="shared" si="26"/>
        <v>-2</v>
      </c>
      <c r="AC35" s="15">
        <f t="shared" si="17"/>
        <v>-41.17647058823529</v>
      </c>
      <c r="AD35" s="15">
        <f t="shared" si="17"/>
        <v>-50</v>
      </c>
      <c r="AE35" s="15">
        <f t="shared" si="17"/>
        <v>-28.571428571428569</v>
      </c>
      <c r="AH35" s="4">
        <f t="shared" ref="AH35:AJ35" si="27">SUM(AH25:AH30)</f>
        <v>8</v>
      </c>
      <c r="AI35" s="4">
        <f t="shared" si="27"/>
        <v>5</v>
      </c>
      <c r="AJ35" s="4">
        <f t="shared" si="27"/>
        <v>3</v>
      </c>
      <c r="AK35" s="4">
        <f>SUM(AK25:AK30)</f>
        <v>17</v>
      </c>
      <c r="AL35" s="4">
        <f>SUM(AL25:AL30)</f>
        <v>10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60.000000000000007</v>
      </c>
      <c r="X36" s="15">
        <f t="shared" si="15"/>
        <v>0</v>
      </c>
      <c r="Y36" s="15">
        <f t="shared" si="15"/>
        <v>150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-27.27272727272727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23.076923076923077</v>
      </c>
      <c r="R39" s="12">
        <f>R33/R9*100</f>
        <v>16.666666666666664</v>
      </c>
      <c r="S39" s="13">
        <f t="shared" si="37"/>
        <v>28.571428571428569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50</v>
      </c>
      <c r="W39" s="12">
        <f>Q39-AH39</f>
        <v>11.965811965811966</v>
      </c>
      <c r="X39" s="12">
        <f t="shared" si="33"/>
        <v>0</v>
      </c>
      <c r="Y39" s="12">
        <f>S39-AJ39</f>
        <v>28.571428571428569</v>
      </c>
      <c r="Z39" s="12">
        <f t="shared" si="37"/>
        <v>10</v>
      </c>
      <c r="AA39" s="12">
        <f t="shared" si="37"/>
        <v>22.222222222222221</v>
      </c>
      <c r="AB39" s="12">
        <f t="shared" si="37"/>
        <v>-100</v>
      </c>
      <c r="AC39" s="12">
        <f>Q39-AK39</f>
        <v>5.6856187290969906</v>
      </c>
      <c r="AD39" s="12">
        <f t="shared" si="35"/>
        <v>-3.3333333333333357</v>
      </c>
      <c r="AE39" s="12">
        <f t="shared" si="35"/>
        <v>16.071428571428569</v>
      </c>
      <c r="AH39" s="12">
        <f t="shared" ref="AH39:AJ39" si="39">AH33/AH9*100</f>
        <v>11.111111111111111</v>
      </c>
      <c r="AI39" s="12">
        <f t="shared" si="39"/>
        <v>16.666666666666664</v>
      </c>
      <c r="AJ39" s="12">
        <f t="shared" si="39"/>
        <v>0</v>
      </c>
      <c r="AK39" s="12">
        <f>AK33/AK9*100</f>
        <v>17.391304347826086</v>
      </c>
      <c r="AL39" s="12">
        <f>AL33/AL9*100</f>
        <v>20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76.923076923076934</v>
      </c>
      <c r="R40" s="12">
        <f t="shared" si="40"/>
        <v>83.333333333333343</v>
      </c>
      <c r="S40" s="12">
        <f t="shared" si="40"/>
        <v>71.428571428571431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50</v>
      </c>
      <c r="W40" s="12">
        <f t="shared" ref="W40:W42" si="42">Q40-AH40</f>
        <v>-11.965811965811952</v>
      </c>
      <c r="X40" s="12">
        <f t="shared" si="33"/>
        <v>0</v>
      </c>
      <c r="Y40" s="12">
        <f>S40-AJ40</f>
        <v>-28.571428571428569</v>
      </c>
      <c r="Z40" s="12">
        <f>Z34/Z9*100</f>
        <v>90</v>
      </c>
      <c r="AA40" s="12">
        <f t="shared" ref="AA40:AB40" si="43">AA34/AA9*100</f>
        <v>77.777777777777786</v>
      </c>
      <c r="AB40" s="12">
        <f t="shared" si="43"/>
        <v>200</v>
      </c>
      <c r="AC40" s="12">
        <f t="shared" ref="AC40:AC42" si="44">Q40-AK40</f>
        <v>-5.6856187290969729</v>
      </c>
      <c r="AD40" s="12">
        <f t="shared" si="35"/>
        <v>3.3333333333333428</v>
      </c>
      <c r="AE40" s="12">
        <f t="shared" si="35"/>
        <v>-16.071428571428569</v>
      </c>
      <c r="AH40" s="12">
        <f t="shared" ref="AH40:AJ40" si="45">AH34/AH9*100</f>
        <v>88.888888888888886</v>
      </c>
      <c r="AI40" s="12">
        <f t="shared" si="45"/>
        <v>83.333333333333343</v>
      </c>
      <c r="AJ40" s="12">
        <f t="shared" si="45"/>
        <v>100</v>
      </c>
      <c r="AK40" s="12">
        <f>AK34/AK9*100</f>
        <v>82.608695652173907</v>
      </c>
      <c r="AL40" s="12">
        <f>AL34/AL9*100</f>
        <v>80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83.333333333333343</v>
      </c>
      <c r="S41" s="12">
        <f t="shared" si="46"/>
        <v>71.428571428571431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-11.965811965811952</v>
      </c>
      <c r="X41" s="12">
        <f t="shared" si="33"/>
        <v>0</v>
      </c>
      <c r="Y41" s="12">
        <f>S41-AJ41</f>
        <v>-28.571428571428569</v>
      </c>
      <c r="Z41" s="12">
        <f>Z35/Z9*100</f>
        <v>70</v>
      </c>
      <c r="AA41" s="12">
        <f t="shared" ref="AA41:AB41" si="48">AA35/AA9*100</f>
        <v>55.555555555555557</v>
      </c>
      <c r="AB41" s="12">
        <f t="shared" si="48"/>
        <v>200</v>
      </c>
      <c r="AC41" s="12">
        <f t="shared" si="44"/>
        <v>3.0100334448160737</v>
      </c>
      <c r="AD41" s="12">
        <f>R41-AL41</f>
        <v>16.666666666666686</v>
      </c>
      <c r="AE41" s="12">
        <f t="shared" si="35"/>
        <v>-16.071428571428569</v>
      </c>
      <c r="AH41" s="12">
        <f>AH35/AH9*100</f>
        <v>88.888888888888886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73.91304347826086</v>
      </c>
      <c r="AL41" s="12">
        <f t="shared" si="49"/>
        <v>66.666666666666657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50</v>
      </c>
      <c r="S42" s="12">
        <f t="shared" si="50"/>
        <v>71.428571428571431</v>
      </c>
      <c r="T42" s="12">
        <f t="shared" si="50"/>
        <v>75</v>
      </c>
      <c r="U42" s="12" t="e">
        <f t="shared" si="50"/>
        <v>#DIV/0!</v>
      </c>
      <c r="V42" s="12">
        <f t="shared" si="50"/>
        <v>75</v>
      </c>
      <c r="W42" s="12">
        <f t="shared" si="42"/>
        <v>5.982905982905983</v>
      </c>
      <c r="X42" s="12">
        <f t="shared" si="33"/>
        <v>0</v>
      </c>
      <c r="Y42" s="12">
        <f>S42-AJ42</f>
        <v>4.7619047619047734</v>
      </c>
      <c r="Z42" s="12">
        <f t="shared" si="50"/>
        <v>30</v>
      </c>
      <c r="AA42" s="12">
        <f t="shared" si="50"/>
        <v>33.333333333333329</v>
      </c>
      <c r="AB42" s="12">
        <f t="shared" si="50"/>
        <v>0</v>
      </c>
      <c r="AC42" s="12">
        <f t="shared" si="44"/>
        <v>13.712374581939798</v>
      </c>
      <c r="AD42" s="12">
        <f>R42-AL42</f>
        <v>10</v>
      </c>
      <c r="AE42" s="12">
        <f t="shared" si="35"/>
        <v>8.9285714285714306</v>
      </c>
      <c r="AH42" s="12">
        <f t="shared" ref="AH42:AJ42" si="51">AH36/AH9*100</f>
        <v>55.555555555555557</v>
      </c>
      <c r="AI42" s="12">
        <f t="shared" si="51"/>
        <v>50</v>
      </c>
      <c r="AJ42" s="12">
        <f t="shared" si="51"/>
        <v>66.666666666666657</v>
      </c>
      <c r="AK42" s="12">
        <f>AK36/AK9*100</f>
        <v>47.826086956521742</v>
      </c>
      <c r="AL42" s="12">
        <f>AL36/AL9*100</f>
        <v>40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-22.222222222222221</v>
      </c>
      <c r="I9" s="15">
        <f>IF(C9=F9,0,(1-(C9/(C9-F9)))*-100)</f>
        <v>-33.333333333333336</v>
      </c>
      <c r="J9" s="15">
        <f>IF(D9=G9,0,(1-(D9/(D9-G9)))*-100)</f>
        <v>-16.666666666666664</v>
      </c>
      <c r="K9" s="17">
        <f>L9+M9</f>
        <v>3</v>
      </c>
      <c r="L9" s="17">
        <f>SUM(L10:L30)</f>
        <v>0</v>
      </c>
      <c r="M9" s="17">
        <f>SUM(M10:M30)</f>
        <v>3</v>
      </c>
      <c r="N9" s="15">
        <f>IF(B9=K9,0,(1-(B9/(B9-K9)))*-100)</f>
        <v>75</v>
      </c>
      <c r="O9" s="15">
        <f t="shared" ref="O9:P10" si="0">IF(C9=L9,0,(1-(C9/(C9-L9)))*-100)</f>
        <v>0</v>
      </c>
      <c r="P9" s="15">
        <f>IF(D9=M9,0,(1-(D9/(D9-M9)))*-100)</f>
        <v>150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-11.764705882352944</v>
      </c>
      <c r="X9" s="15">
        <f t="shared" ref="X9:Y30" si="1">IF(R9=U9,IF(R9&gt;0,"皆増",0),(1-(R9/(R9-U9)))*-100)</f>
        <v>-30.000000000000004</v>
      </c>
      <c r="Y9" s="15">
        <f t="shared" si="1"/>
        <v>14.285714285714279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-12.5</v>
      </c>
      <c r="AE9" s="15">
        <f t="shared" si="2"/>
        <v>-19.999999999999996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-22.222222222222221</v>
      </c>
      <c r="I10" s="15">
        <f t="shared" ref="I10" si="7">IF(C10=F10,0,(1-(C10/(C10-F10)))*-100)</f>
        <v>-33.333333333333336</v>
      </c>
      <c r="J10" s="15">
        <f>IF(D10=G10,0,(1-(D10/(D10-G10)))*-100)</f>
        <v>-16.666666666666664</v>
      </c>
      <c r="K10" s="17">
        <f t="shared" ref="K10" si="8">L10+M10</f>
        <v>3</v>
      </c>
      <c r="L10" s="17">
        <v>0</v>
      </c>
      <c r="M10" s="17">
        <v>3</v>
      </c>
      <c r="N10" s="15">
        <f>IF(B10=K10,0,(1-(B10/(B10-K10)))*-100)</f>
        <v>75</v>
      </c>
      <c r="O10" s="15">
        <f t="shared" si="0"/>
        <v>0</v>
      </c>
      <c r="P10" s="15">
        <f t="shared" si="0"/>
        <v>150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-2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-50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>
        <f t="shared" si="1"/>
        <v>200</v>
      </c>
      <c r="Y26" s="15">
        <f t="shared" si="1"/>
        <v>-100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-25</v>
      </c>
      <c r="AD26" s="15">
        <f t="shared" si="2"/>
        <v>50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-3</v>
      </c>
      <c r="V27" s="17">
        <v>0</v>
      </c>
      <c r="W27" s="15">
        <f t="shared" si="11"/>
        <v>-60</v>
      </c>
      <c r="X27" s="15">
        <f t="shared" si="1"/>
        <v>-75</v>
      </c>
      <c r="Y27" s="15">
        <f t="shared" si="1"/>
        <v>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1</v>
      </c>
      <c r="U28" s="17">
        <v>-1</v>
      </c>
      <c r="V28" s="17">
        <v>2</v>
      </c>
      <c r="W28" s="15">
        <f t="shared" si="11"/>
        <v>33.333333333333329</v>
      </c>
      <c r="X28" s="15">
        <f t="shared" si="1"/>
        <v>-100</v>
      </c>
      <c r="Y28" s="15">
        <f t="shared" si="1"/>
        <v>100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-19.999999999999996</v>
      </c>
      <c r="AD28" s="15">
        <f t="shared" si="2"/>
        <v>-100</v>
      </c>
      <c r="AE28" s="15">
        <f t="shared" si="2"/>
        <v>33.333333333333329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-6.25</v>
      </c>
      <c r="X34" s="15">
        <f t="shared" si="15"/>
        <v>-30.000000000000004</v>
      </c>
      <c r="Y34" s="15">
        <f t="shared" si="15"/>
        <v>33.333333333333329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-16.666666666666664</v>
      </c>
      <c r="AD34" s="15">
        <f t="shared" si="17"/>
        <v>-12.5</v>
      </c>
      <c r="AE34" s="15">
        <f t="shared" si="17"/>
        <v>-19.999999999999996</v>
      </c>
      <c r="AH34" s="4">
        <f t="shared" ref="AH34:AJ34" si="24">SUM(AH23:AH30)</f>
        <v>16</v>
      </c>
      <c r="AI34" s="4">
        <f t="shared" si="24"/>
        <v>10</v>
      </c>
      <c r="AJ34" s="4">
        <f t="shared" si="24"/>
        <v>6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6</v>
      </c>
      <c r="S35" s="17">
        <f t="shared" si="25"/>
        <v>8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16.666666666666675</v>
      </c>
      <c r="X35" s="15">
        <f t="shared" si="15"/>
        <v>-14.28571428571429</v>
      </c>
      <c r="Y35" s="15">
        <f t="shared" si="15"/>
        <v>60.000000000000007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-12.5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12</v>
      </c>
      <c r="AI35" s="4">
        <f t="shared" si="27"/>
        <v>7</v>
      </c>
      <c r="AJ35" s="4">
        <f t="shared" si="27"/>
        <v>5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-60</v>
      </c>
      <c r="Y36" s="15">
        <f t="shared" si="15"/>
        <v>75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-9.9999999999999982</v>
      </c>
      <c r="AD36" s="15">
        <f t="shared" si="17"/>
        <v>0</v>
      </c>
      <c r="AE36" s="15">
        <f t="shared" si="17"/>
        <v>-12.5</v>
      </c>
      <c r="AH36" s="4">
        <f t="shared" ref="AH36:AJ36" si="30">SUM(AH27:AH30)</f>
        <v>9</v>
      </c>
      <c r="AI36" s="4">
        <f t="shared" si="30"/>
        <v>5</v>
      </c>
      <c r="AJ36" s="4">
        <f t="shared" si="30"/>
        <v>4</v>
      </c>
      <c r="AK36" s="4">
        <f>SUM(AK27:AK30)</f>
        <v>10</v>
      </c>
      <c r="AL36" s="4">
        <f>SUM(AL27:AL30)</f>
        <v>2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50</v>
      </c>
      <c r="U39" s="12">
        <f t="shared" ref="U39:V39" si="38">U33/U9*100</f>
        <v>0</v>
      </c>
      <c r="V39" s="12">
        <f t="shared" si="38"/>
        <v>-100</v>
      </c>
      <c r="W39" s="12">
        <f>Q39-AH39</f>
        <v>-5.8823529411764701</v>
      </c>
      <c r="X39" s="12">
        <f t="shared" si="33"/>
        <v>0</v>
      </c>
      <c r="Y39" s="12">
        <f>S39-AJ39</f>
        <v>-14.285714285714285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5.8823529411764701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50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5.8823529411764781</v>
      </c>
      <c r="X40" s="12">
        <f t="shared" si="33"/>
        <v>0</v>
      </c>
      <c r="Y40" s="12">
        <f>S40-AJ40</f>
        <v>14.285714285714292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85.714285714285708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33.333333333333329</v>
      </c>
      <c r="V41" s="12">
        <f t="shared" si="47"/>
        <v>300</v>
      </c>
      <c r="W41" s="12">
        <f t="shared" si="42"/>
        <v>22.745098039215677</v>
      </c>
      <c r="X41" s="12">
        <f t="shared" si="33"/>
        <v>15.714285714285708</v>
      </c>
      <c r="Y41" s="12">
        <f>S41-AJ41</f>
        <v>28.571428571428569</v>
      </c>
      <c r="Z41" s="12">
        <f>Z35/Z9*100</f>
        <v>66.666666666666657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4.4444444444444429</v>
      </c>
      <c r="AD41" s="12">
        <f>R41-AL41</f>
        <v>10.714285714285708</v>
      </c>
      <c r="AE41" s="12">
        <f t="shared" si="35"/>
        <v>0</v>
      </c>
      <c r="AH41" s="12">
        <f>AH35/AH9*100</f>
        <v>70.588235294117652</v>
      </c>
      <c r="AI41" s="12">
        <f>AI35/AI9*100</f>
        <v>70</v>
      </c>
      <c r="AJ41" s="12">
        <f>AJ35/AJ9*100</f>
        <v>71.428571428571431</v>
      </c>
      <c r="AK41" s="12">
        <f t="shared" ref="AK41:AM41" si="49">AK35/AK9*100</f>
        <v>88.888888888888886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28.571428571428569</v>
      </c>
      <c r="S42" s="12">
        <f t="shared" si="50"/>
        <v>87.5</v>
      </c>
      <c r="T42" s="12">
        <f t="shared" si="50"/>
        <v>0</v>
      </c>
      <c r="U42" s="12">
        <f t="shared" si="50"/>
        <v>100</v>
      </c>
      <c r="V42" s="12">
        <f t="shared" si="50"/>
        <v>300</v>
      </c>
      <c r="W42" s="12">
        <f t="shared" si="42"/>
        <v>7.0588235294117609</v>
      </c>
      <c r="X42" s="12">
        <f t="shared" si="33"/>
        <v>-21.428571428571431</v>
      </c>
      <c r="Y42" s="12">
        <f>S42-AJ42</f>
        <v>30.357142857142861</v>
      </c>
      <c r="Z42" s="12">
        <f t="shared" si="50"/>
        <v>33.333333333333329</v>
      </c>
      <c r="AA42" s="12">
        <f t="shared" si="50"/>
        <v>0</v>
      </c>
      <c r="AB42" s="12">
        <f t="shared" si="50"/>
        <v>50</v>
      </c>
      <c r="AC42" s="12">
        <f t="shared" si="44"/>
        <v>4.4444444444444429</v>
      </c>
      <c r="AD42" s="12">
        <f>R42-AL42</f>
        <v>3.5714285714285694</v>
      </c>
      <c r="AE42" s="12">
        <f t="shared" si="35"/>
        <v>7.5</v>
      </c>
      <c r="AH42" s="12">
        <f t="shared" ref="AH42:AJ42" si="51">AH36/AH9*100</f>
        <v>52.941176470588239</v>
      </c>
      <c r="AI42" s="12">
        <f t="shared" si="51"/>
        <v>50</v>
      </c>
      <c r="AJ42" s="12">
        <f t="shared" si="51"/>
        <v>57.142857142857139</v>
      </c>
      <c r="AK42" s="12">
        <f>AK36/AK9*100</f>
        <v>55.555555555555557</v>
      </c>
      <c r="AL42" s="12">
        <f>AL36/AL9*100</f>
        <v>25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10</v>
      </c>
      <c r="U9" s="17">
        <f>SUM(U10:U30)</f>
        <v>5</v>
      </c>
      <c r="V9" s="17">
        <f>SUM(V10:V30)</f>
        <v>5</v>
      </c>
      <c r="W9" s="15">
        <f>IF(Q9=T9,IF(Q9&gt;0,"皆増",0),(1-(Q9/(Q9-T9)))*-100)</f>
        <v>142.85714285714283</v>
      </c>
      <c r="X9" s="15">
        <f t="shared" ref="X9:Y30" si="1">IF(R9=U9,IF(R9&gt;0,"皆増",0),(1-(R9/(R9-U9)))*-100)</f>
        <v>100</v>
      </c>
      <c r="Y9" s="15">
        <f t="shared" si="1"/>
        <v>250</v>
      </c>
      <c r="Z9" s="17">
        <f>AA9+AB9</f>
        <v>7</v>
      </c>
      <c r="AA9" s="17">
        <f>SUM(AA10:AA30)</f>
        <v>8</v>
      </c>
      <c r="AB9" s="17">
        <f>SUM(AB10:AB30)</f>
        <v>-1</v>
      </c>
      <c r="AC9" s="15">
        <f>IF(Q9=Z9,IF(Q9&gt;0,"皆増",0),(1-(Q9/(Q9-Z9)))*-100)</f>
        <v>70</v>
      </c>
      <c r="AD9" s="15">
        <f t="shared" ref="AD9:AE30" si="2">IF(R9=AA9,IF(R9&gt;0,"皆増",0),(1-(R9/(R9-AA9)))*-100)</f>
        <v>400</v>
      </c>
      <c r="AE9" s="15">
        <f t="shared" si="2"/>
        <v>-12.5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10</v>
      </c>
      <c r="AL9" s="4">
        <f t="shared" si="4"/>
        <v>2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>
        <f t="shared" si="13"/>
        <v>200</v>
      </c>
      <c r="AD26" s="15" t="str">
        <f t="shared" si="2"/>
        <v>皆増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>
        <f t="shared" si="1"/>
        <v>100</v>
      </c>
      <c r="Z27" s="17">
        <f t="shared" si="12"/>
        <v>2</v>
      </c>
      <c r="AA27" s="17">
        <v>1</v>
      </c>
      <c r="AB27" s="17">
        <v>1</v>
      </c>
      <c r="AC27" s="15">
        <f t="shared" si="13"/>
        <v>100</v>
      </c>
      <c r="AD27" s="15">
        <f t="shared" si="2"/>
        <v>100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100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9</v>
      </c>
      <c r="S34" s="17">
        <f t="shared" si="22"/>
        <v>6</v>
      </c>
      <c r="T34" s="17">
        <f t="shared" si="22"/>
        <v>10</v>
      </c>
      <c r="U34" s="17">
        <f t="shared" si="22"/>
        <v>5</v>
      </c>
      <c r="V34" s="17">
        <f t="shared" si="22"/>
        <v>5</v>
      </c>
      <c r="W34" s="15">
        <f t="shared" si="15"/>
        <v>200</v>
      </c>
      <c r="X34" s="15">
        <f t="shared" si="15"/>
        <v>125</v>
      </c>
      <c r="Y34" s="15">
        <f t="shared" si="15"/>
        <v>500</v>
      </c>
      <c r="Z34" s="17">
        <f t="shared" ref="Z34:AB34" si="23">SUM(Z23:Z30)</f>
        <v>6</v>
      </c>
      <c r="AA34" s="17">
        <f t="shared" si="23"/>
        <v>7</v>
      </c>
      <c r="AB34" s="17">
        <f t="shared" si="23"/>
        <v>-1</v>
      </c>
      <c r="AC34" s="15">
        <f t="shared" si="17"/>
        <v>66.666666666666671</v>
      </c>
      <c r="AD34" s="15">
        <f t="shared" si="17"/>
        <v>350</v>
      </c>
      <c r="AE34" s="15">
        <f t="shared" si="17"/>
        <v>-14.28571428571429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8</v>
      </c>
      <c r="S35" s="17">
        <f t="shared" si="25"/>
        <v>6</v>
      </c>
      <c r="T35" s="17">
        <f t="shared" si="25"/>
        <v>10</v>
      </c>
      <c r="U35" s="17">
        <f t="shared" si="25"/>
        <v>5</v>
      </c>
      <c r="V35" s="17">
        <f t="shared" si="25"/>
        <v>5</v>
      </c>
      <c r="W35" s="15">
        <f t="shared" si="15"/>
        <v>250</v>
      </c>
      <c r="X35" s="15">
        <f t="shared" si="15"/>
        <v>166.66666666666666</v>
      </c>
      <c r="Y35" s="15">
        <f t="shared" si="15"/>
        <v>500</v>
      </c>
      <c r="Z35" s="17">
        <f t="shared" ref="Z35:AB35" si="26">SUM(Z25:Z30)</f>
        <v>6</v>
      </c>
      <c r="AA35" s="17">
        <f t="shared" si="26"/>
        <v>7</v>
      </c>
      <c r="AB35" s="17">
        <f t="shared" si="26"/>
        <v>-1</v>
      </c>
      <c r="AC35" s="15">
        <f t="shared" si="17"/>
        <v>75</v>
      </c>
      <c r="AD35" s="15">
        <f t="shared" si="17"/>
        <v>700</v>
      </c>
      <c r="AE35" s="15">
        <f t="shared" si="17"/>
        <v>-14.28571428571429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6</v>
      </c>
      <c r="S36" s="17">
        <f t="shared" si="28"/>
        <v>4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150</v>
      </c>
      <c r="X36" s="15">
        <f t="shared" si="15"/>
        <v>100</v>
      </c>
      <c r="Y36" s="15">
        <f t="shared" si="15"/>
        <v>300</v>
      </c>
      <c r="Z36" s="17">
        <f t="shared" ref="Z36:AB36" si="29">SUM(Z27:Z30)</f>
        <v>3</v>
      </c>
      <c r="AA36" s="17">
        <f t="shared" si="29"/>
        <v>5</v>
      </c>
      <c r="AB36" s="17">
        <f t="shared" si="29"/>
        <v>-2</v>
      </c>
      <c r="AC36" s="15">
        <f t="shared" si="17"/>
        <v>42.857142857142861</v>
      </c>
      <c r="AD36" s="15">
        <f t="shared" si="17"/>
        <v>500</v>
      </c>
      <c r="AE36" s="15">
        <f t="shared" si="17"/>
        <v>-33.333333333333336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11.76470588235294</v>
      </c>
      <c r="R39" s="12">
        <f>R33/R9*100</f>
        <v>10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-16.806722689075627</v>
      </c>
      <c r="X39" s="12">
        <f t="shared" si="33"/>
        <v>-10</v>
      </c>
      <c r="Y39" s="12">
        <f>S39-AJ39</f>
        <v>-35.714285714285715</v>
      </c>
      <c r="Z39" s="12">
        <f t="shared" si="37"/>
        <v>14.285714285714285</v>
      </c>
      <c r="AA39" s="12">
        <f t="shared" si="37"/>
        <v>12.5</v>
      </c>
      <c r="AB39" s="12">
        <f t="shared" si="37"/>
        <v>0</v>
      </c>
      <c r="AC39" s="12">
        <f>Q39-AK39</f>
        <v>1.7647058823529402</v>
      </c>
      <c r="AD39" s="12">
        <f t="shared" si="35"/>
        <v>10</v>
      </c>
      <c r="AE39" s="12">
        <f t="shared" si="35"/>
        <v>1.7857142857142847</v>
      </c>
      <c r="AH39" s="12">
        <f t="shared" ref="AH39:AJ39" si="39">AH33/AH9*100</f>
        <v>28.571428571428569</v>
      </c>
      <c r="AI39" s="12">
        <f t="shared" si="39"/>
        <v>20</v>
      </c>
      <c r="AJ39" s="12">
        <f t="shared" si="39"/>
        <v>50</v>
      </c>
      <c r="AK39" s="12">
        <f>AK33/AK9*100</f>
        <v>10</v>
      </c>
      <c r="AL39" s="12">
        <f>AL33/AL9*100</f>
        <v>0</v>
      </c>
      <c r="AM39" s="12">
        <f>AM33/AM9*100</f>
        <v>12.5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88.235294117647058</v>
      </c>
      <c r="R40" s="12">
        <f t="shared" si="40"/>
        <v>90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16.806722689075627</v>
      </c>
      <c r="X40" s="12">
        <f t="shared" si="33"/>
        <v>10</v>
      </c>
      <c r="Y40" s="12">
        <f>S40-AJ40</f>
        <v>35.714285714285708</v>
      </c>
      <c r="Z40" s="12">
        <f>Z34/Z9*100</f>
        <v>85.714285714285708</v>
      </c>
      <c r="AA40" s="12">
        <f t="shared" ref="AA40:AB40" si="43">AA34/AA9*100</f>
        <v>87.5</v>
      </c>
      <c r="AB40" s="12">
        <f t="shared" si="43"/>
        <v>100</v>
      </c>
      <c r="AC40" s="12">
        <f t="shared" ref="AC40:AC42" si="44">Q40-AK40</f>
        <v>-1.764705882352942</v>
      </c>
      <c r="AD40" s="12">
        <f t="shared" si="35"/>
        <v>-10</v>
      </c>
      <c r="AE40" s="12">
        <f t="shared" si="35"/>
        <v>-1.7857142857142918</v>
      </c>
      <c r="AH40" s="12">
        <f t="shared" ref="AH40:AJ40" si="45">AH34/AH9*100</f>
        <v>71.428571428571431</v>
      </c>
      <c r="AI40" s="12">
        <f t="shared" si="45"/>
        <v>80</v>
      </c>
      <c r="AJ40" s="12">
        <f t="shared" si="45"/>
        <v>50</v>
      </c>
      <c r="AK40" s="12">
        <f>AK34/AK9*100</f>
        <v>90</v>
      </c>
      <c r="AL40" s="12">
        <f>AL34/AL9*100</f>
        <v>100</v>
      </c>
      <c r="AM40" s="12">
        <f>AM34/AM9*100</f>
        <v>87.5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80</v>
      </c>
      <c r="S41" s="12">
        <f t="shared" si="46"/>
        <v>85.714285714285708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25.210084033613441</v>
      </c>
      <c r="X41" s="12">
        <f t="shared" si="33"/>
        <v>20</v>
      </c>
      <c r="Y41" s="12">
        <f>S41-AJ41</f>
        <v>35.714285714285708</v>
      </c>
      <c r="Z41" s="12">
        <f>Z35/Z9*100</f>
        <v>85.714285714285708</v>
      </c>
      <c r="AA41" s="12">
        <f t="shared" ref="AA41:AB41" si="48">AA35/AA9*100</f>
        <v>87.5</v>
      </c>
      <c r="AB41" s="12">
        <f t="shared" si="48"/>
        <v>100</v>
      </c>
      <c r="AC41" s="12">
        <f t="shared" si="44"/>
        <v>2.3529411764705799</v>
      </c>
      <c r="AD41" s="12">
        <f>R41-AL41</f>
        <v>30</v>
      </c>
      <c r="AE41" s="12">
        <f t="shared" si="35"/>
        <v>-1.7857142857142918</v>
      </c>
      <c r="AH41" s="12">
        <f>AH35/AH9*100</f>
        <v>57.142857142857139</v>
      </c>
      <c r="AI41" s="12">
        <f>AI35/AI9*100</f>
        <v>60</v>
      </c>
      <c r="AJ41" s="12">
        <f>AJ35/AJ9*100</f>
        <v>50</v>
      </c>
      <c r="AK41" s="12">
        <f t="shared" ref="AK41:AM41" si="49">AK35/AK9*100</f>
        <v>80</v>
      </c>
      <c r="AL41" s="12">
        <f t="shared" si="49"/>
        <v>50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58.82352941176471</v>
      </c>
      <c r="R42" s="12">
        <f t="shared" si="50"/>
        <v>60</v>
      </c>
      <c r="S42" s="12">
        <f t="shared" si="50"/>
        <v>57.142857142857139</v>
      </c>
      <c r="T42" s="12">
        <f t="shared" si="50"/>
        <v>60</v>
      </c>
      <c r="U42" s="12">
        <f t="shared" si="50"/>
        <v>60</v>
      </c>
      <c r="V42" s="12">
        <f t="shared" si="50"/>
        <v>60</v>
      </c>
      <c r="W42" s="12">
        <f t="shared" si="42"/>
        <v>1.6806722689075713</v>
      </c>
      <c r="X42" s="12">
        <f t="shared" si="33"/>
        <v>0</v>
      </c>
      <c r="Y42" s="12">
        <f>S42-AJ42</f>
        <v>7.1428571428571388</v>
      </c>
      <c r="Z42" s="12">
        <f t="shared" si="50"/>
        <v>42.857142857142854</v>
      </c>
      <c r="AA42" s="12">
        <f t="shared" si="50"/>
        <v>62.5</v>
      </c>
      <c r="AB42" s="12">
        <f t="shared" si="50"/>
        <v>200</v>
      </c>
      <c r="AC42" s="12">
        <f t="shared" si="44"/>
        <v>-11.17647058823529</v>
      </c>
      <c r="AD42" s="12">
        <f>R42-AL42</f>
        <v>10</v>
      </c>
      <c r="AE42" s="12">
        <f t="shared" si="35"/>
        <v>-17.857142857142861</v>
      </c>
      <c r="AH42" s="12">
        <f t="shared" ref="AH42:AJ42" si="51">AH36/AH9*100</f>
        <v>57.142857142857139</v>
      </c>
      <c r="AI42" s="12">
        <f t="shared" si="51"/>
        <v>60</v>
      </c>
      <c r="AJ42" s="12">
        <f t="shared" si="51"/>
        <v>50</v>
      </c>
      <c r="AK42" s="12">
        <f>AK36/AK9*100</f>
        <v>70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-42.857142857142861</v>
      </c>
      <c r="X9" s="15">
        <f t="shared" ref="X9:Y30" si="1">IF(R9=U9,IF(R9&gt;0,"皆増",0),(1-(R9/(R9-U9)))*-100)</f>
        <v>-33.333333333333336</v>
      </c>
      <c r="Y9" s="15">
        <f t="shared" si="1"/>
        <v>-50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1</v>
      </c>
      <c r="V27" s="17">
        <v>-2</v>
      </c>
      <c r="W27" s="15">
        <f t="shared" si="11"/>
        <v>-25</v>
      </c>
      <c r="X27" s="15">
        <f t="shared" si="1"/>
        <v>100</v>
      </c>
      <c r="Y27" s="15">
        <f t="shared" si="1"/>
        <v>-66.666666666666671</v>
      </c>
      <c r="Z27" s="17">
        <f t="shared" si="12"/>
        <v>3</v>
      </c>
      <c r="AA27" s="17">
        <v>2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-33.333333333333336</v>
      </c>
      <c r="X34" s="15">
        <f t="shared" si="15"/>
        <v>-33.333333333333336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-19.999999999999996</v>
      </c>
      <c r="AD34" s="15">
        <f t="shared" si="17"/>
        <v>-50</v>
      </c>
      <c r="AE34" s="15">
        <f t="shared" si="17"/>
        <v>100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-33.333333333333336</v>
      </c>
      <c r="X35" s="15">
        <f t="shared" si="15"/>
        <v>-33.333333333333336</v>
      </c>
      <c r="Y35" s="15">
        <f t="shared" si="15"/>
        <v>-33.333333333333336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-33.333333333333336</v>
      </c>
      <c r="AE35" s="15">
        <f t="shared" si="17"/>
        <v>100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100</v>
      </c>
      <c r="Y36" s="15">
        <f t="shared" si="15"/>
        <v>-33.333333333333336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>
        <f t="shared" si="17"/>
        <v>100</v>
      </c>
      <c r="AD36" s="15">
        <f t="shared" si="17"/>
        <v>100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50</v>
      </c>
      <c r="W39" s="12">
        <f>Q39-AH39</f>
        <v>-14.285714285714285</v>
      </c>
      <c r="X39" s="12">
        <f t="shared" si="33"/>
        <v>0</v>
      </c>
      <c r="Y39" s="12">
        <f>S39-AJ39</f>
        <v>-25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0</v>
      </c>
      <c r="AJ39" s="12">
        <f t="shared" si="39"/>
        <v>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14.285714285714292</v>
      </c>
      <c r="X40" s="12">
        <f t="shared" si="33"/>
        <v>0</v>
      </c>
      <c r="Y40" s="12">
        <f>S40-AJ40</f>
        <v>25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100</v>
      </c>
      <c r="AJ40" s="12">
        <f t="shared" si="45"/>
        <v>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14.285714285714292</v>
      </c>
      <c r="X41" s="12">
        <f t="shared" si="33"/>
        <v>0</v>
      </c>
      <c r="Y41" s="12">
        <f>S41-AJ41</f>
        <v>25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20</v>
      </c>
      <c r="AD41" s="12">
        <f>R41-AL41</f>
        <v>25</v>
      </c>
      <c r="AE41" s="12">
        <f t="shared" si="35"/>
        <v>0</v>
      </c>
      <c r="AH41" s="12">
        <f>AH35/AH9*100</f>
        <v>85.714285714285708</v>
      </c>
      <c r="AI41" s="12">
        <f>AI35/AI9*100</f>
        <v>100</v>
      </c>
      <c r="AJ41" s="12">
        <f>AJ35/AJ9*100</f>
        <v>75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0</v>
      </c>
      <c r="U42" s="12">
        <f t="shared" si="50"/>
        <v>-100</v>
      </c>
      <c r="V42" s="12">
        <f t="shared" si="50"/>
        <v>50</v>
      </c>
      <c r="W42" s="12">
        <f t="shared" si="42"/>
        <v>42.857142857142861</v>
      </c>
      <c r="X42" s="12">
        <f t="shared" si="33"/>
        <v>66.666666666666671</v>
      </c>
      <c r="Y42" s="12">
        <f>S42-AJ42</f>
        <v>25</v>
      </c>
      <c r="Z42" s="12">
        <f t="shared" si="50"/>
        <v>-200</v>
      </c>
      <c r="AA42" s="12">
        <f t="shared" si="50"/>
        <v>-50</v>
      </c>
      <c r="AB42" s="12">
        <f t="shared" si="50"/>
        <v>100</v>
      </c>
      <c r="AC42" s="12">
        <f t="shared" si="44"/>
        <v>60</v>
      </c>
      <c r="AD42" s="12">
        <f>R42-AL42</f>
        <v>75</v>
      </c>
      <c r="AE42" s="12">
        <f t="shared" si="35"/>
        <v>0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40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112</v>
      </c>
      <c r="C9" s="17">
        <f>SUM(C10:C30)</f>
        <v>60</v>
      </c>
      <c r="D9" s="17">
        <f>SUM(D10:D30)</f>
        <v>52</v>
      </c>
      <c r="E9" s="17">
        <f>F9+G9</f>
        <v>-19</v>
      </c>
      <c r="F9" s="17">
        <f>SUM(F10:F30)</f>
        <v>-17</v>
      </c>
      <c r="G9" s="17">
        <f>SUM(G10:G30)</f>
        <v>-2</v>
      </c>
      <c r="H9" s="15">
        <f>IF(B9=E9,0,(1-(B9/(B9-E9)))*-100)</f>
        <v>-14.503816793893131</v>
      </c>
      <c r="I9" s="15">
        <f>IF(C9=F9,0,(1-(C9/(C9-F9)))*-100)</f>
        <v>-22.077922077922075</v>
      </c>
      <c r="J9" s="15">
        <f>IF(D9=G9,0,(1-(D9/(D9-G9)))*-100)</f>
        <v>-3.703703703703709</v>
      </c>
      <c r="K9" s="17">
        <f>L9+M9</f>
        <v>5</v>
      </c>
      <c r="L9" s="17">
        <f>SUM(L10:L30)</f>
        <v>11</v>
      </c>
      <c r="M9" s="17">
        <f>SUM(M10:M30)</f>
        <v>-6</v>
      </c>
      <c r="N9" s="15">
        <f>IF(B9=K9,0,(1-(B9/(B9-K9)))*-100)</f>
        <v>4.6728971962616717</v>
      </c>
      <c r="O9" s="15">
        <f t="shared" ref="O9:P10" si="0">IF(C9=L9,0,(1-(C9/(C9-L9)))*-100)</f>
        <v>22.448979591836739</v>
      </c>
      <c r="P9" s="15">
        <f>IF(D9=M9,0,(1-(D9/(D9-M9)))*-100)</f>
        <v>-10.344827586206895</v>
      </c>
      <c r="Q9" s="17">
        <f>R9+S9</f>
        <v>210</v>
      </c>
      <c r="R9" s="17">
        <f>SUM(R10:R30)</f>
        <v>110</v>
      </c>
      <c r="S9" s="17">
        <f>SUM(S10:S30)</f>
        <v>100</v>
      </c>
      <c r="T9" s="17">
        <f>U9+V9</f>
        <v>28</v>
      </c>
      <c r="U9" s="17">
        <f>SUM(U10:U30)</f>
        <v>12</v>
      </c>
      <c r="V9" s="17">
        <f>SUM(V10:V30)</f>
        <v>16</v>
      </c>
      <c r="W9" s="15">
        <f>IF(Q9=T9,IF(Q9&gt;0,"皆増",0),(1-(Q9/(Q9-T9)))*-100)</f>
        <v>15.384615384615374</v>
      </c>
      <c r="X9" s="15">
        <f t="shared" ref="X9:Y30" si="1">IF(R9=U9,IF(R9&gt;0,"皆増",0),(1-(R9/(R9-U9)))*-100)</f>
        <v>12.244897959183664</v>
      </c>
      <c r="Y9" s="15">
        <f t="shared" si="1"/>
        <v>19.047619047619047</v>
      </c>
      <c r="Z9" s="17">
        <f>AA9+AB9</f>
        <v>11</v>
      </c>
      <c r="AA9" s="17">
        <f>SUM(AA10:AA30)</f>
        <v>11</v>
      </c>
      <c r="AB9" s="17">
        <f>SUM(AB10:AB30)</f>
        <v>0</v>
      </c>
      <c r="AC9" s="15">
        <f>IF(Q9=Z9,IF(Q9&gt;0,"皆増",0),(1-(Q9/(Q9-Z9)))*-100)</f>
        <v>5.5276381909547645</v>
      </c>
      <c r="AD9" s="15">
        <f t="shared" ref="AD9:AE30" si="2">IF(R9=AA9,IF(R9&gt;0,"皆増",0),(1-(R9/(R9-AA9)))*-100)</f>
        <v>11.111111111111116</v>
      </c>
      <c r="AE9" s="15">
        <f t="shared" si="2"/>
        <v>0</v>
      </c>
      <c r="AH9" s="4">
        <f t="shared" ref="AH9:AJ30" si="3">Q9-T9</f>
        <v>182</v>
      </c>
      <c r="AI9" s="4">
        <f t="shared" si="3"/>
        <v>98</v>
      </c>
      <c r="AJ9" s="4">
        <f t="shared" si="3"/>
        <v>84</v>
      </c>
      <c r="AK9" s="4">
        <f t="shared" ref="AK9:AM30" si="4">Q9-Z9</f>
        <v>199</v>
      </c>
      <c r="AL9" s="4">
        <f t="shared" si="4"/>
        <v>99</v>
      </c>
      <c r="AM9" s="4">
        <f t="shared" si="4"/>
        <v>100</v>
      </c>
    </row>
    <row r="10" spans="1:39" s="1" customFormat="1" ht="18" customHeight="1" x14ac:dyDescent="0.2">
      <c r="A10" s="4" t="s">
        <v>1</v>
      </c>
      <c r="B10" s="17">
        <f t="shared" ref="B10" si="5">C10+D10</f>
        <v>112</v>
      </c>
      <c r="C10" s="17">
        <v>60</v>
      </c>
      <c r="D10" s="17">
        <v>52</v>
      </c>
      <c r="E10" s="17">
        <f t="shared" ref="E10" si="6">F10+G10</f>
        <v>-19</v>
      </c>
      <c r="F10" s="17">
        <v>-17</v>
      </c>
      <c r="G10" s="17">
        <v>-2</v>
      </c>
      <c r="H10" s="15">
        <f>IF(B10=E10,0,(1-(B10/(B10-E10)))*-100)</f>
        <v>-14.503816793893131</v>
      </c>
      <c r="I10" s="15">
        <f t="shared" ref="I10" si="7">IF(C10=F10,0,(1-(C10/(C10-F10)))*-100)</f>
        <v>-22.077922077922075</v>
      </c>
      <c r="J10" s="15">
        <f>IF(D10=G10,0,(1-(D10/(D10-G10)))*-100)</f>
        <v>-3.703703703703709</v>
      </c>
      <c r="K10" s="17">
        <f t="shared" ref="K10" si="8">L10+M10</f>
        <v>5</v>
      </c>
      <c r="L10" s="17">
        <v>11</v>
      </c>
      <c r="M10" s="17">
        <v>-6</v>
      </c>
      <c r="N10" s="15">
        <f>IF(B10=K10,0,(1-(B10/(B10-K10)))*-100)</f>
        <v>4.6728971962616717</v>
      </c>
      <c r="O10" s="15">
        <f t="shared" si="0"/>
        <v>22.448979591836739</v>
      </c>
      <c r="P10" s="15">
        <f t="shared" si="0"/>
        <v>-10.344827586206895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0</v>
      </c>
      <c r="AA10" s="17">
        <v>-1</v>
      </c>
      <c r="AB10" s="17">
        <v>1</v>
      </c>
      <c r="AC10" s="15">
        <f t="shared" ref="AC10:AC30" si="13">IF(Q10=Z10,IF(Q10&gt;0,"皆増",0),(1-(Q10/(Q10-Z10)))*-100)</f>
        <v>0</v>
      </c>
      <c r="AD10" s="15">
        <f t="shared" si="2"/>
        <v>-100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-3</v>
      </c>
      <c r="U18" s="17">
        <v>-3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3</v>
      </c>
      <c r="AI18" s="4">
        <f t="shared" si="3"/>
        <v>3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>
        <f t="shared" si="11"/>
        <v>100</v>
      </c>
      <c r="X19" s="15">
        <f t="shared" si="1"/>
        <v>100</v>
      </c>
      <c r="Y19" s="15">
        <f t="shared" si="1"/>
        <v>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2</v>
      </c>
      <c r="V20" s="17">
        <v>-1</v>
      </c>
      <c r="W20" s="15">
        <f t="shared" si="11"/>
        <v>100</v>
      </c>
      <c r="X20" s="15" t="str">
        <f t="shared" si="1"/>
        <v>皆増</v>
      </c>
      <c r="Y20" s="15">
        <f t="shared" si="1"/>
        <v>-100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>
        <f t="shared" si="2"/>
        <v>100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0</v>
      </c>
      <c r="U21" s="17">
        <v>-1</v>
      </c>
      <c r="V21" s="17">
        <v>1</v>
      </c>
      <c r="W21" s="15">
        <f t="shared" si="11"/>
        <v>0</v>
      </c>
      <c r="X21" s="15">
        <f t="shared" si="1"/>
        <v>-33.333333333333336</v>
      </c>
      <c r="Y21" s="15">
        <f t="shared" si="1"/>
        <v>100</v>
      </c>
      <c r="Z21" s="17">
        <f t="shared" si="12"/>
        <v>2</v>
      </c>
      <c r="AA21" s="17">
        <v>1</v>
      </c>
      <c r="AB21" s="17">
        <v>1</v>
      </c>
      <c r="AC21" s="15">
        <f t="shared" si="13"/>
        <v>100</v>
      </c>
      <c r="AD21" s="15">
        <f t="shared" si="2"/>
        <v>100</v>
      </c>
      <c r="AE21" s="15">
        <f t="shared" si="2"/>
        <v>100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-4</v>
      </c>
      <c r="U22" s="17">
        <v>-4</v>
      </c>
      <c r="V22" s="17">
        <v>0</v>
      </c>
      <c r="W22" s="15">
        <f t="shared" si="11"/>
        <v>-44.444444444444443</v>
      </c>
      <c r="X22" s="15">
        <f t="shared" si="1"/>
        <v>-57.142857142857139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-16.666666666666664</v>
      </c>
      <c r="AD22" s="15">
        <f t="shared" si="2"/>
        <v>0</v>
      </c>
      <c r="AE22" s="15">
        <f t="shared" si="2"/>
        <v>-33.333333333333336</v>
      </c>
      <c r="AH22" s="4">
        <f t="shared" si="3"/>
        <v>9</v>
      </c>
      <c r="AI22" s="4">
        <f t="shared" si="3"/>
        <v>7</v>
      </c>
      <c r="AJ22" s="4">
        <f t="shared" si="3"/>
        <v>2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7</v>
      </c>
      <c r="S23" s="17">
        <v>3</v>
      </c>
      <c r="T23" s="17">
        <f t="shared" si="10"/>
        <v>2</v>
      </c>
      <c r="U23" s="17">
        <v>3</v>
      </c>
      <c r="V23" s="17">
        <v>-1</v>
      </c>
      <c r="W23" s="15">
        <f t="shared" si="11"/>
        <v>25</v>
      </c>
      <c r="X23" s="15">
        <f t="shared" si="1"/>
        <v>75</v>
      </c>
      <c r="Y23" s="15">
        <f t="shared" si="1"/>
        <v>-25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-28.571428571428569</v>
      </c>
      <c r="AD23" s="15">
        <f t="shared" si="2"/>
        <v>-30.000000000000004</v>
      </c>
      <c r="AE23" s="15">
        <f t="shared" si="2"/>
        <v>-25</v>
      </c>
      <c r="AH23" s="4">
        <f t="shared" si="3"/>
        <v>8</v>
      </c>
      <c r="AI23" s="4">
        <f t="shared" si="3"/>
        <v>4</v>
      </c>
      <c r="AJ23" s="4">
        <f t="shared" si="3"/>
        <v>4</v>
      </c>
      <c r="AK23" s="4">
        <f t="shared" si="4"/>
        <v>14</v>
      </c>
      <c r="AL23" s="4">
        <f t="shared" si="4"/>
        <v>10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25</v>
      </c>
      <c r="R24" s="17">
        <v>20</v>
      </c>
      <c r="S24" s="17">
        <v>5</v>
      </c>
      <c r="T24" s="17">
        <f t="shared" si="10"/>
        <v>13</v>
      </c>
      <c r="U24" s="17">
        <v>10</v>
      </c>
      <c r="V24" s="17">
        <v>3</v>
      </c>
      <c r="W24" s="15">
        <f t="shared" si="11"/>
        <v>108.33333333333334</v>
      </c>
      <c r="X24" s="15">
        <f t="shared" si="1"/>
        <v>100</v>
      </c>
      <c r="Y24" s="15">
        <f t="shared" si="1"/>
        <v>150</v>
      </c>
      <c r="Z24" s="17">
        <f t="shared" si="12"/>
        <v>5</v>
      </c>
      <c r="AA24" s="17">
        <v>3</v>
      </c>
      <c r="AB24" s="17">
        <v>2</v>
      </c>
      <c r="AC24" s="15">
        <f t="shared" si="13"/>
        <v>25</v>
      </c>
      <c r="AD24" s="15">
        <f t="shared" si="2"/>
        <v>17.647058823529417</v>
      </c>
      <c r="AE24" s="15">
        <f t="shared" si="2"/>
        <v>66.666666666666671</v>
      </c>
      <c r="AH24" s="4">
        <f t="shared" si="3"/>
        <v>12</v>
      </c>
      <c r="AI24" s="4">
        <f t="shared" si="3"/>
        <v>10</v>
      </c>
      <c r="AJ24" s="4">
        <f t="shared" si="3"/>
        <v>2</v>
      </c>
      <c r="AK24" s="4">
        <f t="shared" si="4"/>
        <v>20</v>
      </c>
      <c r="AL24" s="4">
        <f t="shared" si="4"/>
        <v>17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17</v>
      </c>
      <c r="R25" s="17">
        <v>12</v>
      </c>
      <c r="S25" s="17">
        <v>5</v>
      </c>
      <c r="T25" s="17">
        <f t="shared" si="10"/>
        <v>1</v>
      </c>
      <c r="U25" s="17">
        <v>3</v>
      </c>
      <c r="V25" s="17">
        <v>-2</v>
      </c>
      <c r="W25" s="15">
        <f t="shared" si="11"/>
        <v>6.25</v>
      </c>
      <c r="X25" s="15">
        <f t="shared" si="1"/>
        <v>33.333333333333329</v>
      </c>
      <c r="Y25" s="15">
        <f t="shared" si="1"/>
        <v>-28.571428571428569</v>
      </c>
      <c r="Z25" s="17">
        <f t="shared" si="12"/>
        <v>4</v>
      </c>
      <c r="AA25" s="17">
        <v>5</v>
      </c>
      <c r="AB25" s="17">
        <v>-1</v>
      </c>
      <c r="AC25" s="15">
        <f t="shared" si="13"/>
        <v>30.76923076923077</v>
      </c>
      <c r="AD25" s="15">
        <f t="shared" si="2"/>
        <v>71.428571428571416</v>
      </c>
      <c r="AE25" s="15">
        <f t="shared" si="2"/>
        <v>-16.666666666666664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13</v>
      </c>
      <c r="AL25" s="4">
        <f t="shared" si="4"/>
        <v>7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25</v>
      </c>
      <c r="R26" s="17">
        <v>14</v>
      </c>
      <c r="S26" s="17">
        <v>11</v>
      </c>
      <c r="T26" s="17">
        <f t="shared" si="10"/>
        <v>6</v>
      </c>
      <c r="U26" s="17">
        <v>6</v>
      </c>
      <c r="V26" s="17">
        <v>0</v>
      </c>
      <c r="W26" s="15">
        <f t="shared" si="11"/>
        <v>31.578947368421062</v>
      </c>
      <c r="X26" s="15">
        <f t="shared" si="1"/>
        <v>75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-10.71428571428571</v>
      </c>
      <c r="AD26" s="15">
        <f t="shared" si="2"/>
        <v>-6.6666666666666652</v>
      </c>
      <c r="AE26" s="15">
        <f t="shared" si="2"/>
        <v>-15.384615384615385</v>
      </c>
      <c r="AH26" s="4">
        <f t="shared" si="3"/>
        <v>19</v>
      </c>
      <c r="AI26" s="4">
        <f t="shared" si="3"/>
        <v>8</v>
      </c>
      <c r="AJ26" s="4">
        <f t="shared" si="3"/>
        <v>11</v>
      </c>
      <c r="AK26" s="4">
        <f t="shared" si="4"/>
        <v>28</v>
      </c>
      <c r="AL26" s="4">
        <f t="shared" si="4"/>
        <v>15</v>
      </c>
      <c r="AM26" s="4">
        <f t="shared" si="4"/>
        <v>13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40</v>
      </c>
      <c r="R27" s="17">
        <v>21</v>
      </c>
      <c r="S27" s="17">
        <v>19</v>
      </c>
      <c r="T27" s="17">
        <f t="shared" si="10"/>
        <v>3</v>
      </c>
      <c r="U27" s="17">
        <v>-4</v>
      </c>
      <c r="V27" s="17">
        <v>7</v>
      </c>
      <c r="W27" s="15">
        <f t="shared" si="11"/>
        <v>8.1081081081081141</v>
      </c>
      <c r="X27" s="15">
        <f t="shared" si="1"/>
        <v>-16.000000000000004</v>
      </c>
      <c r="Y27" s="15">
        <f t="shared" si="1"/>
        <v>58.333333333333329</v>
      </c>
      <c r="Z27" s="17">
        <f t="shared" si="12"/>
        <v>4</v>
      </c>
      <c r="AA27" s="17">
        <v>3</v>
      </c>
      <c r="AB27" s="17">
        <v>1</v>
      </c>
      <c r="AC27" s="15">
        <f t="shared" si="13"/>
        <v>11.111111111111116</v>
      </c>
      <c r="AD27" s="15">
        <f t="shared" si="2"/>
        <v>16.666666666666675</v>
      </c>
      <c r="AE27" s="15">
        <f t="shared" si="2"/>
        <v>5.555555555555558</v>
      </c>
      <c r="AH27" s="4">
        <f t="shared" si="3"/>
        <v>37</v>
      </c>
      <c r="AI27" s="4">
        <f t="shared" si="3"/>
        <v>25</v>
      </c>
      <c r="AJ27" s="4">
        <f t="shared" si="3"/>
        <v>12</v>
      </c>
      <c r="AK27" s="4">
        <f t="shared" si="4"/>
        <v>36</v>
      </c>
      <c r="AL27" s="4">
        <f t="shared" si="4"/>
        <v>18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54</v>
      </c>
      <c r="R28" s="17">
        <v>20</v>
      </c>
      <c r="S28" s="17">
        <v>34</v>
      </c>
      <c r="T28" s="17">
        <f t="shared" si="10"/>
        <v>7</v>
      </c>
      <c r="U28" s="17">
        <v>-2</v>
      </c>
      <c r="V28" s="17">
        <v>9</v>
      </c>
      <c r="W28" s="15">
        <f t="shared" si="11"/>
        <v>14.893617021276606</v>
      </c>
      <c r="X28" s="15">
        <f t="shared" si="1"/>
        <v>-9.0909090909090935</v>
      </c>
      <c r="Y28" s="15">
        <f t="shared" si="1"/>
        <v>36.000000000000007</v>
      </c>
      <c r="Z28" s="17">
        <f t="shared" si="12"/>
        <v>11</v>
      </c>
      <c r="AA28" s="17">
        <v>2</v>
      </c>
      <c r="AB28" s="17">
        <v>9</v>
      </c>
      <c r="AC28" s="15">
        <f t="shared" si="13"/>
        <v>25.581395348837212</v>
      </c>
      <c r="AD28" s="15">
        <f t="shared" si="2"/>
        <v>11.111111111111116</v>
      </c>
      <c r="AE28" s="15">
        <f t="shared" si="2"/>
        <v>36.000000000000007</v>
      </c>
      <c r="AH28" s="4">
        <f t="shared" si="3"/>
        <v>47</v>
      </c>
      <c r="AI28" s="4">
        <f t="shared" si="3"/>
        <v>22</v>
      </c>
      <c r="AJ28" s="4">
        <f t="shared" si="3"/>
        <v>25</v>
      </c>
      <c r="AK28" s="4">
        <f t="shared" si="4"/>
        <v>43</v>
      </c>
      <c r="AL28" s="4">
        <f t="shared" si="4"/>
        <v>18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7</v>
      </c>
      <c r="S29" s="17">
        <v>14</v>
      </c>
      <c r="T29" s="17">
        <f t="shared" si="10"/>
        <v>5</v>
      </c>
      <c r="U29" s="17">
        <v>2</v>
      </c>
      <c r="V29" s="17">
        <v>3</v>
      </c>
      <c r="W29" s="15">
        <f t="shared" si="11"/>
        <v>31.25</v>
      </c>
      <c r="X29" s="15">
        <f t="shared" si="1"/>
        <v>39.999999999999993</v>
      </c>
      <c r="Y29" s="15">
        <f t="shared" si="1"/>
        <v>27.27272727272727</v>
      </c>
      <c r="Z29" s="17">
        <f t="shared" si="12"/>
        <v>-5</v>
      </c>
      <c r="AA29" s="17">
        <v>1</v>
      </c>
      <c r="AB29" s="17">
        <v>-6</v>
      </c>
      <c r="AC29" s="15">
        <f t="shared" si="13"/>
        <v>-19.23076923076923</v>
      </c>
      <c r="AD29" s="15">
        <f t="shared" si="2"/>
        <v>16.666666666666675</v>
      </c>
      <c r="AE29" s="15">
        <f t="shared" si="2"/>
        <v>-30.000000000000004</v>
      </c>
      <c r="AH29" s="4">
        <f t="shared" si="3"/>
        <v>16</v>
      </c>
      <c r="AI29" s="4">
        <f t="shared" si="3"/>
        <v>5</v>
      </c>
      <c r="AJ29" s="4">
        <f t="shared" si="3"/>
        <v>11</v>
      </c>
      <c r="AK29" s="4">
        <f t="shared" si="4"/>
        <v>26</v>
      </c>
      <c r="AL29" s="4">
        <f t="shared" si="4"/>
        <v>6</v>
      </c>
      <c r="AM29" s="4">
        <f t="shared" si="4"/>
        <v>20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-5</v>
      </c>
      <c r="U30" s="17">
        <v>-1</v>
      </c>
      <c r="V30" s="17">
        <v>-4</v>
      </c>
      <c r="W30" s="15">
        <f t="shared" si="11"/>
        <v>-55.555555555555557</v>
      </c>
      <c r="X30" s="15">
        <f t="shared" si="1"/>
        <v>-100</v>
      </c>
      <c r="Y30" s="15">
        <f t="shared" si="1"/>
        <v>-50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-33.333333333333336</v>
      </c>
      <c r="AD30" s="15">
        <f t="shared" si="2"/>
        <v>0</v>
      </c>
      <c r="AE30" s="15">
        <f t="shared" si="2"/>
        <v>-33.333333333333336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6</v>
      </c>
      <c r="AL30" s="4">
        <f t="shared" si="4"/>
        <v>0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0</v>
      </c>
      <c r="AA32" s="17">
        <f t="shared" si="16"/>
        <v>-1</v>
      </c>
      <c r="AB32" s="17">
        <f t="shared" si="16"/>
        <v>1</v>
      </c>
      <c r="AC32" s="15">
        <f t="shared" ref="AC32:AE36" si="17">IF(Q32=Z32,IF(Q32&gt;0,"皆増",0),(1-(Q32/(Q32-Z32)))*-100)</f>
        <v>0</v>
      </c>
      <c r="AD32" s="15">
        <f t="shared" si="17"/>
        <v>-100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9</v>
      </c>
      <c r="S33" s="17">
        <f>SUM(S13:S22)</f>
        <v>4</v>
      </c>
      <c r="T33" s="17">
        <f t="shared" si="19"/>
        <v>-5</v>
      </c>
      <c r="U33" s="17">
        <f t="shared" si="19"/>
        <v>-5</v>
      </c>
      <c r="V33" s="17">
        <f t="shared" si="19"/>
        <v>0</v>
      </c>
      <c r="W33" s="15">
        <f t="shared" si="15"/>
        <v>-27.777777777777779</v>
      </c>
      <c r="X33" s="15">
        <f t="shared" si="15"/>
        <v>-35.714285714285708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8.333333333333325</v>
      </c>
      <c r="AD33" s="15">
        <f t="shared" si="17"/>
        <v>28.57142857142858</v>
      </c>
      <c r="AE33" s="15">
        <f t="shared" si="17"/>
        <v>-19.999999999999996</v>
      </c>
      <c r="AH33" s="4">
        <f t="shared" ref="AH33:AJ33" si="21">SUM(AH13:AH22)</f>
        <v>18</v>
      </c>
      <c r="AI33" s="4">
        <f t="shared" si="21"/>
        <v>14</v>
      </c>
      <c r="AJ33" s="4">
        <f t="shared" si="21"/>
        <v>4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196</v>
      </c>
      <c r="R34" s="17">
        <f t="shared" si="22"/>
        <v>101</v>
      </c>
      <c r="S34" s="17">
        <f t="shared" si="22"/>
        <v>95</v>
      </c>
      <c r="T34" s="17">
        <f t="shared" si="22"/>
        <v>32</v>
      </c>
      <c r="U34" s="17">
        <f t="shared" si="22"/>
        <v>17</v>
      </c>
      <c r="V34" s="17">
        <f t="shared" si="22"/>
        <v>15</v>
      </c>
      <c r="W34" s="15">
        <f t="shared" si="15"/>
        <v>19.512195121951216</v>
      </c>
      <c r="X34" s="15">
        <f t="shared" si="15"/>
        <v>20.238095238095234</v>
      </c>
      <c r="Y34" s="15">
        <f t="shared" si="15"/>
        <v>18.75</v>
      </c>
      <c r="Z34" s="17">
        <f t="shared" ref="Z34:AB34" si="23">SUM(Z23:Z30)</f>
        <v>10</v>
      </c>
      <c r="AA34" s="17">
        <f t="shared" si="23"/>
        <v>10</v>
      </c>
      <c r="AB34" s="17">
        <f t="shared" si="23"/>
        <v>0</v>
      </c>
      <c r="AC34" s="15">
        <f t="shared" si="17"/>
        <v>5.3763440860215006</v>
      </c>
      <c r="AD34" s="15">
        <f t="shared" si="17"/>
        <v>10.989010989010994</v>
      </c>
      <c r="AE34" s="15">
        <f t="shared" si="17"/>
        <v>0</v>
      </c>
      <c r="AH34" s="4">
        <f t="shared" ref="AH34:AJ34" si="24">SUM(AH23:AH30)</f>
        <v>164</v>
      </c>
      <c r="AI34" s="4">
        <f t="shared" si="24"/>
        <v>84</v>
      </c>
      <c r="AJ34" s="4">
        <f t="shared" si="24"/>
        <v>80</v>
      </c>
      <c r="AK34" s="4">
        <f>SUM(AK23:AK30)</f>
        <v>186</v>
      </c>
      <c r="AL34" s="4">
        <f>SUM(AL23:AL30)</f>
        <v>91</v>
      </c>
      <c r="AM34" s="4">
        <f>SUM(AM23:AM30)</f>
        <v>95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161</v>
      </c>
      <c r="R35" s="17">
        <f t="shared" si="25"/>
        <v>74</v>
      </c>
      <c r="S35" s="17">
        <f t="shared" si="25"/>
        <v>87</v>
      </c>
      <c r="T35" s="17">
        <f t="shared" si="25"/>
        <v>17</v>
      </c>
      <c r="U35" s="17">
        <f t="shared" si="25"/>
        <v>4</v>
      </c>
      <c r="V35" s="17">
        <f t="shared" si="25"/>
        <v>13</v>
      </c>
      <c r="W35" s="15">
        <f t="shared" si="15"/>
        <v>11.805555555555557</v>
      </c>
      <c r="X35" s="15">
        <f t="shared" si="15"/>
        <v>5.7142857142857162</v>
      </c>
      <c r="Y35" s="15">
        <f t="shared" si="15"/>
        <v>17.567567567567565</v>
      </c>
      <c r="Z35" s="17">
        <f t="shared" ref="Z35:AB35" si="26">SUM(Z25:Z30)</f>
        <v>9</v>
      </c>
      <c r="AA35" s="17">
        <f t="shared" si="26"/>
        <v>10</v>
      </c>
      <c r="AB35" s="17">
        <f t="shared" si="26"/>
        <v>-1</v>
      </c>
      <c r="AC35" s="15">
        <f t="shared" si="17"/>
        <v>5.921052631578938</v>
      </c>
      <c r="AD35" s="15">
        <f t="shared" si="17"/>
        <v>15.625</v>
      </c>
      <c r="AE35" s="15">
        <f t="shared" si="17"/>
        <v>-1.1363636363636354</v>
      </c>
      <c r="AH35" s="4">
        <f t="shared" ref="AH35:AJ35" si="27">SUM(AH25:AH30)</f>
        <v>144</v>
      </c>
      <c r="AI35" s="4">
        <f t="shared" si="27"/>
        <v>70</v>
      </c>
      <c r="AJ35" s="4">
        <f t="shared" si="27"/>
        <v>74</v>
      </c>
      <c r="AK35" s="4">
        <f>SUM(AK25:AK30)</f>
        <v>152</v>
      </c>
      <c r="AL35" s="4">
        <f>SUM(AL25:AL30)</f>
        <v>64</v>
      </c>
      <c r="AM35" s="4">
        <f>SUM(AM25:AM30)</f>
        <v>88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119</v>
      </c>
      <c r="R36" s="17">
        <f t="shared" si="28"/>
        <v>48</v>
      </c>
      <c r="S36" s="17">
        <f t="shared" si="28"/>
        <v>71</v>
      </c>
      <c r="T36" s="17">
        <f t="shared" si="28"/>
        <v>10</v>
      </c>
      <c r="U36" s="17">
        <f t="shared" si="28"/>
        <v>-5</v>
      </c>
      <c r="V36" s="17">
        <f t="shared" si="28"/>
        <v>15</v>
      </c>
      <c r="W36" s="15">
        <f t="shared" si="15"/>
        <v>9.174311926605494</v>
      </c>
      <c r="X36" s="15">
        <f t="shared" si="15"/>
        <v>-9.4339622641509422</v>
      </c>
      <c r="Y36" s="15">
        <f t="shared" si="15"/>
        <v>26.785714285714278</v>
      </c>
      <c r="Z36" s="17">
        <f t="shared" ref="Z36:AB36" si="29">SUM(Z27:Z30)</f>
        <v>8</v>
      </c>
      <c r="AA36" s="17">
        <f t="shared" si="29"/>
        <v>6</v>
      </c>
      <c r="AB36" s="17">
        <f t="shared" si="29"/>
        <v>2</v>
      </c>
      <c r="AC36" s="15">
        <f t="shared" si="17"/>
        <v>7.2072072072072002</v>
      </c>
      <c r="AD36" s="15">
        <f t="shared" si="17"/>
        <v>14.285714285714279</v>
      </c>
      <c r="AE36" s="15">
        <f t="shared" si="17"/>
        <v>2.8985507246376718</v>
      </c>
      <c r="AH36" s="4">
        <f t="shared" ref="AH36:AJ36" si="30">SUM(AH27:AH30)</f>
        <v>109</v>
      </c>
      <c r="AI36" s="4">
        <f t="shared" si="30"/>
        <v>53</v>
      </c>
      <c r="AJ36" s="4">
        <f t="shared" si="30"/>
        <v>56</v>
      </c>
      <c r="AK36" s="4">
        <f>SUM(AK27:AK30)</f>
        <v>111</v>
      </c>
      <c r="AL36" s="4">
        <f>SUM(AL27:AL30)</f>
        <v>42</v>
      </c>
      <c r="AM36" s="4">
        <f>SUM(AM27:AM30)</f>
        <v>69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0.47619047619047622</v>
      </c>
      <c r="R38" s="12">
        <f t="shared" si="31"/>
        <v>0</v>
      </c>
      <c r="S38" s="12">
        <f t="shared" si="31"/>
        <v>1</v>
      </c>
      <c r="T38" s="12">
        <f>T32/T9*100</f>
        <v>3.5714285714285712</v>
      </c>
      <c r="U38" s="12">
        <f t="shared" ref="U38:V38" si="32">U32/U9*100</f>
        <v>0</v>
      </c>
      <c r="V38" s="12">
        <f t="shared" si="32"/>
        <v>6.25</v>
      </c>
      <c r="W38" s="12">
        <f>Q38-AH38</f>
        <v>0.47619047619047622</v>
      </c>
      <c r="X38" s="12">
        <f t="shared" ref="X38:Y42" si="33">R38-AI38</f>
        <v>0</v>
      </c>
      <c r="Y38" s="12">
        <f t="shared" si="33"/>
        <v>1</v>
      </c>
      <c r="Z38" s="12">
        <f>Z32/Z9*100</f>
        <v>0</v>
      </c>
      <c r="AA38" s="12">
        <f t="shared" ref="AA38:AB38" si="34">AA32/AA9*100</f>
        <v>-9.0909090909090917</v>
      </c>
      <c r="AB38" s="12" t="e">
        <f t="shared" si="34"/>
        <v>#DIV/0!</v>
      </c>
      <c r="AC38" s="12">
        <f>Q38-AK38</f>
        <v>-2.6322086623594088E-2</v>
      </c>
      <c r="AD38" s="12">
        <f t="shared" ref="AD38:AE42" si="35">R38-AL38</f>
        <v>-1.0101010101010102</v>
      </c>
      <c r="AE38" s="12">
        <f t="shared" si="35"/>
        <v>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0.50251256281407031</v>
      </c>
      <c r="AL38" s="12">
        <f>AL32/AL9*100</f>
        <v>1.0101010101010102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6.1904761904761907</v>
      </c>
      <c r="R39" s="12">
        <f>R33/R9*100</f>
        <v>8.1818181818181817</v>
      </c>
      <c r="S39" s="13">
        <f t="shared" si="37"/>
        <v>4</v>
      </c>
      <c r="T39" s="12">
        <f>T33/T9*100</f>
        <v>-17.857142857142858</v>
      </c>
      <c r="U39" s="12">
        <f t="shared" ref="U39:V39" si="38">U33/U9*100</f>
        <v>-41.666666666666671</v>
      </c>
      <c r="V39" s="12">
        <f t="shared" si="38"/>
        <v>0</v>
      </c>
      <c r="W39" s="12">
        <f>Q39-AH39</f>
        <v>-3.6996336996336998</v>
      </c>
      <c r="X39" s="12">
        <f t="shared" si="33"/>
        <v>-6.103896103896103</v>
      </c>
      <c r="Y39" s="12">
        <f>S39-AJ39</f>
        <v>-0.76190476190476186</v>
      </c>
      <c r="Z39" s="12">
        <f t="shared" si="37"/>
        <v>9.0909090909090917</v>
      </c>
      <c r="AA39" s="12">
        <f t="shared" si="37"/>
        <v>18.181818181818183</v>
      </c>
      <c r="AB39" s="12" t="e">
        <f t="shared" si="37"/>
        <v>#DIV/0!</v>
      </c>
      <c r="AC39" s="12">
        <f>Q39-AK39</f>
        <v>0.160325436707347</v>
      </c>
      <c r="AD39" s="12">
        <f t="shared" si="35"/>
        <v>1.1111111111111116</v>
      </c>
      <c r="AE39" s="12">
        <f t="shared" si="35"/>
        <v>-1</v>
      </c>
      <c r="AH39" s="12">
        <f t="shared" ref="AH39:AJ39" si="39">AH33/AH9*100</f>
        <v>9.8901098901098905</v>
      </c>
      <c r="AI39" s="12">
        <f t="shared" si="39"/>
        <v>14.285714285714285</v>
      </c>
      <c r="AJ39" s="12">
        <f t="shared" si="39"/>
        <v>4.7619047619047619</v>
      </c>
      <c r="AK39" s="12">
        <f>AK33/AK9*100</f>
        <v>6.0301507537688437</v>
      </c>
      <c r="AL39" s="12">
        <f>AL33/AL9*100</f>
        <v>7.0707070707070701</v>
      </c>
      <c r="AM39" s="12">
        <f>AM33/AM9*100</f>
        <v>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91.818181818181827</v>
      </c>
      <c r="S40" s="12">
        <f t="shared" si="40"/>
        <v>95</v>
      </c>
      <c r="T40" s="12">
        <f>T34/T9*100</f>
        <v>114.28571428571428</v>
      </c>
      <c r="U40" s="12">
        <f t="shared" ref="U40:V40" si="41">U34/U9*100</f>
        <v>141.66666666666669</v>
      </c>
      <c r="V40" s="12">
        <f t="shared" si="41"/>
        <v>93.75</v>
      </c>
      <c r="W40" s="12">
        <f t="shared" ref="W40:W42" si="42">Q40-AH40</f>
        <v>3.223443223443212</v>
      </c>
      <c r="X40" s="12">
        <f t="shared" si="33"/>
        <v>6.103896103896119</v>
      </c>
      <c r="Y40" s="12">
        <f>S40-AJ40</f>
        <v>-0.23809523809522659</v>
      </c>
      <c r="Z40" s="12">
        <f>Z34/Z9*100</f>
        <v>90.909090909090907</v>
      </c>
      <c r="AA40" s="12">
        <f t="shared" ref="AA40:AB40" si="43">AA34/AA9*100</f>
        <v>90.909090909090907</v>
      </c>
      <c r="AB40" s="12" t="e">
        <f t="shared" si="43"/>
        <v>#DIV/0!</v>
      </c>
      <c r="AC40" s="12">
        <f t="shared" ref="AC40:AC42" si="44">Q40-AK40</f>
        <v>-0.13400335008375919</v>
      </c>
      <c r="AD40" s="12">
        <f t="shared" si="35"/>
        <v>-0.10101010101008967</v>
      </c>
      <c r="AE40" s="12">
        <f t="shared" si="35"/>
        <v>0</v>
      </c>
      <c r="AH40" s="12">
        <f t="shared" ref="AH40:AJ40" si="45">AH34/AH9*100</f>
        <v>90.109890109890117</v>
      </c>
      <c r="AI40" s="12">
        <f t="shared" si="45"/>
        <v>85.714285714285708</v>
      </c>
      <c r="AJ40" s="12">
        <f t="shared" si="45"/>
        <v>95.238095238095227</v>
      </c>
      <c r="AK40" s="12">
        <f>AK34/AK9*100</f>
        <v>93.467336683417088</v>
      </c>
      <c r="AL40" s="12">
        <f>AL34/AL9*100</f>
        <v>91.919191919191917</v>
      </c>
      <c r="AM40" s="12">
        <f>AM34/AM9*100</f>
        <v>95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76.666666666666671</v>
      </c>
      <c r="R41" s="12">
        <f t="shared" si="46"/>
        <v>67.272727272727266</v>
      </c>
      <c r="S41" s="12">
        <f t="shared" si="46"/>
        <v>87</v>
      </c>
      <c r="T41" s="12">
        <f>T35/T9*100</f>
        <v>60.714285714285708</v>
      </c>
      <c r="U41" s="12">
        <f t="shared" ref="U41:V41" si="47">U35/U9*100</f>
        <v>33.333333333333329</v>
      </c>
      <c r="V41" s="12">
        <f t="shared" si="47"/>
        <v>81.25</v>
      </c>
      <c r="W41" s="12">
        <f t="shared" si="42"/>
        <v>-2.4542124542124526</v>
      </c>
      <c r="X41" s="12">
        <f t="shared" si="33"/>
        <v>-4.1558441558441643</v>
      </c>
      <c r="Y41" s="12">
        <f>S41-AJ41</f>
        <v>-1.0952380952380878</v>
      </c>
      <c r="Z41" s="12">
        <f>Z35/Z9*100</f>
        <v>81.818181818181827</v>
      </c>
      <c r="AA41" s="12">
        <f t="shared" ref="AA41:AB41" si="48">AA35/AA9*100</f>
        <v>90.909090909090907</v>
      </c>
      <c r="AB41" s="12" t="e">
        <f t="shared" si="48"/>
        <v>#DIV/0!</v>
      </c>
      <c r="AC41" s="12">
        <f t="shared" si="44"/>
        <v>0.28475711892798472</v>
      </c>
      <c r="AD41" s="12">
        <f>R41-AL41</f>
        <v>2.6262626262626156</v>
      </c>
      <c r="AE41" s="12">
        <f t="shared" si="35"/>
        <v>-1</v>
      </c>
      <c r="AH41" s="12">
        <f>AH35/AH9*100</f>
        <v>79.120879120879124</v>
      </c>
      <c r="AI41" s="12">
        <f>AI35/AI9*100</f>
        <v>71.428571428571431</v>
      </c>
      <c r="AJ41" s="12">
        <f>AJ35/AJ9*100</f>
        <v>88.095238095238088</v>
      </c>
      <c r="AK41" s="12">
        <f t="shared" ref="AK41:AM41" si="49">AK35/AK9*100</f>
        <v>76.381909547738687</v>
      </c>
      <c r="AL41" s="12">
        <f t="shared" si="49"/>
        <v>64.646464646464651</v>
      </c>
      <c r="AM41" s="12">
        <f t="shared" si="49"/>
        <v>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56.666666666666664</v>
      </c>
      <c r="R42" s="12">
        <f t="shared" si="50"/>
        <v>43.636363636363633</v>
      </c>
      <c r="S42" s="12">
        <f t="shared" si="50"/>
        <v>71</v>
      </c>
      <c r="T42" s="12">
        <f t="shared" si="50"/>
        <v>35.714285714285715</v>
      </c>
      <c r="U42" s="12">
        <f t="shared" si="50"/>
        <v>-41.666666666666671</v>
      </c>
      <c r="V42" s="12">
        <f t="shared" si="50"/>
        <v>93.75</v>
      </c>
      <c r="W42" s="12">
        <f t="shared" si="42"/>
        <v>-3.2234432234432262</v>
      </c>
      <c r="X42" s="12">
        <f t="shared" si="33"/>
        <v>-10.445269016697594</v>
      </c>
      <c r="Y42" s="12">
        <f>S42-AJ42</f>
        <v>4.3333333333333428</v>
      </c>
      <c r="Z42" s="12">
        <f t="shared" si="50"/>
        <v>72.727272727272734</v>
      </c>
      <c r="AA42" s="12">
        <f t="shared" si="50"/>
        <v>54.54545454545454</v>
      </c>
      <c r="AB42" s="12" t="e">
        <f t="shared" si="50"/>
        <v>#DIV/0!</v>
      </c>
      <c r="AC42" s="12">
        <f t="shared" si="44"/>
        <v>0.88777219430485843</v>
      </c>
      <c r="AD42" s="12">
        <f>R42-AL42</f>
        <v>1.212121212121211</v>
      </c>
      <c r="AE42" s="12">
        <f t="shared" si="35"/>
        <v>2</v>
      </c>
      <c r="AH42" s="12">
        <f t="shared" ref="AH42:AJ42" si="51">AH36/AH9*100</f>
        <v>59.890109890109891</v>
      </c>
      <c r="AI42" s="12">
        <f t="shared" si="51"/>
        <v>54.081632653061227</v>
      </c>
      <c r="AJ42" s="12">
        <f t="shared" si="51"/>
        <v>66.666666666666657</v>
      </c>
      <c r="AK42" s="12">
        <f>AK36/AK9*100</f>
        <v>55.778894472361806</v>
      </c>
      <c r="AL42" s="12">
        <f>AL36/AL9*100</f>
        <v>42.424242424242422</v>
      </c>
      <c r="AM42" s="12">
        <f>AM36/AM9*100</f>
        <v>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1</v>
      </c>
      <c r="S9" s="17">
        <f>SUM(S10:S30)</f>
        <v>2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50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-100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50</v>
      </c>
      <c r="X34" s="15">
        <f t="shared" si="15"/>
        <v>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-25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-100</v>
      </c>
      <c r="Y35" s="15">
        <f t="shared" si="15"/>
        <v>100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-50</v>
      </c>
      <c r="AD35" s="15">
        <f t="shared" si="17"/>
        <v>-100</v>
      </c>
      <c r="AE35" s="15">
        <f t="shared" si="17"/>
        <v>-33.333333333333336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50</v>
      </c>
      <c r="AC39" s="12">
        <f>Q39-AK39</f>
        <v>-20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20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20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80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0</v>
      </c>
      <c r="S41" s="12">
        <f t="shared" si="46"/>
        <v>100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-33.333333333333343</v>
      </c>
      <c r="X41" s="12">
        <f t="shared" si="33"/>
        <v>-100</v>
      </c>
      <c r="Y41" s="12">
        <f>S41-AJ41</f>
        <v>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-13.333333333333343</v>
      </c>
      <c r="AD41" s="12">
        <f>R41-AL41</f>
        <v>-100</v>
      </c>
      <c r="AE41" s="12">
        <f t="shared" si="35"/>
        <v>25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50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-16.666666666666671</v>
      </c>
      <c r="X42" s="12">
        <f t="shared" si="33"/>
        <v>0</v>
      </c>
      <c r="Y42" s="12">
        <f>S42-AJ42</f>
        <v>-50</v>
      </c>
      <c r="Z42" s="12">
        <f t="shared" si="50"/>
        <v>0</v>
      </c>
      <c r="AA42" s="12" t="e">
        <f t="shared" si="50"/>
        <v>#DIV/0!</v>
      </c>
      <c r="AB42" s="12">
        <f t="shared" si="50"/>
        <v>0</v>
      </c>
      <c r="AC42" s="12">
        <f t="shared" si="44"/>
        <v>13.333333333333329</v>
      </c>
      <c r="AD42" s="12">
        <f>R42-AL42</f>
        <v>0</v>
      </c>
      <c r="AE42" s="12">
        <f t="shared" si="35"/>
        <v>25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20</v>
      </c>
      <c r="AL42" s="12">
        <f>AL36/AL9*100</f>
        <v>0</v>
      </c>
      <c r="AM42" s="12">
        <f>AM36/AM9*100</f>
        <v>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113</v>
      </c>
      <c r="C9" s="17">
        <f>SUM(C10:C30)</f>
        <v>58</v>
      </c>
      <c r="D9" s="17">
        <f>SUM(D10:D30)</f>
        <v>55</v>
      </c>
      <c r="E9" s="17">
        <f>F9+G9</f>
        <v>5</v>
      </c>
      <c r="F9" s="17">
        <f>SUM(F10:F30)</f>
        <v>-1</v>
      </c>
      <c r="G9" s="17">
        <f>SUM(G10:G30)</f>
        <v>6</v>
      </c>
      <c r="H9" s="15">
        <f>IF(B9=E9,0,(1-(B9/(B9-E9)))*-100)</f>
        <v>4.629629629629628</v>
      </c>
      <c r="I9" s="15">
        <f>IF(C9=F9,0,(1-(C9/(C9-F9)))*-100)</f>
        <v>-1.6949152542372836</v>
      </c>
      <c r="J9" s="15">
        <f>IF(D9=G9,0,(1-(D9/(D9-G9)))*-100)</f>
        <v>12.244897959183664</v>
      </c>
      <c r="K9" s="17">
        <f>L9+M9</f>
        <v>26</v>
      </c>
      <c r="L9" s="17">
        <f>SUM(L10:L30)</f>
        <v>11</v>
      </c>
      <c r="M9" s="17">
        <f>SUM(M10:M30)</f>
        <v>15</v>
      </c>
      <c r="N9" s="15">
        <f>IF(B9=K9,0,(1-(B9/(B9-K9)))*-100)</f>
        <v>29.885057471264375</v>
      </c>
      <c r="O9" s="15">
        <f t="shared" ref="O9:P10" si="0">IF(C9=L9,0,(1-(C9/(C9-L9)))*-100)</f>
        <v>23.404255319148938</v>
      </c>
      <c r="P9" s="15">
        <f>IF(D9=M9,0,(1-(D9/(D9-M9)))*-100)</f>
        <v>37.5</v>
      </c>
      <c r="Q9" s="17">
        <f>R9+S9</f>
        <v>153</v>
      </c>
      <c r="R9" s="17">
        <f>SUM(R10:R30)</f>
        <v>78</v>
      </c>
      <c r="S9" s="17">
        <f>SUM(S10:S30)</f>
        <v>75</v>
      </c>
      <c r="T9" s="17">
        <f>U9+V9</f>
        <v>-9</v>
      </c>
      <c r="U9" s="17">
        <f>SUM(U10:U30)</f>
        <v>6</v>
      </c>
      <c r="V9" s="17">
        <f>SUM(V10:V30)</f>
        <v>-15</v>
      </c>
      <c r="W9" s="15">
        <f>IF(Q9=T9,IF(Q9&gt;0,"皆増",0),(1-(Q9/(Q9-T9)))*-100)</f>
        <v>-5.555555555555558</v>
      </c>
      <c r="X9" s="15">
        <f t="shared" ref="X9:Y30" si="1">IF(R9=U9,IF(R9&gt;0,"皆増",0),(1-(R9/(R9-U9)))*-100)</f>
        <v>8.333333333333325</v>
      </c>
      <c r="Y9" s="15">
        <f t="shared" si="1"/>
        <v>-16.666666666666664</v>
      </c>
      <c r="Z9" s="17">
        <f>AA9+AB9</f>
        <v>16</v>
      </c>
      <c r="AA9" s="17">
        <f>SUM(AA10:AA30)</f>
        <v>10</v>
      </c>
      <c r="AB9" s="17">
        <f>SUM(AB10:AB30)</f>
        <v>6</v>
      </c>
      <c r="AC9" s="15">
        <f>IF(Q9=Z9,IF(Q9&gt;0,"皆増",0),(1-(Q9/(Q9-Z9)))*-100)</f>
        <v>11.678832116788328</v>
      </c>
      <c r="AD9" s="15">
        <f t="shared" ref="AD9:AE30" si="2">IF(R9=AA9,IF(R9&gt;0,"皆増",0),(1-(R9/(R9-AA9)))*-100)</f>
        <v>14.705882352941169</v>
      </c>
      <c r="AE9" s="15">
        <f t="shared" si="2"/>
        <v>8.6956521739130377</v>
      </c>
      <c r="AH9" s="4">
        <f t="shared" ref="AH9:AJ30" si="3">Q9-T9</f>
        <v>162</v>
      </c>
      <c r="AI9" s="4">
        <f t="shared" si="3"/>
        <v>72</v>
      </c>
      <c r="AJ9" s="4">
        <f t="shared" si="3"/>
        <v>90</v>
      </c>
      <c r="AK9" s="4">
        <f t="shared" ref="AK9:AM30" si="4">Q9-Z9</f>
        <v>137</v>
      </c>
      <c r="AL9" s="4">
        <f t="shared" si="4"/>
        <v>68</v>
      </c>
      <c r="AM9" s="4">
        <f t="shared" si="4"/>
        <v>69</v>
      </c>
    </row>
    <row r="10" spans="1:39" s="1" customFormat="1" ht="18" customHeight="1" x14ac:dyDescent="0.2">
      <c r="A10" s="4" t="s">
        <v>1</v>
      </c>
      <c r="B10" s="17">
        <f t="shared" ref="B10" si="5">C10+D10</f>
        <v>113</v>
      </c>
      <c r="C10" s="17">
        <v>58</v>
      </c>
      <c r="D10" s="17">
        <v>55</v>
      </c>
      <c r="E10" s="17">
        <f t="shared" ref="E10" si="6">F10+G10</f>
        <v>5</v>
      </c>
      <c r="F10" s="17">
        <v>-1</v>
      </c>
      <c r="G10" s="17">
        <v>6</v>
      </c>
      <c r="H10" s="15">
        <f>IF(B10=E10,0,(1-(B10/(B10-E10)))*-100)</f>
        <v>4.629629629629628</v>
      </c>
      <c r="I10" s="15">
        <f t="shared" ref="I10" si="7">IF(C10=F10,0,(1-(C10/(C10-F10)))*-100)</f>
        <v>-1.6949152542372836</v>
      </c>
      <c r="J10" s="15">
        <f>IF(D10=G10,0,(1-(D10/(D10-G10)))*-100)</f>
        <v>12.244897959183664</v>
      </c>
      <c r="K10" s="17">
        <f t="shared" ref="K10" si="8">L10+M10</f>
        <v>26</v>
      </c>
      <c r="L10" s="17">
        <v>11</v>
      </c>
      <c r="M10" s="17">
        <v>15</v>
      </c>
      <c r="N10" s="15">
        <f>IF(B10=K10,0,(1-(B10/(B10-K10)))*-100)</f>
        <v>29.885057471264375</v>
      </c>
      <c r="O10" s="15">
        <f t="shared" si="0"/>
        <v>23.404255319148938</v>
      </c>
      <c r="P10" s="15">
        <f t="shared" si="0"/>
        <v>37.5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-1</v>
      </c>
      <c r="U11" s="17">
        <v>-1</v>
      </c>
      <c r="V11" s="17">
        <v>0</v>
      </c>
      <c r="W11" s="15">
        <f t="shared" si="11"/>
        <v>-100</v>
      </c>
      <c r="X11" s="15">
        <f t="shared" si="1"/>
        <v>-100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1</v>
      </c>
      <c r="AI11" s="4">
        <f t="shared" si="3"/>
        <v>1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0</v>
      </c>
      <c r="U17" s="17">
        <v>1</v>
      </c>
      <c r="V17" s="17">
        <v>-1</v>
      </c>
      <c r="W17" s="15">
        <f t="shared" si="11"/>
        <v>0</v>
      </c>
      <c r="X17" s="15" t="str">
        <f t="shared" si="1"/>
        <v>皆増</v>
      </c>
      <c r="Y17" s="15">
        <f t="shared" si="1"/>
        <v>-100</v>
      </c>
      <c r="Z17" s="17">
        <f t="shared" si="12"/>
        <v>0</v>
      </c>
      <c r="AA17" s="17">
        <v>1</v>
      </c>
      <c r="AB17" s="17">
        <v>-1</v>
      </c>
      <c r="AC17" s="15">
        <f t="shared" si="13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-50</v>
      </c>
      <c r="X18" s="15">
        <f t="shared" si="1"/>
        <v>0</v>
      </c>
      <c r="Y18" s="15">
        <f t="shared" si="1"/>
        <v>-100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4</v>
      </c>
      <c r="S21" s="17">
        <v>2</v>
      </c>
      <c r="T21" s="17">
        <f t="shared" si="10"/>
        <v>4</v>
      </c>
      <c r="U21" s="17">
        <v>2</v>
      </c>
      <c r="V21" s="17">
        <v>2</v>
      </c>
      <c r="W21" s="15">
        <f t="shared" si="11"/>
        <v>200</v>
      </c>
      <c r="X21" s="15">
        <f t="shared" si="1"/>
        <v>100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6</v>
      </c>
      <c r="AL21" s="4">
        <f t="shared" si="4"/>
        <v>4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0</v>
      </c>
      <c r="V22" s="17">
        <v>-2</v>
      </c>
      <c r="W22" s="15">
        <f t="shared" si="11"/>
        <v>-66.666666666666671</v>
      </c>
      <c r="X22" s="15">
        <f t="shared" si="1"/>
        <v>0</v>
      </c>
      <c r="Y22" s="15">
        <f t="shared" si="1"/>
        <v>-100</v>
      </c>
      <c r="Z22" s="17">
        <f t="shared" si="12"/>
        <v>-3</v>
      </c>
      <c r="AA22" s="17">
        <v>-2</v>
      </c>
      <c r="AB22" s="17">
        <v>-1</v>
      </c>
      <c r="AC22" s="15">
        <f t="shared" si="13"/>
        <v>-75</v>
      </c>
      <c r="AD22" s="15">
        <f t="shared" si="2"/>
        <v>-66.666666666666671</v>
      </c>
      <c r="AE22" s="15">
        <f t="shared" si="2"/>
        <v>-100</v>
      </c>
      <c r="AH22" s="4">
        <f t="shared" si="3"/>
        <v>3</v>
      </c>
      <c r="AI22" s="4">
        <f t="shared" si="3"/>
        <v>1</v>
      </c>
      <c r="AJ22" s="4">
        <f t="shared" si="3"/>
        <v>2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5</v>
      </c>
      <c r="S23" s="17">
        <v>3</v>
      </c>
      <c r="T23" s="17">
        <f t="shared" si="10"/>
        <v>-1</v>
      </c>
      <c r="U23" s="17">
        <v>0</v>
      </c>
      <c r="V23" s="17">
        <v>-1</v>
      </c>
      <c r="W23" s="15">
        <f t="shared" si="11"/>
        <v>-11.111111111111116</v>
      </c>
      <c r="X23" s="15">
        <f t="shared" si="1"/>
        <v>0</v>
      </c>
      <c r="Y23" s="15">
        <f t="shared" si="1"/>
        <v>-25</v>
      </c>
      <c r="Z23" s="17">
        <f t="shared" si="12"/>
        <v>3</v>
      </c>
      <c r="AA23" s="17">
        <v>2</v>
      </c>
      <c r="AB23" s="17">
        <v>1</v>
      </c>
      <c r="AC23" s="15">
        <f t="shared" si="13"/>
        <v>60.000000000000007</v>
      </c>
      <c r="AD23" s="15">
        <f t="shared" si="2"/>
        <v>66.666666666666671</v>
      </c>
      <c r="AE23" s="15">
        <f t="shared" si="2"/>
        <v>50</v>
      </c>
      <c r="AH23" s="4">
        <f t="shared" si="3"/>
        <v>9</v>
      </c>
      <c r="AI23" s="4">
        <f t="shared" si="3"/>
        <v>5</v>
      </c>
      <c r="AJ23" s="4">
        <f t="shared" si="3"/>
        <v>4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14</v>
      </c>
      <c r="S24" s="17">
        <v>0</v>
      </c>
      <c r="T24" s="17">
        <f t="shared" si="10"/>
        <v>-2</v>
      </c>
      <c r="U24" s="17">
        <v>1</v>
      </c>
      <c r="V24" s="17">
        <v>-3</v>
      </c>
      <c r="W24" s="15">
        <f t="shared" si="11"/>
        <v>-12.5</v>
      </c>
      <c r="X24" s="15">
        <f t="shared" si="1"/>
        <v>7.6923076923076872</v>
      </c>
      <c r="Y24" s="15">
        <f t="shared" si="1"/>
        <v>-100</v>
      </c>
      <c r="Z24" s="17">
        <f t="shared" si="12"/>
        <v>-4</v>
      </c>
      <c r="AA24" s="17">
        <v>-1</v>
      </c>
      <c r="AB24" s="17">
        <v>-3</v>
      </c>
      <c r="AC24" s="15">
        <f t="shared" si="13"/>
        <v>-22.222222222222221</v>
      </c>
      <c r="AD24" s="15">
        <f t="shared" si="2"/>
        <v>-6.6666666666666652</v>
      </c>
      <c r="AE24" s="15">
        <f t="shared" si="2"/>
        <v>-100</v>
      </c>
      <c r="AH24" s="4">
        <f t="shared" si="3"/>
        <v>16</v>
      </c>
      <c r="AI24" s="4">
        <f t="shared" si="3"/>
        <v>13</v>
      </c>
      <c r="AJ24" s="4">
        <f t="shared" si="3"/>
        <v>3</v>
      </c>
      <c r="AK24" s="4">
        <f t="shared" si="4"/>
        <v>18</v>
      </c>
      <c r="AL24" s="4">
        <f t="shared" si="4"/>
        <v>15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12</v>
      </c>
      <c r="S25" s="17">
        <v>6</v>
      </c>
      <c r="T25" s="17">
        <f t="shared" si="10"/>
        <v>4</v>
      </c>
      <c r="U25" s="17">
        <v>2</v>
      </c>
      <c r="V25" s="17">
        <v>2</v>
      </c>
      <c r="W25" s="15">
        <f t="shared" si="11"/>
        <v>28.57142857142858</v>
      </c>
      <c r="X25" s="15">
        <f t="shared" si="1"/>
        <v>19.999999999999996</v>
      </c>
      <c r="Y25" s="15">
        <f t="shared" si="1"/>
        <v>50</v>
      </c>
      <c r="Z25" s="17">
        <f t="shared" si="12"/>
        <v>6</v>
      </c>
      <c r="AA25" s="17">
        <v>3</v>
      </c>
      <c r="AB25" s="17">
        <v>3</v>
      </c>
      <c r="AC25" s="15">
        <f t="shared" si="13"/>
        <v>50</v>
      </c>
      <c r="AD25" s="15">
        <f t="shared" si="2"/>
        <v>33.333333333333329</v>
      </c>
      <c r="AE25" s="15">
        <f t="shared" si="2"/>
        <v>100</v>
      </c>
      <c r="AH25" s="4">
        <f t="shared" si="3"/>
        <v>14</v>
      </c>
      <c r="AI25" s="4">
        <f t="shared" si="3"/>
        <v>10</v>
      </c>
      <c r="AJ25" s="4">
        <f t="shared" si="3"/>
        <v>4</v>
      </c>
      <c r="AK25" s="4">
        <f t="shared" si="4"/>
        <v>12</v>
      </c>
      <c r="AL25" s="4">
        <f t="shared" si="4"/>
        <v>9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17</v>
      </c>
      <c r="R26" s="17">
        <v>10</v>
      </c>
      <c r="S26" s="17">
        <v>7</v>
      </c>
      <c r="T26" s="17">
        <f t="shared" si="10"/>
        <v>-6</v>
      </c>
      <c r="U26" s="17">
        <v>-2</v>
      </c>
      <c r="V26" s="17">
        <v>-4</v>
      </c>
      <c r="W26" s="15">
        <f t="shared" si="11"/>
        <v>-26.086956521739136</v>
      </c>
      <c r="X26" s="15">
        <f t="shared" si="1"/>
        <v>-16.666666666666664</v>
      </c>
      <c r="Y26" s="15">
        <f t="shared" si="1"/>
        <v>-36.363636363636367</v>
      </c>
      <c r="Z26" s="17">
        <f t="shared" si="12"/>
        <v>3</v>
      </c>
      <c r="AA26" s="17">
        <v>4</v>
      </c>
      <c r="AB26" s="17">
        <v>-1</v>
      </c>
      <c r="AC26" s="15">
        <f t="shared" si="13"/>
        <v>21.42857142857142</v>
      </c>
      <c r="AD26" s="15">
        <f t="shared" si="2"/>
        <v>66.666666666666671</v>
      </c>
      <c r="AE26" s="15">
        <f t="shared" si="2"/>
        <v>-12.5</v>
      </c>
      <c r="AH26" s="4">
        <f t="shared" si="3"/>
        <v>23</v>
      </c>
      <c r="AI26" s="4">
        <f t="shared" si="3"/>
        <v>12</v>
      </c>
      <c r="AJ26" s="4">
        <f t="shared" si="3"/>
        <v>11</v>
      </c>
      <c r="AK26" s="4">
        <f t="shared" si="4"/>
        <v>14</v>
      </c>
      <c r="AL26" s="4">
        <f t="shared" si="4"/>
        <v>6</v>
      </c>
      <c r="AM26" s="4">
        <f t="shared" si="4"/>
        <v>8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13</v>
      </c>
      <c r="S27" s="17">
        <v>11</v>
      </c>
      <c r="T27" s="17">
        <f t="shared" si="10"/>
        <v>-9</v>
      </c>
      <c r="U27" s="17">
        <v>-1</v>
      </c>
      <c r="V27" s="17">
        <v>-8</v>
      </c>
      <c r="W27" s="15">
        <f t="shared" si="11"/>
        <v>-27.27272727272727</v>
      </c>
      <c r="X27" s="15">
        <f t="shared" si="1"/>
        <v>-7.1428571428571397</v>
      </c>
      <c r="Y27" s="15">
        <f t="shared" si="1"/>
        <v>-42.105263157894733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8.333333333333325</v>
      </c>
      <c r="AE27" s="15">
        <f t="shared" si="2"/>
        <v>-8.3333333333333375</v>
      </c>
      <c r="AH27" s="4">
        <f t="shared" si="3"/>
        <v>33</v>
      </c>
      <c r="AI27" s="4">
        <f t="shared" si="3"/>
        <v>14</v>
      </c>
      <c r="AJ27" s="4">
        <f t="shared" si="3"/>
        <v>19</v>
      </c>
      <c r="AK27" s="4">
        <f t="shared" si="4"/>
        <v>24</v>
      </c>
      <c r="AL27" s="4">
        <f t="shared" si="4"/>
        <v>12</v>
      </c>
      <c r="AM27" s="4">
        <f t="shared" si="4"/>
        <v>12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37</v>
      </c>
      <c r="R28" s="17">
        <v>12</v>
      </c>
      <c r="S28" s="17">
        <v>25</v>
      </c>
      <c r="T28" s="17">
        <f t="shared" si="10"/>
        <v>8</v>
      </c>
      <c r="U28" s="17">
        <v>5</v>
      </c>
      <c r="V28" s="17">
        <v>3</v>
      </c>
      <c r="W28" s="15">
        <f t="shared" si="11"/>
        <v>27.586206896551737</v>
      </c>
      <c r="X28" s="15">
        <f t="shared" si="1"/>
        <v>71.428571428571416</v>
      </c>
      <c r="Y28" s="15">
        <f t="shared" si="1"/>
        <v>13.636363636363647</v>
      </c>
      <c r="Z28" s="17">
        <f t="shared" si="12"/>
        <v>8</v>
      </c>
      <c r="AA28" s="17">
        <v>1</v>
      </c>
      <c r="AB28" s="17">
        <v>7</v>
      </c>
      <c r="AC28" s="15">
        <f t="shared" si="13"/>
        <v>27.586206896551737</v>
      </c>
      <c r="AD28" s="15">
        <f t="shared" si="2"/>
        <v>9.0909090909090828</v>
      </c>
      <c r="AE28" s="15">
        <f t="shared" si="2"/>
        <v>38.888888888888886</v>
      </c>
      <c r="AH28" s="4">
        <f t="shared" si="3"/>
        <v>29</v>
      </c>
      <c r="AI28" s="4">
        <f t="shared" si="3"/>
        <v>7</v>
      </c>
      <c r="AJ28" s="4">
        <f t="shared" si="3"/>
        <v>22</v>
      </c>
      <c r="AK28" s="4">
        <f t="shared" si="4"/>
        <v>29</v>
      </c>
      <c r="AL28" s="4">
        <f t="shared" si="4"/>
        <v>11</v>
      </c>
      <c r="AM28" s="4">
        <f t="shared" si="4"/>
        <v>18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18</v>
      </c>
      <c r="R29" s="17">
        <v>4</v>
      </c>
      <c r="S29" s="17">
        <v>14</v>
      </c>
      <c r="T29" s="17">
        <f t="shared" si="10"/>
        <v>-2</v>
      </c>
      <c r="U29" s="17">
        <v>-1</v>
      </c>
      <c r="V29" s="17">
        <v>-1</v>
      </c>
      <c r="W29" s="15">
        <f t="shared" si="11"/>
        <v>-9.9999999999999982</v>
      </c>
      <c r="X29" s="15">
        <f t="shared" si="1"/>
        <v>-19.999999999999996</v>
      </c>
      <c r="Y29" s="15">
        <f t="shared" si="1"/>
        <v>-6.6666666666666652</v>
      </c>
      <c r="Z29" s="17">
        <f t="shared" si="12"/>
        <v>3</v>
      </c>
      <c r="AA29" s="17">
        <v>1</v>
      </c>
      <c r="AB29" s="17">
        <v>2</v>
      </c>
      <c r="AC29" s="15">
        <f t="shared" si="13"/>
        <v>19.999999999999996</v>
      </c>
      <c r="AD29" s="15">
        <f t="shared" si="2"/>
        <v>33.333333333333329</v>
      </c>
      <c r="AE29" s="15">
        <f t="shared" si="2"/>
        <v>16.666666666666675</v>
      </c>
      <c r="AH29" s="4">
        <f t="shared" si="3"/>
        <v>20</v>
      </c>
      <c r="AI29" s="4">
        <f t="shared" si="3"/>
        <v>5</v>
      </c>
      <c r="AJ29" s="4">
        <f t="shared" si="3"/>
        <v>15</v>
      </c>
      <c r="AK29" s="4">
        <f t="shared" si="4"/>
        <v>15</v>
      </c>
      <c r="AL29" s="4">
        <f t="shared" si="4"/>
        <v>3</v>
      </c>
      <c r="AM29" s="4">
        <f t="shared" si="4"/>
        <v>12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0</v>
      </c>
      <c r="S30" s="17">
        <v>6</v>
      </c>
      <c r="T30" s="17">
        <f t="shared" si="10"/>
        <v>-1</v>
      </c>
      <c r="U30" s="17">
        <v>0</v>
      </c>
      <c r="V30" s="17">
        <v>-1</v>
      </c>
      <c r="W30" s="15">
        <f t="shared" si="11"/>
        <v>-14.28571428571429</v>
      </c>
      <c r="X30" s="15">
        <f t="shared" si="1"/>
        <v>0</v>
      </c>
      <c r="Y30" s="15">
        <f t="shared" si="1"/>
        <v>-14.28571428571429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-25</v>
      </c>
      <c r="AD30" s="15">
        <f t="shared" si="2"/>
        <v>-100</v>
      </c>
      <c r="AE30" s="15">
        <f t="shared" si="2"/>
        <v>-14.28571428571429</v>
      </c>
      <c r="AH30" s="4">
        <f t="shared" si="3"/>
        <v>7</v>
      </c>
      <c r="AI30" s="4">
        <f t="shared" si="3"/>
        <v>0</v>
      </c>
      <c r="AJ30" s="4">
        <f t="shared" si="3"/>
        <v>7</v>
      </c>
      <c r="AK30" s="4">
        <f t="shared" si="4"/>
        <v>8</v>
      </c>
      <c r="AL30" s="4">
        <f t="shared" si="4"/>
        <v>1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8</v>
      </c>
      <c r="S33" s="17">
        <f>SUM(S13:S22)</f>
        <v>3</v>
      </c>
      <c r="T33" s="17">
        <f t="shared" si="19"/>
        <v>1</v>
      </c>
      <c r="U33" s="17">
        <f t="shared" si="19"/>
        <v>3</v>
      </c>
      <c r="V33" s="17">
        <f t="shared" si="19"/>
        <v>-2</v>
      </c>
      <c r="W33" s="15">
        <f t="shared" si="15"/>
        <v>10.000000000000009</v>
      </c>
      <c r="X33" s="15">
        <f t="shared" si="15"/>
        <v>60.000000000000007</v>
      </c>
      <c r="Y33" s="15">
        <f t="shared" si="15"/>
        <v>-40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-8.3333333333333375</v>
      </c>
      <c r="AD33" s="15">
        <f t="shared" si="17"/>
        <v>0</v>
      </c>
      <c r="AE33" s="15">
        <f t="shared" si="17"/>
        <v>-25</v>
      </c>
      <c r="AH33" s="4">
        <f t="shared" ref="AH33:AJ33" si="21">SUM(AH13:AH22)</f>
        <v>10</v>
      </c>
      <c r="AI33" s="4">
        <f t="shared" si="21"/>
        <v>5</v>
      </c>
      <c r="AJ33" s="4">
        <f t="shared" si="21"/>
        <v>5</v>
      </c>
      <c r="AK33" s="4">
        <f>SUM(AK13:AK22)</f>
        <v>12</v>
      </c>
      <c r="AL33" s="4">
        <f>SUM(AL13:AL22)</f>
        <v>8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142</v>
      </c>
      <c r="R34" s="17">
        <f t="shared" si="22"/>
        <v>70</v>
      </c>
      <c r="S34" s="17">
        <f t="shared" si="22"/>
        <v>72</v>
      </c>
      <c r="T34" s="17">
        <f t="shared" si="22"/>
        <v>-9</v>
      </c>
      <c r="U34" s="17">
        <f t="shared" si="22"/>
        <v>4</v>
      </c>
      <c r="V34" s="17">
        <f t="shared" si="22"/>
        <v>-13</v>
      </c>
      <c r="W34" s="15">
        <f t="shared" si="15"/>
        <v>-5.9602649006622492</v>
      </c>
      <c r="X34" s="15">
        <f t="shared" si="15"/>
        <v>6.0606060606060552</v>
      </c>
      <c r="Y34" s="15">
        <f t="shared" si="15"/>
        <v>-15.294117647058824</v>
      </c>
      <c r="Z34" s="17">
        <f t="shared" ref="Z34:AB34" si="23">SUM(Z23:Z30)</f>
        <v>17</v>
      </c>
      <c r="AA34" s="17">
        <f t="shared" si="23"/>
        <v>10</v>
      </c>
      <c r="AB34" s="17">
        <f t="shared" si="23"/>
        <v>7</v>
      </c>
      <c r="AC34" s="15">
        <f t="shared" si="17"/>
        <v>13.599999999999991</v>
      </c>
      <c r="AD34" s="15">
        <f t="shared" si="17"/>
        <v>16.666666666666675</v>
      </c>
      <c r="AE34" s="15">
        <f t="shared" si="17"/>
        <v>10.769230769230775</v>
      </c>
      <c r="AH34" s="4">
        <f t="shared" ref="AH34:AJ34" si="24">SUM(AH23:AH30)</f>
        <v>151</v>
      </c>
      <c r="AI34" s="4">
        <f t="shared" si="24"/>
        <v>66</v>
      </c>
      <c r="AJ34" s="4">
        <f t="shared" si="24"/>
        <v>85</v>
      </c>
      <c r="AK34" s="4">
        <f>SUM(AK23:AK30)</f>
        <v>125</v>
      </c>
      <c r="AL34" s="4">
        <f>SUM(AL23:AL30)</f>
        <v>60</v>
      </c>
      <c r="AM34" s="4">
        <f>SUM(AM23:AM30)</f>
        <v>65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120</v>
      </c>
      <c r="R35" s="17">
        <f t="shared" si="25"/>
        <v>51</v>
      </c>
      <c r="S35" s="17">
        <f t="shared" si="25"/>
        <v>69</v>
      </c>
      <c r="T35" s="17">
        <f t="shared" si="25"/>
        <v>-6</v>
      </c>
      <c r="U35" s="17">
        <f t="shared" si="25"/>
        <v>3</v>
      </c>
      <c r="V35" s="17">
        <f t="shared" si="25"/>
        <v>-9</v>
      </c>
      <c r="W35" s="15">
        <f t="shared" si="15"/>
        <v>-4.7619047619047672</v>
      </c>
      <c r="X35" s="15">
        <f t="shared" si="15"/>
        <v>6.25</v>
      </c>
      <c r="Y35" s="15">
        <f t="shared" si="15"/>
        <v>-11.538461538461542</v>
      </c>
      <c r="Z35" s="17">
        <f t="shared" ref="Z35:AB35" si="26">SUM(Z25:Z30)</f>
        <v>18</v>
      </c>
      <c r="AA35" s="17">
        <f t="shared" si="26"/>
        <v>9</v>
      </c>
      <c r="AB35" s="17">
        <f t="shared" si="26"/>
        <v>9</v>
      </c>
      <c r="AC35" s="15">
        <f t="shared" si="17"/>
        <v>17.647058823529417</v>
      </c>
      <c r="AD35" s="15">
        <f t="shared" si="17"/>
        <v>21.42857142857142</v>
      </c>
      <c r="AE35" s="15">
        <f t="shared" si="17"/>
        <v>14.999999999999991</v>
      </c>
      <c r="AH35" s="4">
        <f t="shared" ref="AH35:AJ35" si="27">SUM(AH25:AH30)</f>
        <v>126</v>
      </c>
      <c r="AI35" s="4">
        <f t="shared" si="27"/>
        <v>48</v>
      </c>
      <c r="AJ35" s="4">
        <f t="shared" si="27"/>
        <v>78</v>
      </c>
      <c r="AK35" s="4">
        <f>SUM(AK25:AK30)</f>
        <v>102</v>
      </c>
      <c r="AL35" s="4">
        <f>SUM(AL25:AL30)</f>
        <v>42</v>
      </c>
      <c r="AM35" s="4">
        <f>SUM(AM25:AM30)</f>
        <v>60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85</v>
      </c>
      <c r="R36" s="17">
        <f t="shared" si="28"/>
        <v>29</v>
      </c>
      <c r="S36" s="17">
        <f t="shared" si="28"/>
        <v>56</v>
      </c>
      <c r="T36" s="17">
        <f t="shared" si="28"/>
        <v>-4</v>
      </c>
      <c r="U36" s="17">
        <f t="shared" si="28"/>
        <v>3</v>
      </c>
      <c r="V36" s="17">
        <f t="shared" si="28"/>
        <v>-7</v>
      </c>
      <c r="W36" s="15">
        <f t="shared" si="15"/>
        <v>-4.4943820224719104</v>
      </c>
      <c r="X36" s="15">
        <f t="shared" si="15"/>
        <v>11.538461538461542</v>
      </c>
      <c r="Y36" s="15">
        <f t="shared" si="15"/>
        <v>-11.111111111111116</v>
      </c>
      <c r="Z36" s="17">
        <f t="shared" ref="Z36:AB36" si="29">SUM(Z27:Z30)</f>
        <v>9</v>
      </c>
      <c r="AA36" s="17">
        <f t="shared" si="29"/>
        <v>2</v>
      </c>
      <c r="AB36" s="17">
        <f t="shared" si="29"/>
        <v>7</v>
      </c>
      <c r="AC36" s="15">
        <f t="shared" si="17"/>
        <v>11.842105263157897</v>
      </c>
      <c r="AD36" s="15">
        <f t="shared" si="17"/>
        <v>7.4074074074074181</v>
      </c>
      <c r="AE36" s="15">
        <f t="shared" si="17"/>
        <v>14.285714285714279</v>
      </c>
      <c r="AH36" s="4">
        <f t="shared" ref="AH36:AJ36" si="30">SUM(AH27:AH30)</f>
        <v>89</v>
      </c>
      <c r="AI36" s="4">
        <f t="shared" si="30"/>
        <v>26</v>
      </c>
      <c r="AJ36" s="4">
        <f t="shared" si="30"/>
        <v>63</v>
      </c>
      <c r="AK36" s="4">
        <f>SUM(AK27:AK30)</f>
        <v>76</v>
      </c>
      <c r="AL36" s="4">
        <f>SUM(AL27:AL30)</f>
        <v>27</v>
      </c>
      <c r="AM36" s="4">
        <f>SUM(AM27:AM30)</f>
        <v>49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11.111111111111111</v>
      </c>
      <c r="U38" s="12">
        <f t="shared" ref="U38:V38" si="32">U32/U9*100</f>
        <v>-16.666666666666664</v>
      </c>
      <c r="V38" s="12">
        <f t="shared" si="32"/>
        <v>0</v>
      </c>
      <c r="W38" s="12">
        <f>Q38-AH38</f>
        <v>-0.61728395061728392</v>
      </c>
      <c r="X38" s="12">
        <f t="shared" ref="X38:Y42" si="33">R38-AI38</f>
        <v>-1.3888888888888888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0.61728395061728392</v>
      </c>
      <c r="AI38" s="12">
        <f t="shared" si="36"/>
        <v>1.3888888888888888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7.18954248366013</v>
      </c>
      <c r="R39" s="12">
        <f>R33/R9*100</f>
        <v>10.256410256410255</v>
      </c>
      <c r="S39" s="13">
        <f t="shared" si="37"/>
        <v>4</v>
      </c>
      <c r="T39" s="12">
        <f>T33/T9*100</f>
        <v>-11.111111111111111</v>
      </c>
      <c r="U39" s="12">
        <f t="shared" ref="U39:V39" si="38">U33/U9*100</f>
        <v>50</v>
      </c>
      <c r="V39" s="12">
        <f t="shared" si="38"/>
        <v>13.333333333333334</v>
      </c>
      <c r="W39" s="12">
        <f>Q39-AH39</f>
        <v>1.0167029774872907</v>
      </c>
      <c r="X39" s="12">
        <f t="shared" si="33"/>
        <v>3.3119658119658109</v>
      </c>
      <c r="Y39" s="12">
        <f>S39-AJ39</f>
        <v>-1.5555555555555554</v>
      </c>
      <c r="Z39" s="12">
        <f t="shared" si="37"/>
        <v>-6.25</v>
      </c>
      <c r="AA39" s="12">
        <f t="shared" si="37"/>
        <v>0</v>
      </c>
      <c r="AB39" s="12">
        <f t="shared" si="37"/>
        <v>-16.666666666666664</v>
      </c>
      <c r="AC39" s="12">
        <f>Q39-AK39</f>
        <v>-1.5695816039311108</v>
      </c>
      <c r="AD39" s="12">
        <f t="shared" si="35"/>
        <v>-1.5082956259426847</v>
      </c>
      <c r="AE39" s="12">
        <f t="shared" si="35"/>
        <v>-1.7971014492753623</v>
      </c>
      <c r="AH39" s="12">
        <f t="shared" ref="AH39:AJ39" si="39">AH33/AH9*100</f>
        <v>6.1728395061728394</v>
      </c>
      <c r="AI39" s="12">
        <f t="shared" si="39"/>
        <v>6.9444444444444446</v>
      </c>
      <c r="AJ39" s="12">
        <f t="shared" si="39"/>
        <v>5.5555555555555554</v>
      </c>
      <c r="AK39" s="12">
        <f>AK33/AK9*100</f>
        <v>8.7591240875912408</v>
      </c>
      <c r="AL39" s="12">
        <f>AL33/AL9*100</f>
        <v>11.76470588235294</v>
      </c>
      <c r="AM39" s="12">
        <f>AM33/AM9*100</f>
        <v>5.7971014492753623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92.810457516339866</v>
      </c>
      <c r="R40" s="12">
        <f t="shared" si="40"/>
        <v>89.743589743589752</v>
      </c>
      <c r="S40" s="12">
        <f t="shared" si="40"/>
        <v>96</v>
      </c>
      <c r="T40" s="12">
        <f>T34/T9*100</f>
        <v>100</v>
      </c>
      <c r="U40" s="12">
        <f t="shared" ref="U40:V40" si="41">U34/U9*100</f>
        <v>66.666666666666657</v>
      </c>
      <c r="V40" s="12">
        <f t="shared" si="41"/>
        <v>86.666666666666671</v>
      </c>
      <c r="W40" s="12">
        <f t="shared" ref="W40:W42" si="42">Q40-AH40</f>
        <v>-0.39941902687000663</v>
      </c>
      <c r="X40" s="12">
        <f t="shared" si="33"/>
        <v>-1.9230769230769056</v>
      </c>
      <c r="Y40" s="12">
        <f>S40-AJ40</f>
        <v>1.5555555555555571</v>
      </c>
      <c r="Z40" s="12">
        <f>Z34/Z9*100</f>
        <v>106.25</v>
      </c>
      <c r="AA40" s="12">
        <f t="shared" ref="AA40:AB40" si="43">AA34/AA9*100</f>
        <v>100</v>
      </c>
      <c r="AB40" s="12">
        <f t="shared" si="43"/>
        <v>116.66666666666667</v>
      </c>
      <c r="AC40" s="12">
        <f t="shared" ref="AC40:AC42" si="44">Q40-AK40</f>
        <v>1.5695816039311126</v>
      </c>
      <c r="AD40" s="12">
        <f t="shared" si="35"/>
        <v>1.5082956259426936</v>
      </c>
      <c r="AE40" s="12">
        <f t="shared" si="35"/>
        <v>1.7971014492753596</v>
      </c>
      <c r="AH40" s="12">
        <f t="shared" ref="AH40:AJ40" si="45">AH34/AH9*100</f>
        <v>93.209876543209873</v>
      </c>
      <c r="AI40" s="12">
        <f t="shared" si="45"/>
        <v>91.666666666666657</v>
      </c>
      <c r="AJ40" s="12">
        <f t="shared" si="45"/>
        <v>94.444444444444443</v>
      </c>
      <c r="AK40" s="12">
        <f>AK34/AK9*100</f>
        <v>91.240875912408754</v>
      </c>
      <c r="AL40" s="12">
        <f>AL34/AL9*100</f>
        <v>88.235294117647058</v>
      </c>
      <c r="AM40" s="12">
        <f>AM34/AM9*100</f>
        <v>94.20289855072464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78.431372549019613</v>
      </c>
      <c r="R41" s="12">
        <f t="shared" si="46"/>
        <v>65.384615384615387</v>
      </c>
      <c r="S41" s="12">
        <f t="shared" si="46"/>
        <v>92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60</v>
      </c>
      <c r="W41" s="12">
        <f t="shared" si="42"/>
        <v>0.65359477124182774</v>
      </c>
      <c r="X41" s="12">
        <f t="shared" si="33"/>
        <v>-1.2820512820512704</v>
      </c>
      <c r="Y41" s="12">
        <f>S41-AJ41</f>
        <v>5.3333333333333286</v>
      </c>
      <c r="Z41" s="12">
        <f>Z35/Z9*100</f>
        <v>112.5</v>
      </c>
      <c r="AA41" s="12">
        <f t="shared" ref="AA41:AB41" si="48">AA35/AA9*100</f>
        <v>90</v>
      </c>
      <c r="AB41" s="12">
        <f t="shared" si="48"/>
        <v>150</v>
      </c>
      <c r="AC41" s="12">
        <f t="shared" si="44"/>
        <v>3.9788178044940707</v>
      </c>
      <c r="AD41" s="12">
        <f>R41-AL41</f>
        <v>3.6199095022624448</v>
      </c>
      <c r="AE41" s="12">
        <f t="shared" si="35"/>
        <v>5.0434782608695627</v>
      </c>
      <c r="AH41" s="12">
        <f>AH35/AH9*100</f>
        <v>77.777777777777786</v>
      </c>
      <c r="AI41" s="12">
        <f>AI35/AI9*100</f>
        <v>66.666666666666657</v>
      </c>
      <c r="AJ41" s="12">
        <f>AJ35/AJ9*100</f>
        <v>86.666666666666671</v>
      </c>
      <c r="AK41" s="12">
        <f t="shared" ref="AK41:AM41" si="49">AK35/AK9*100</f>
        <v>74.452554744525543</v>
      </c>
      <c r="AL41" s="12">
        <f t="shared" si="49"/>
        <v>61.764705882352942</v>
      </c>
      <c r="AM41" s="12">
        <f t="shared" si="49"/>
        <v>86.956521739130437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37.179487179487182</v>
      </c>
      <c r="S42" s="12">
        <f t="shared" si="50"/>
        <v>74.666666666666671</v>
      </c>
      <c r="T42" s="12">
        <f t="shared" si="50"/>
        <v>44.444444444444443</v>
      </c>
      <c r="U42" s="12">
        <f t="shared" si="50"/>
        <v>50</v>
      </c>
      <c r="V42" s="12">
        <f t="shared" si="50"/>
        <v>46.666666666666664</v>
      </c>
      <c r="W42" s="12">
        <f t="shared" si="42"/>
        <v>0.61728395061728492</v>
      </c>
      <c r="X42" s="12">
        <f t="shared" si="33"/>
        <v>1.0683760683760752</v>
      </c>
      <c r="Y42" s="12">
        <f>S42-AJ42</f>
        <v>4.6666666666666714</v>
      </c>
      <c r="Z42" s="12">
        <f t="shared" si="50"/>
        <v>56.25</v>
      </c>
      <c r="AA42" s="12">
        <f t="shared" si="50"/>
        <v>20</v>
      </c>
      <c r="AB42" s="12">
        <f t="shared" si="50"/>
        <v>116.66666666666667</v>
      </c>
      <c r="AC42" s="12">
        <f t="shared" si="44"/>
        <v>8.110300081103361E-2</v>
      </c>
      <c r="AD42" s="12">
        <f>R42-AL42</f>
        <v>-2.5263951734539916</v>
      </c>
      <c r="AE42" s="12">
        <f t="shared" si="35"/>
        <v>3.6521739130434838</v>
      </c>
      <c r="AH42" s="12">
        <f t="shared" ref="AH42:AJ42" si="51">AH36/AH9*100</f>
        <v>54.938271604938272</v>
      </c>
      <c r="AI42" s="12">
        <f t="shared" si="51"/>
        <v>36.111111111111107</v>
      </c>
      <c r="AJ42" s="12">
        <f t="shared" si="51"/>
        <v>70</v>
      </c>
      <c r="AK42" s="12">
        <f>AK36/AK9*100</f>
        <v>55.474452554744524</v>
      </c>
      <c r="AL42" s="12">
        <f>AL36/AL9*100</f>
        <v>39.705882352941174</v>
      </c>
      <c r="AM42" s="12">
        <f>AM36/AM9*100</f>
        <v>71.014492753623188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19</v>
      </c>
      <c r="C9" s="17">
        <f>SUM(C10:C30)</f>
        <v>8</v>
      </c>
      <c r="D9" s="17">
        <f>SUM(D10:D30)</f>
        <v>11</v>
      </c>
      <c r="E9" s="17">
        <f>F9+G9</f>
        <v>-7</v>
      </c>
      <c r="F9" s="17">
        <f>SUM(F10:F30)</f>
        <v>-7</v>
      </c>
      <c r="G9" s="17">
        <f>SUM(G10:G30)</f>
        <v>0</v>
      </c>
      <c r="H9" s="15">
        <f>IF(B9=E9,0,(1-(B9/(B9-E9)))*-100)</f>
        <v>-26.923076923076927</v>
      </c>
      <c r="I9" s="15">
        <f>IF(C9=F9,0,(1-(C9/(C9-F9)))*-100)</f>
        <v>-46.666666666666664</v>
      </c>
      <c r="J9" s="15">
        <f>IF(D9=G9,0,(1-(D9/(D9-G9)))*-100)</f>
        <v>0</v>
      </c>
      <c r="K9" s="17">
        <f>L9+M9</f>
        <v>-7</v>
      </c>
      <c r="L9" s="17">
        <f>SUM(L10:L30)</f>
        <v>-9</v>
      </c>
      <c r="M9" s="17">
        <f>SUM(M10:M30)</f>
        <v>2</v>
      </c>
      <c r="N9" s="15">
        <f>IF(B9=K9,0,(1-(B9/(B9-K9)))*-100)</f>
        <v>-26.923076923076927</v>
      </c>
      <c r="O9" s="15">
        <f t="shared" ref="O9:P10" si="0">IF(C9=L9,0,(1-(C9/(C9-L9)))*-100)</f>
        <v>-52.941176470588239</v>
      </c>
      <c r="P9" s="15">
        <f>IF(D9=M9,0,(1-(D9/(D9-M9)))*-100)</f>
        <v>22.222222222222232</v>
      </c>
      <c r="Q9" s="17">
        <f>R9+S9</f>
        <v>63</v>
      </c>
      <c r="R9" s="17">
        <f>SUM(R10:R30)</f>
        <v>29</v>
      </c>
      <c r="S9" s="17">
        <f>SUM(S10:S30)</f>
        <v>34</v>
      </c>
      <c r="T9" s="17">
        <f>U9+V9</f>
        <v>9</v>
      </c>
      <c r="U9" s="17">
        <f>SUM(U10:U30)</f>
        <v>9</v>
      </c>
      <c r="V9" s="17">
        <f>SUM(V10:V30)</f>
        <v>0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44.999999999999993</v>
      </c>
      <c r="Y9" s="15">
        <f t="shared" si="1"/>
        <v>0</v>
      </c>
      <c r="Z9" s="17">
        <f>AA9+AB9</f>
        <v>14</v>
      </c>
      <c r="AA9" s="17">
        <f>SUM(AA10:AA30)</f>
        <v>1</v>
      </c>
      <c r="AB9" s="17">
        <f>SUM(AB10:AB30)</f>
        <v>13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3.5714285714285809</v>
      </c>
      <c r="AE9" s="15">
        <f t="shared" si="2"/>
        <v>61.904761904761905</v>
      </c>
      <c r="AH9" s="4">
        <f t="shared" ref="AH9:AJ30" si="3">Q9-T9</f>
        <v>54</v>
      </c>
      <c r="AI9" s="4">
        <f t="shared" si="3"/>
        <v>20</v>
      </c>
      <c r="AJ9" s="4">
        <f t="shared" si="3"/>
        <v>34</v>
      </c>
      <c r="AK9" s="4">
        <f t="shared" ref="AK9:AM30" si="4">Q9-Z9</f>
        <v>49</v>
      </c>
      <c r="AL9" s="4">
        <f t="shared" si="4"/>
        <v>28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19</v>
      </c>
      <c r="C10" s="17">
        <v>8</v>
      </c>
      <c r="D10" s="17">
        <v>11</v>
      </c>
      <c r="E10" s="17">
        <f t="shared" ref="E10" si="6">F10+G10</f>
        <v>-7</v>
      </c>
      <c r="F10" s="17">
        <v>-7</v>
      </c>
      <c r="G10" s="17">
        <v>0</v>
      </c>
      <c r="H10" s="15">
        <f>IF(B10=E10,0,(1-(B10/(B10-E10)))*-100)</f>
        <v>-26.923076923076927</v>
      </c>
      <c r="I10" s="15">
        <f t="shared" ref="I10" si="7">IF(C10=F10,0,(1-(C10/(C10-F10)))*-100)</f>
        <v>-46.666666666666664</v>
      </c>
      <c r="J10" s="15">
        <f>IF(D10=G10,0,(1-(D10/(D10-G10)))*-100)</f>
        <v>0</v>
      </c>
      <c r="K10" s="17">
        <f t="shared" ref="K10" si="8">L10+M10</f>
        <v>-7</v>
      </c>
      <c r="L10" s="17">
        <v>-9</v>
      </c>
      <c r="M10" s="17">
        <v>2</v>
      </c>
      <c r="N10" s="15">
        <f>IF(B10=K10,0,(1-(B10/(B10-K10)))*-100)</f>
        <v>-26.923076923076927</v>
      </c>
      <c r="O10" s="15">
        <f t="shared" si="0"/>
        <v>-52.941176470588239</v>
      </c>
      <c r="P10" s="15">
        <f t="shared" si="0"/>
        <v>22.222222222222232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0</v>
      </c>
      <c r="V23" s="17">
        <v>-1</v>
      </c>
      <c r="W23" s="15">
        <f t="shared" si="11"/>
        <v>-33.333333333333336</v>
      </c>
      <c r="X23" s="15">
        <f t="shared" si="1"/>
        <v>0</v>
      </c>
      <c r="Y23" s="15">
        <f t="shared" si="1"/>
        <v>-50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1</v>
      </c>
      <c r="AJ23" s="4">
        <f t="shared" si="3"/>
        <v>2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2</v>
      </c>
      <c r="S24" s="17">
        <v>4</v>
      </c>
      <c r="T24" s="17">
        <f t="shared" si="10"/>
        <v>1</v>
      </c>
      <c r="U24" s="17">
        <v>0</v>
      </c>
      <c r="V24" s="17">
        <v>1</v>
      </c>
      <c r="W24" s="15">
        <f t="shared" si="11"/>
        <v>19.999999999999996</v>
      </c>
      <c r="X24" s="15">
        <f t="shared" si="1"/>
        <v>0</v>
      </c>
      <c r="Y24" s="15">
        <f t="shared" si="1"/>
        <v>33.333333333333329</v>
      </c>
      <c r="Z24" s="17">
        <f t="shared" si="12"/>
        <v>0</v>
      </c>
      <c r="AA24" s="17">
        <v>-3</v>
      </c>
      <c r="AB24" s="17">
        <v>3</v>
      </c>
      <c r="AC24" s="15">
        <f t="shared" si="13"/>
        <v>0</v>
      </c>
      <c r="AD24" s="15">
        <f t="shared" si="2"/>
        <v>-60</v>
      </c>
      <c r="AE24" s="15">
        <f t="shared" si="2"/>
        <v>300</v>
      </c>
      <c r="AH24" s="4">
        <f t="shared" si="3"/>
        <v>5</v>
      </c>
      <c r="AI24" s="4">
        <f t="shared" si="3"/>
        <v>2</v>
      </c>
      <c r="AJ24" s="4">
        <f t="shared" si="3"/>
        <v>3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33.333333333333329</v>
      </c>
      <c r="X25" s="15">
        <f t="shared" si="1"/>
        <v>100</v>
      </c>
      <c r="Y25" s="15">
        <f t="shared" si="1"/>
        <v>-100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-19.999999999999996</v>
      </c>
      <c r="AD25" s="15">
        <f t="shared" si="2"/>
        <v>33.333333333333329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12</v>
      </c>
      <c r="R26" s="17">
        <v>6</v>
      </c>
      <c r="S26" s="17">
        <v>6</v>
      </c>
      <c r="T26" s="17">
        <f t="shared" si="10"/>
        <v>9</v>
      </c>
      <c r="U26" s="17">
        <v>4</v>
      </c>
      <c r="V26" s="17">
        <v>5</v>
      </c>
      <c r="W26" s="15">
        <f t="shared" si="11"/>
        <v>300</v>
      </c>
      <c r="X26" s="15">
        <f t="shared" si="1"/>
        <v>200</v>
      </c>
      <c r="Y26" s="15">
        <f t="shared" si="1"/>
        <v>500</v>
      </c>
      <c r="Z26" s="17">
        <f t="shared" si="12"/>
        <v>8</v>
      </c>
      <c r="AA26" s="17">
        <v>3</v>
      </c>
      <c r="AB26" s="17">
        <v>5</v>
      </c>
      <c r="AC26" s="15">
        <f t="shared" si="13"/>
        <v>200</v>
      </c>
      <c r="AD26" s="15">
        <f t="shared" si="2"/>
        <v>100</v>
      </c>
      <c r="AE26" s="15">
        <f t="shared" si="2"/>
        <v>500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8</v>
      </c>
      <c r="S27" s="17">
        <v>3</v>
      </c>
      <c r="T27" s="17">
        <f t="shared" si="10"/>
        <v>3</v>
      </c>
      <c r="U27" s="17">
        <v>5</v>
      </c>
      <c r="V27" s="17">
        <v>-2</v>
      </c>
      <c r="W27" s="15">
        <f t="shared" si="11"/>
        <v>37.5</v>
      </c>
      <c r="X27" s="15">
        <f t="shared" si="1"/>
        <v>166.66666666666666</v>
      </c>
      <c r="Y27" s="15">
        <f t="shared" si="1"/>
        <v>-40</v>
      </c>
      <c r="Z27" s="17">
        <f t="shared" si="12"/>
        <v>2</v>
      </c>
      <c r="AA27" s="17">
        <v>3</v>
      </c>
      <c r="AB27" s="17">
        <v>-1</v>
      </c>
      <c r="AC27" s="15">
        <f t="shared" si="13"/>
        <v>22.222222222222232</v>
      </c>
      <c r="AD27" s="15">
        <f t="shared" si="2"/>
        <v>60.000000000000007</v>
      </c>
      <c r="AE27" s="15">
        <f t="shared" si="2"/>
        <v>-25</v>
      </c>
      <c r="AH27" s="4">
        <f t="shared" si="3"/>
        <v>8</v>
      </c>
      <c r="AI27" s="4">
        <f t="shared" si="3"/>
        <v>3</v>
      </c>
      <c r="AJ27" s="4">
        <f t="shared" si="3"/>
        <v>5</v>
      </c>
      <c r="AK27" s="4">
        <f t="shared" si="4"/>
        <v>9</v>
      </c>
      <c r="AL27" s="4">
        <f t="shared" si="4"/>
        <v>5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3</v>
      </c>
      <c r="S28" s="17">
        <v>9</v>
      </c>
      <c r="T28" s="17">
        <f t="shared" si="10"/>
        <v>-6</v>
      </c>
      <c r="U28" s="17">
        <v>-2</v>
      </c>
      <c r="V28" s="17">
        <v>-4</v>
      </c>
      <c r="W28" s="15">
        <f t="shared" si="11"/>
        <v>-33.333333333333336</v>
      </c>
      <c r="X28" s="15">
        <f t="shared" si="1"/>
        <v>-40</v>
      </c>
      <c r="Y28" s="15">
        <f t="shared" si="1"/>
        <v>-30.76923076923077</v>
      </c>
      <c r="Z28" s="17">
        <f t="shared" si="12"/>
        <v>1</v>
      </c>
      <c r="AA28" s="17">
        <v>-2</v>
      </c>
      <c r="AB28" s="17">
        <v>3</v>
      </c>
      <c r="AC28" s="15">
        <f t="shared" si="13"/>
        <v>9.0909090909090828</v>
      </c>
      <c r="AD28" s="15">
        <f t="shared" si="2"/>
        <v>-40</v>
      </c>
      <c r="AE28" s="15">
        <f t="shared" si="2"/>
        <v>50</v>
      </c>
      <c r="AH28" s="4">
        <f t="shared" si="3"/>
        <v>18</v>
      </c>
      <c r="AI28" s="4">
        <f t="shared" si="3"/>
        <v>5</v>
      </c>
      <c r="AJ28" s="4">
        <f t="shared" si="3"/>
        <v>13</v>
      </c>
      <c r="AK28" s="4">
        <f t="shared" si="4"/>
        <v>11</v>
      </c>
      <c r="AL28" s="4">
        <f t="shared" si="4"/>
        <v>5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10</v>
      </c>
      <c r="R29" s="17">
        <v>3</v>
      </c>
      <c r="S29" s="17">
        <v>7</v>
      </c>
      <c r="T29" s="17">
        <f t="shared" si="10"/>
        <v>1</v>
      </c>
      <c r="U29" s="17">
        <v>1</v>
      </c>
      <c r="V29" s="17">
        <v>0</v>
      </c>
      <c r="W29" s="15">
        <f t="shared" si="11"/>
        <v>11.111111111111116</v>
      </c>
      <c r="X29" s="15">
        <f t="shared" si="1"/>
        <v>50</v>
      </c>
      <c r="Y29" s="15">
        <f t="shared" si="1"/>
        <v>0</v>
      </c>
      <c r="Z29" s="17">
        <f t="shared" si="12"/>
        <v>2</v>
      </c>
      <c r="AA29" s="17">
        <v>-2</v>
      </c>
      <c r="AB29" s="17">
        <v>4</v>
      </c>
      <c r="AC29" s="15">
        <f t="shared" si="13"/>
        <v>25</v>
      </c>
      <c r="AD29" s="15">
        <f t="shared" si="2"/>
        <v>-40</v>
      </c>
      <c r="AE29" s="15">
        <f t="shared" si="2"/>
        <v>133.33333333333334</v>
      </c>
      <c r="AH29" s="4">
        <f t="shared" si="3"/>
        <v>9</v>
      </c>
      <c r="AI29" s="4">
        <f t="shared" si="3"/>
        <v>2</v>
      </c>
      <c r="AJ29" s="4">
        <f t="shared" si="3"/>
        <v>7</v>
      </c>
      <c r="AK29" s="4">
        <f t="shared" si="4"/>
        <v>8</v>
      </c>
      <c r="AL29" s="4">
        <f t="shared" si="4"/>
        <v>5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1</v>
      </c>
      <c r="U30" s="17">
        <v>0</v>
      </c>
      <c r="V30" s="17">
        <v>1</v>
      </c>
      <c r="W30" s="15">
        <f t="shared" si="11"/>
        <v>33.333333333333329</v>
      </c>
      <c r="X30" s="15">
        <f t="shared" si="1"/>
        <v>0</v>
      </c>
      <c r="Y30" s="15">
        <f t="shared" si="1"/>
        <v>50</v>
      </c>
      <c r="Z30" s="17">
        <f t="shared" si="12"/>
        <v>1</v>
      </c>
      <c r="AA30" s="17">
        <v>1</v>
      </c>
      <c r="AB30" s="17">
        <v>0</v>
      </c>
      <c r="AC30" s="15">
        <f t="shared" si="13"/>
        <v>33.333333333333329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61</v>
      </c>
      <c r="R34" s="17">
        <f t="shared" si="22"/>
        <v>28</v>
      </c>
      <c r="S34" s="17">
        <f t="shared" si="22"/>
        <v>33</v>
      </c>
      <c r="T34" s="17">
        <f t="shared" si="22"/>
        <v>9</v>
      </c>
      <c r="U34" s="17">
        <f t="shared" si="22"/>
        <v>10</v>
      </c>
      <c r="V34" s="17">
        <f t="shared" si="22"/>
        <v>-1</v>
      </c>
      <c r="W34" s="15">
        <f t="shared" si="15"/>
        <v>17.307692307692314</v>
      </c>
      <c r="X34" s="15">
        <f t="shared" si="15"/>
        <v>55.555555555555557</v>
      </c>
      <c r="Y34" s="15">
        <f t="shared" si="15"/>
        <v>-2.9411764705882359</v>
      </c>
      <c r="Z34" s="17">
        <f t="shared" ref="Z34:AB34" si="23">SUM(Z23:Z30)</f>
        <v>14</v>
      </c>
      <c r="AA34" s="17">
        <f t="shared" si="23"/>
        <v>1</v>
      </c>
      <c r="AB34" s="17">
        <f t="shared" si="23"/>
        <v>13</v>
      </c>
      <c r="AC34" s="15">
        <f t="shared" si="17"/>
        <v>29.787234042553191</v>
      </c>
      <c r="AD34" s="15">
        <f t="shared" si="17"/>
        <v>3.7037037037036979</v>
      </c>
      <c r="AE34" s="15">
        <f t="shared" si="17"/>
        <v>64.999999999999986</v>
      </c>
      <c r="AH34" s="4">
        <f t="shared" ref="AH34:AJ34" si="24">SUM(AH23:AH30)</f>
        <v>52</v>
      </c>
      <c r="AI34" s="4">
        <f t="shared" si="24"/>
        <v>18</v>
      </c>
      <c r="AJ34" s="4">
        <f t="shared" si="24"/>
        <v>34</v>
      </c>
      <c r="AK34" s="4">
        <f>SUM(AK23:AK30)</f>
        <v>47</v>
      </c>
      <c r="AL34" s="4">
        <f>SUM(AL23:AL30)</f>
        <v>27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53</v>
      </c>
      <c r="R35" s="17">
        <f t="shared" si="25"/>
        <v>25</v>
      </c>
      <c r="S35" s="17">
        <f t="shared" si="25"/>
        <v>28</v>
      </c>
      <c r="T35" s="17">
        <f t="shared" si="25"/>
        <v>9</v>
      </c>
      <c r="U35" s="17">
        <f t="shared" si="25"/>
        <v>10</v>
      </c>
      <c r="V35" s="17">
        <f t="shared" si="25"/>
        <v>-1</v>
      </c>
      <c r="W35" s="15">
        <f t="shared" si="15"/>
        <v>20.45454545454546</v>
      </c>
      <c r="X35" s="15">
        <f t="shared" si="15"/>
        <v>66.666666666666671</v>
      </c>
      <c r="Y35" s="15">
        <f t="shared" si="15"/>
        <v>-3.4482758620689613</v>
      </c>
      <c r="Z35" s="17">
        <f t="shared" ref="Z35:AB35" si="26">SUM(Z25:Z30)</f>
        <v>13</v>
      </c>
      <c r="AA35" s="17">
        <f t="shared" si="26"/>
        <v>4</v>
      </c>
      <c r="AB35" s="17">
        <f t="shared" si="26"/>
        <v>9</v>
      </c>
      <c r="AC35" s="15">
        <f t="shared" si="17"/>
        <v>32.499999999999993</v>
      </c>
      <c r="AD35" s="15">
        <f t="shared" si="17"/>
        <v>19.047619047619047</v>
      </c>
      <c r="AE35" s="15">
        <f t="shared" si="17"/>
        <v>47.368421052631568</v>
      </c>
      <c r="AH35" s="4">
        <f t="shared" ref="AH35:AJ35" si="27">SUM(AH25:AH30)</f>
        <v>44</v>
      </c>
      <c r="AI35" s="4">
        <f t="shared" si="27"/>
        <v>15</v>
      </c>
      <c r="AJ35" s="4">
        <f t="shared" si="27"/>
        <v>29</v>
      </c>
      <c r="AK35" s="4">
        <f>SUM(AK25:AK30)</f>
        <v>40</v>
      </c>
      <c r="AL35" s="4">
        <f>SUM(AL25:AL30)</f>
        <v>21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37</v>
      </c>
      <c r="R36" s="17">
        <f t="shared" si="28"/>
        <v>15</v>
      </c>
      <c r="S36" s="17">
        <f t="shared" si="28"/>
        <v>22</v>
      </c>
      <c r="T36" s="17">
        <f t="shared" si="28"/>
        <v>-1</v>
      </c>
      <c r="U36" s="17">
        <f t="shared" si="28"/>
        <v>4</v>
      </c>
      <c r="V36" s="17">
        <f t="shared" si="28"/>
        <v>-5</v>
      </c>
      <c r="W36" s="15">
        <f t="shared" si="15"/>
        <v>-2.6315789473684181</v>
      </c>
      <c r="X36" s="15">
        <f t="shared" si="15"/>
        <v>36.363636363636353</v>
      </c>
      <c r="Y36" s="15">
        <f t="shared" si="15"/>
        <v>-18.518518518518523</v>
      </c>
      <c r="Z36" s="17">
        <f t="shared" ref="Z36:AB36" si="29">SUM(Z27:Z30)</f>
        <v>6</v>
      </c>
      <c r="AA36" s="17">
        <f t="shared" si="29"/>
        <v>0</v>
      </c>
      <c r="AB36" s="17">
        <f t="shared" si="29"/>
        <v>6</v>
      </c>
      <c r="AC36" s="15">
        <f t="shared" si="17"/>
        <v>19.354838709677423</v>
      </c>
      <c r="AD36" s="15">
        <f t="shared" si="17"/>
        <v>0</v>
      </c>
      <c r="AE36" s="15">
        <f t="shared" si="17"/>
        <v>37.5</v>
      </c>
      <c r="AH36" s="4">
        <f t="shared" ref="AH36:AJ36" si="30">SUM(AH27:AH30)</f>
        <v>38</v>
      </c>
      <c r="AI36" s="4">
        <f t="shared" si="30"/>
        <v>11</v>
      </c>
      <c r="AJ36" s="4">
        <f t="shared" si="30"/>
        <v>27</v>
      </c>
      <c r="AK36" s="4">
        <f>SUM(AK27:AK30)</f>
        <v>31</v>
      </c>
      <c r="AL36" s="4">
        <f>SUM(AL27:AL30)</f>
        <v>15</v>
      </c>
      <c r="AM36" s="4">
        <f>SUM(AM27:AM30)</f>
        <v>16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3.1746031746031744</v>
      </c>
      <c r="R39" s="12">
        <f>R33/R9*100</f>
        <v>3.4482758620689653</v>
      </c>
      <c r="S39" s="13">
        <f t="shared" si="37"/>
        <v>2.9411764705882351</v>
      </c>
      <c r="T39" s="12">
        <f>T33/T9*100</f>
        <v>0</v>
      </c>
      <c r="U39" s="12">
        <f t="shared" ref="U39:V39" si="38">U33/U9*100</f>
        <v>-11.111111111111111</v>
      </c>
      <c r="V39" s="12" t="e">
        <f t="shared" si="38"/>
        <v>#DIV/0!</v>
      </c>
      <c r="W39" s="12">
        <f>Q39-AH39</f>
        <v>-0.52910052910052885</v>
      </c>
      <c r="X39" s="12">
        <f t="shared" si="33"/>
        <v>-6.5517241379310347</v>
      </c>
      <c r="Y39" s="12">
        <f>S39-AJ39</f>
        <v>2.9411764705882351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-0.90702947845805015</v>
      </c>
      <c r="AD39" s="12">
        <f t="shared" si="35"/>
        <v>-0.12315270935960587</v>
      </c>
      <c r="AE39" s="12">
        <f t="shared" si="35"/>
        <v>-1.8207282913165268</v>
      </c>
      <c r="AH39" s="12">
        <f t="shared" ref="AH39:AJ39" si="39">AH33/AH9*100</f>
        <v>3.7037037037037033</v>
      </c>
      <c r="AI39" s="12">
        <f t="shared" si="39"/>
        <v>10</v>
      </c>
      <c r="AJ39" s="12">
        <f t="shared" si="39"/>
        <v>0</v>
      </c>
      <c r="AK39" s="12">
        <f>AK33/AK9*100</f>
        <v>4.0816326530612246</v>
      </c>
      <c r="AL39" s="12">
        <f>AL33/AL9*100</f>
        <v>3.5714285714285712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96.825396825396822</v>
      </c>
      <c r="R40" s="12">
        <f t="shared" si="40"/>
        <v>96.551724137931032</v>
      </c>
      <c r="S40" s="12">
        <f t="shared" si="40"/>
        <v>97.058823529411768</v>
      </c>
      <c r="T40" s="12">
        <f>T34/T9*100</f>
        <v>100</v>
      </c>
      <c r="U40" s="12">
        <f t="shared" ref="U40:V40" si="41">U34/U9*100</f>
        <v>111.11111111111111</v>
      </c>
      <c r="V40" s="12" t="e">
        <f t="shared" si="41"/>
        <v>#DIV/0!</v>
      </c>
      <c r="W40" s="12">
        <f t="shared" ref="W40:W42" si="42">Q40-AH40</f>
        <v>0.52910052910053196</v>
      </c>
      <c r="X40" s="12">
        <f t="shared" si="33"/>
        <v>6.551724137931032</v>
      </c>
      <c r="Y40" s="12">
        <f>S40-AJ40</f>
        <v>-2.941176470588232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0.90702947845805681</v>
      </c>
      <c r="AD40" s="12">
        <f t="shared" si="35"/>
        <v>0.12315270935960143</v>
      </c>
      <c r="AE40" s="12">
        <f t="shared" si="35"/>
        <v>1.8207282913165415</v>
      </c>
      <c r="AH40" s="12">
        <f t="shared" ref="AH40:AJ40" si="45">AH34/AH9*100</f>
        <v>96.296296296296291</v>
      </c>
      <c r="AI40" s="12">
        <f t="shared" si="45"/>
        <v>90</v>
      </c>
      <c r="AJ40" s="12">
        <f t="shared" si="45"/>
        <v>100</v>
      </c>
      <c r="AK40" s="12">
        <f>AK34/AK9*100</f>
        <v>95.918367346938766</v>
      </c>
      <c r="AL40" s="12">
        <f>AL34/AL9*100</f>
        <v>96.428571428571431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84.126984126984127</v>
      </c>
      <c r="R41" s="12">
        <f t="shared" si="46"/>
        <v>86.206896551724128</v>
      </c>
      <c r="S41" s="12">
        <f t="shared" si="46"/>
        <v>82.35294117647058</v>
      </c>
      <c r="T41" s="12">
        <f>T35/T9*100</f>
        <v>100</v>
      </c>
      <c r="U41" s="12">
        <f t="shared" ref="U41:V41" si="47">U35/U9*100</f>
        <v>111.11111111111111</v>
      </c>
      <c r="V41" s="12" t="e">
        <f t="shared" si="47"/>
        <v>#DIV/0!</v>
      </c>
      <c r="W41" s="12">
        <f t="shared" si="42"/>
        <v>2.6455026455026456</v>
      </c>
      <c r="X41" s="12">
        <f t="shared" si="33"/>
        <v>11.206896551724128</v>
      </c>
      <c r="Y41" s="12">
        <f>S41-AJ41</f>
        <v>-2.9411764705882462</v>
      </c>
      <c r="Z41" s="12">
        <f>Z35/Z9*100</f>
        <v>92.857142857142861</v>
      </c>
      <c r="AA41" s="12">
        <f t="shared" ref="AA41:AB41" si="48">AA35/AA9*100</f>
        <v>400</v>
      </c>
      <c r="AB41" s="12">
        <f t="shared" si="48"/>
        <v>69.230769230769226</v>
      </c>
      <c r="AC41" s="12">
        <f t="shared" si="44"/>
        <v>2.4943310657596385</v>
      </c>
      <c r="AD41" s="12">
        <f>R41-AL41</f>
        <v>11.206896551724128</v>
      </c>
      <c r="AE41" s="12">
        <f t="shared" si="35"/>
        <v>-8.1232492997199017</v>
      </c>
      <c r="AH41" s="12">
        <f>AH35/AH9*100</f>
        <v>81.481481481481481</v>
      </c>
      <c r="AI41" s="12">
        <f>AI35/AI9*100</f>
        <v>75</v>
      </c>
      <c r="AJ41" s="12">
        <f>AJ35/AJ9*100</f>
        <v>85.294117647058826</v>
      </c>
      <c r="AK41" s="12">
        <f t="shared" ref="AK41:AM41" si="49">AK35/AK9*100</f>
        <v>81.632653061224488</v>
      </c>
      <c r="AL41" s="12">
        <f t="shared" si="49"/>
        <v>75</v>
      </c>
      <c r="AM41" s="12">
        <f t="shared" si="49"/>
        <v>90.476190476190482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58.730158730158735</v>
      </c>
      <c r="R42" s="12">
        <f t="shared" si="50"/>
        <v>51.724137931034484</v>
      </c>
      <c r="S42" s="12">
        <f t="shared" si="50"/>
        <v>64.705882352941174</v>
      </c>
      <c r="T42" s="12">
        <f t="shared" si="50"/>
        <v>-11.111111111111111</v>
      </c>
      <c r="U42" s="12">
        <f t="shared" si="50"/>
        <v>44.444444444444443</v>
      </c>
      <c r="V42" s="12" t="e">
        <f t="shared" si="50"/>
        <v>#DIV/0!</v>
      </c>
      <c r="W42" s="12">
        <f t="shared" si="42"/>
        <v>-11.640211640211632</v>
      </c>
      <c r="X42" s="12">
        <f t="shared" si="33"/>
        <v>-3.2758620689655231</v>
      </c>
      <c r="Y42" s="12">
        <f>S42-AJ42</f>
        <v>-14.705882352941174</v>
      </c>
      <c r="Z42" s="12">
        <f t="shared" si="50"/>
        <v>42.857142857142854</v>
      </c>
      <c r="AA42" s="12">
        <f t="shared" si="50"/>
        <v>0</v>
      </c>
      <c r="AB42" s="12">
        <f t="shared" si="50"/>
        <v>46.153846153846153</v>
      </c>
      <c r="AC42" s="12">
        <f t="shared" si="44"/>
        <v>-4.5351473922902485</v>
      </c>
      <c r="AD42" s="12">
        <f>R42-AL42</f>
        <v>-1.8472906403940854</v>
      </c>
      <c r="AE42" s="12">
        <f t="shared" si="35"/>
        <v>-11.484593837535016</v>
      </c>
      <c r="AH42" s="12">
        <f t="shared" ref="AH42:AJ42" si="51">AH36/AH9*100</f>
        <v>70.370370370370367</v>
      </c>
      <c r="AI42" s="12">
        <f t="shared" si="51"/>
        <v>55.000000000000007</v>
      </c>
      <c r="AJ42" s="12">
        <f t="shared" si="51"/>
        <v>79.411764705882348</v>
      </c>
      <c r="AK42" s="12">
        <f>AK36/AK9*100</f>
        <v>63.265306122448983</v>
      </c>
      <c r="AL42" s="12">
        <f>AL36/AL9*100</f>
        <v>53.571428571428569</v>
      </c>
      <c r="AM42" s="12">
        <f>AM36/AM9*100</f>
        <v>76.19047619047619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5</v>
      </c>
      <c r="D9" s="17">
        <f>SUM(D10:D30)</f>
        <v>12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-15.000000000000002</v>
      </c>
      <c r="I9" s="15">
        <f>IF(C9=F9,0,(1-(C9/(C9-F9)))*-100)</f>
        <v>-16.666666666666664</v>
      </c>
      <c r="J9" s="15">
        <f>IF(D9=G9,0,(1-(D9/(D9-G9)))*-100)</f>
        <v>-14.28571428571429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6.25</v>
      </c>
      <c r="O9" s="15">
        <f t="shared" ref="O9:P10" si="0">IF(C9=L9,0,(1-(C9/(C9-L9)))*-100)</f>
        <v>-16.666666666666664</v>
      </c>
      <c r="P9" s="15">
        <f>IF(D9=M9,0,(1-(D9/(D9-M9)))*-100)</f>
        <v>19.999999999999996</v>
      </c>
      <c r="Q9" s="17">
        <f>R9+S9</f>
        <v>38</v>
      </c>
      <c r="R9" s="17">
        <f>SUM(R10:R30)</f>
        <v>18</v>
      </c>
      <c r="S9" s="17">
        <f>SUM(S10:S30)</f>
        <v>20</v>
      </c>
      <c r="T9" s="17">
        <f>U9+V9</f>
        <v>6</v>
      </c>
      <c r="U9" s="17">
        <f>SUM(U10:U30)</f>
        <v>-1</v>
      </c>
      <c r="V9" s="17">
        <f>SUM(V10:V30)</f>
        <v>7</v>
      </c>
      <c r="W9" s="15">
        <f>IF(Q9=T9,IF(Q9&gt;0,"皆増",0),(1-(Q9/(Q9-T9)))*-100)</f>
        <v>18.75</v>
      </c>
      <c r="X9" s="15">
        <f t="shared" ref="X9:Y30" si="1">IF(R9=U9,IF(R9&gt;0,"皆増",0),(1-(R9/(R9-U9)))*-100)</f>
        <v>-5.2631578947368478</v>
      </c>
      <c r="Y9" s="15">
        <f t="shared" si="1"/>
        <v>53.846153846153854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-5.0000000000000044</v>
      </c>
      <c r="AD9" s="15">
        <f t="shared" ref="AD9:AE30" si="2">IF(R9=AA9,IF(R9&gt;0,"皆増",0),(1-(R9/(R9-AA9)))*-100)</f>
        <v>0</v>
      </c>
      <c r="AE9" s="15">
        <f t="shared" si="2"/>
        <v>-9.0909090909090935</v>
      </c>
      <c r="AH9" s="4">
        <f t="shared" ref="AH9:AJ30" si="3">Q9-T9</f>
        <v>32</v>
      </c>
      <c r="AI9" s="4">
        <f t="shared" si="3"/>
        <v>19</v>
      </c>
      <c r="AJ9" s="4">
        <f t="shared" si="3"/>
        <v>13</v>
      </c>
      <c r="AK9" s="4">
        <f t="shared" ref="AK9:AM30" si="4">Q9-Z9</f>
        <v>40</v>
      </c>
      <c r="AL9" s="4">
        <f t="shared" si="4"/>
        <v>18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5</v>
      </c>
      <c r="D10" s="17">
        <v>12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-15.000000000000002</v>
      </c>
      <c r="I10" s="15">
        <f t="shared" ref="I10" si="7">IF(C10=F10,0,(1-(C10/(C10-F10)))*-100)</f>
        <v>-16.666666666666664</v>
      </c>
      <c r="J10" s="15">
        <f>IF(D10=G10,0,(1-(D10/(D10-G10)))*-100)</f>
        <v>-14.28571428571429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6.25</v>
      </c>
      <c r="O10" s="15">
        <f t="shared" si="0"/>
        <v>-16.666666666666664</v>
      </c>
      <c r="P10" s="15">
        <f t="shared" si="0"/>
        <v>19.999999999999996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-1</v>
      </c>
      <c r="V22" s="17">
        <v>-1</v>
      </c>
      <c r="W22" s="15">
        <f t="shared" si="11"/>
        <v>-100</v>
      </c>
      <c r="X22" s="15">
        <f t="shared" si="1"/>
        <v>-100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2</v>
      </c>
      <c r="V23" s="17">
        <v>-1</v>
      </c>
      <c r="W23" s="15">
        <f t="shared" si="11"/>
        <v>50</v>
      </c>
      <c r="X23" s="15" t="str">
        <f t="shared" si="1"/>
        <v>皆増</v>
      </c>
      <c r="Y23" s="15">
        <f t="shared" si="1"/>
        <v>-50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-60</v>
      </c>
      <c r="X24" s="15">
        <f t="shared" si="1"/>
        <v>-50</v>
      </c>
      <c r="Y24" s="15">
        <f t="shared" si="1"/>
        <v>-100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5</v>
      </c>
      <c r="AI24" s="4">
        <f t="shared" si="3"/>
        <v>4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100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-25</v>
      </c>
      <c r="AD25" s="15">
        <f t="shared" si="2"/>
        <v>100</v>
      </c>
      <c r="AE25" s="15">
        <f t="shared" si="2"/>
        <v>-66.666666666666671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2</v>
      </c>
      <c r="S26" s="17">
        <v>3</v>
      </c>
      <c r="T26" s="17">
        <f t="shared" si="10"/>
        <v>2</v>
      </c>
      <c r="U26" s="17">
        <v>-1</v>
      </c>
      <c r="V26" s="17">
        <v>3</v>
      </c>
      <c r="W26" s="15">
        <f t="shared" si="11"/>
        <v>66.666666666666671</v>
      </c>
      <c r="X26" s="15">
        <f t="shared" si="1"/>
        <v>-33.333333333333336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-16.666666666666664</v>
      </c>
      <c r="AD26" s="15">
        <f t="shared" si="2"/>
        <v>-33.333333333333336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7</v>
      </c>
      <c r="S27" s="17">
        <v>5</v>
      </c>
      <c r="T27" s="17">
        <f t="shared" si="10"/>
        <v>6</v>
      </c>
      <c r="U27" s="17">
        <v>3</v>
      </c>
      <c r="V27" s="17">
        <v>3</v>
      </c>
      <c r="W27" s="15">
        <f t="shared" si="11"/>
        <v>100</v>
      </c>
      <c r="X27" s="15">
        <f t="shared" si="1"/>
        <v>75</v>
      </c>
      <c r="Y27" s="15">
        <f t="shared" si="1"/>
        <v>150</v>
      </c>
      <c r="Z27" s="17">
        <f t="shared" si="12"/>
        <v>8</v>
      </c>
      <c r="AA27" s="17">
        <v>5</v>
      </c>
      <c r="AB27" s="17">
        <v>3</v>
      </c>
      <c r="AC27" s="15">
        <f t="shared" si="13"/>
        <v>200</v>
      </c>
      <c r="AD27" s="15">
        <f t="shared" si="2"/>
        <v>250</v>
      </c>
      <c r="AE27" s="15">
        <f t="shared" si="2"/>
        <v>150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-4</v>
      </c>
      <c r="U28" s="17">
        <v>-3</v>
      </c>
      <c r="V28" s="17">
        <v>-1</v>
      </c>
      <c r="W28" s="15">
        <f t="shared" si="11"/>
        <v>-57.142857142857139</v>
      </c>
      <c r="X28" s="15">
        <f t="shared" si="1"/>
        <v>-100</v>
      </c>
      <c r="Y28" s="15">
        <f t="shared" si="1"/>
        <v>-25</v>
      </c>
      <c r="Z28" s="17">
        <f t="shared" si="12"/>
        <v>-8</v>
      </c>
      <c r="AA28" s="17">
        <v>-5</v>
      </c>
      <c r="AB28" s="17">
        <v>-3</v>
      </c>
      <c r="AC28" s="15">
        <f t="shared" si="13"/>
        <v>-72.727272727272734</v>
      </c>
      <c r="AD28" s="15">
        <f t="shared" si="2"/>
        <v>-100</v>
      </c>
      <c r="AE28" s="15">
        <f t="shared" si="2"/>
        <v>-50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11</v>
      </c>
      <c r="AL28" s="4">
        <f t="shared" si="4"/>
        <v>5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1</v>
      </c>
      <c r="S29" s="17">
        <v>6</v>
      </c>
      <c r="T29" s="17">
        <f t="shared" si="10"/>
        <v>4</v>
      </c>
      <c r="U29" s="17">
        <v>0</v>
      </c>
      <c r="V29" s="17">
        <v>4</v>
      </c>
      <c r="W29" s="15">
        <f t="shared" si="11"/>
        <v>133.33333333333334</v>
      </c>
      <c r="X29" s="15">
        <f t="shared" si="1"/>
        <v>0</v>
      </c>
      <c r="Y29" s="15">
        <f t="shared" si="1"/>
        <v>200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16.666666666666675</v>
      </c>
      <c r="AD29" s="15">
        <f t="shared" si="2"/>
        <v>-50</v>
      </c>
      <c r="AE29" s="15">
        <f t="shared" si="2"/>
        <v>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-3</v>
      </c>
      <c r="U33" s="17">
        <f t="shared" si="19"/>
        <v>-2</v>
      </c>
      <c r="V33" s="17">
        <f t="shared" si="19"/>
        <v>-1</v>
      </c>
      <c r="W33" s="15">
        <f t="shared" si="15"/>
        <v>-75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-66.666666666666671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17</v>
      </c>
      <c r="S34" s="17">
        <f t="shared" si="22"/>
        <v>20</v>
      </c>
      <c r="T34" s="17">
        <f t="shared" si="22"/>
        <v>9</v>
      </c>
      <c r="U34" s="17">
        <f t="shared" si="22"/>
        <v>1</v>
      </c>
      <c r="V34" s="17">
        <f t="shared" si="22"/>
        <v>8</v>
      </c>
      <c r="W34" s="15">
        <f t="shared" si="15"/>
        <v>32.142857142857139</v>
      </c>
      <c r="X34" s="15">
        <f t="shared" si="15"/>
        <v>6.25</v>
      </c>
      <c r="Y34" s="15">
        <f t="shared" si="15"/>
        <v>66.666666666666671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13.33333333333333</v>
      </c>
      <c r="AE34" s="15">
        <f t="shared" si="17"/>
        <v>-9.0909090909090935</v>
      </c>
      <c r="AH34" s="4">
        <f t="shared" ref="AH34:AJ34" si="24">SUM(AH23:AH30)</f>
        <v>28</v>
      </c>
      <c r="AI34" s="4">
        <f t="shared" si="24"/>
        <v>16</v>
      </c>
      <c r="AJ34" s="4">
        <f t="shared" si="24"/>
        <v>12</v>
      </c>
      <c r="AK34" s="4">
        <f>SUM(AK23:AK30)</f>
        <v>37</v>
      </c>
      <c r="AL34" s="4">
        <f>SUM(AL23:AL30)</f>
        <v>15</v>
      </c>
      <c r="AM34" s="4">
        <f>SUM(AM23:AM30)</f>
        <v>22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13</v>
      </c>
      <c r="S35" s="17">
        <f t="shared" si="25"/>
        <v>19</v>
      </c>
      <c r="T35" s="17">
        <f t="shared" si="25"/>
        <v>11</v>
      </c>
      <c r="U35" s="17">
        <f t="shared" si="25"/>
        <v>1</v>
      </c>
      <c r="V35" s="17">
        <f t="shared" si="25"/>
        <v>10</v>
      </c>
      <c r="W35" s="15">
        <f t="shared" si="15"/>
        <v>52.380952380952372</v>
      </c>
      <c r="X35" s="15">
        <f t="shared" si="15"/>
        <v>8.333333333333325</v>
      </c>
      <c r="Y35" s="15">
        <f t="shared" si="15"/>
        <v>111.11111111111111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-3.0303030303030276</v>
      </c>
      <c r="AD35" s="15">
        <f t="shared" si="17"/>
        <v>0</v>
      </c>
      <c r="AE35" s="15">
        <f t="shared" si="17"/>
        <v>-5.0000000000000044</v>
      </c>
      <c r="AH35" s="4">
        <f t="shared" ref="AH35:AJ35" si="27">SUM(AH25:AH30)</f>
        <v>21</v>
      </c>
      <c r="AI35" s="4">
        <f t="shared" si="27"/>
        <v>12</v>
      </c>
      <c r="AJ35" s="4">
        <f t="shared" si="27"/>
        <v>9</v>
      </c>
      <c r="AK35" s="4">
        <f>SUM(AK25:AK30)</f>
        <v>33</v>
      </c>
      <c r="AL35" s="4">
        <f>SUM(AL25:AL30)</f>
        <v>13</v>
      </c>
      <c r="AM35" s="4">
        <f>SUM(AM25:AM30)</f>
        <v>20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9</v>
      </c>
      <c r="S36" s="17">
        <f t="shared" si="28"/>
        <v>15</v>
      </c>
      <c r="T36" s="17">
        <f t="shared" si="28"/>
        <v>8</v>
      </c>
      <c r="U36" s="17">
        <f t="shared" si="28"/>
        <v>1</v>
      </c>
      <c r="V36" s="17">
        <f t="shared" si="28"/>
        <v>7</v>
      </c>
      <c r="W36" s="15">
        <f t="shared" si="15"/>
        <v>50</v>
      </c>
      <c r="X36" s="15">
        <f t="shared" si="15"/>
        <v>12.5</v>
      </c>
      <c r="Y36" s="15">
        <f t="shared" si="15"/>
        <v>87.5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4.3478260869565188</v>
      </c>
      <c r="AD36" s="15">
        <f t="shared" si="17"/>
        <v>0</v>
      </c>
      <c r="AE36" s="15">
        <f t="shared" si="17"/>
        <v>7.1428571428571397</v>
      </c>
      <c r="AH36" s="4">
        <f t="shared" ref="AH36:AJ36" si="30">SUM(AH27:AH30)</f>
        <v>16</v>
      </c>
      <c r="AI36" s="4">
        <f t="shared" si="30"/>
        <v>8</v>
      </c>
      <c r="AJ36" s="4">
        <f t="shared" si="30"/>
        <v>8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2.6315789473684208</v>
      </c>
      <c r="R39" s="12">
        <f>R33/R9*100</f>
        <v>5.5555555555555554</v>
      </c>
      <c r="S39" s="13">
        <f t="shared" si="37"/>
        <v>0</v>
      </c>
      <c r="T39" s="12">
        <f>T33/T9*100</f>
        <v>-50</v>
      </c>
      <c r="U39" s="12">
        <f t="shared" ref="U39:V39" si="38">U33/U9*100</f>
        <v>200</v>
      </c>
      <c r="V39" s="12">
        <f t="shared" si="38"/>
        <v>-14.285714285714285</v>
      </c>
      <c r="W39" s="12">
        <f>Q39-AH39</f>
        <v>-9.8684210526315788</v>
      </c>
      <c r="X39" s="12">
        <f t="shared" si="33"/>
        <v>-10.23391812865497</v>
      </c>
      <c r="Y39" s="12">
        <f>S39-AJ39</f>
        <v>-7.6923076923076925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-4.8684210526315788</v>
      </c>
      <c r="AD39" s="12">
        <f t="shared" si="35"/>
        <v>-11.111111111111109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15.789473684210526</v>
      </c>
      <c r="AJ39" s="12">
        <f t="shared" si="39"/>
        <v>7.6923076923076925</v>
      </c>
      <c r="AK39" s="12">
        <f>AK33/AK9*100</f>
        <v>7.5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97.368421052631575</v>
      </c>
      <c r="R40" s="12">
        <f t="shared" si="40"/>
        <v>94.444444444444443</v>
      </c>
      <c r="S40" s="12">
        <f t="shared" si="40"/>
        <v>100</v>
      </c>
      <c r="T40" s="12">
        <f>T34/T9*100</f>
        <v>150</v>
      </c>
      <c r="U40" s="12">
        <f t="shared" ref="U40:V40" si="41">U34/U9*100</f>
        <v>-100</v>
      </c>
      <c r="V40" s="12">
        <f t="shared" si="41"/>
        <v>114.28571428571428</v>
      </c>
      <c r="W40" s="12">
        <f t="shared" ref="W40:W42" si="42">Q40-AH40</f>
        <v>9.8684210526315752</v>
      </c>
      <c r="X40" s="12">
        <f t="shared" si="33"/>
        <v>10.233918128654977</v>
      </c>
      <c r="Y40" s="12">
        <f>S40-AJ40</f>
        <v>7.6923076923076934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4.8684210526315752</v>
      </c>
      <c r="AD40" s="12">
        <f t="shared" si="35"/>
        <v>11.1111111111111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84.210526315789465</v>
      </c>
      <c r="AJ40" s="12">
        <f t="shared" si="45"/>
        <v>92.307692307692307</v>
      </c>
      <c r="AK40" s="12">
        <f>AK34/AK9*100</f>
        <v>92.5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84.210526315789465</v>
      </c>
      <c r="R41" s="12">
        <f t="shared" si="46"/>
        <v>72.222222222222214</v>
      </c>
      <c r="S41" s="12">
        <f t="shared" si="46"/>
        <v>95</v>
      </c>
      <c r="T41" s="12">
        <f>T35/T9*100</f>
        <v>183.33333333333331</v>
      </c>
      <c r="U41" s="12">
        <f t="shared" ref="U41:V41" si="47">U35/U9*100</f>
        <v>-100</v>
      </c>
      <c r="V41" s="12">
        <f t="shared" si="47"/>
        <v>142.85714285714286</v>
      </c>
      <c r="W41" s="12">
        <f t="shared" si="42"/>
        <v>18.585526315789465</v>
      </c>
      <c r="X41" s="12">
        <f t="shared" si="33"/>
        <v>9.0643274853801117</v>
      </c>
      <c r="Y41" s="12">
        <f>S41-AJ41</f>
        <v>25.769230769230774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50</v>
      </c>
      <c r="AC41" s="12">
        <f t="shared" si="44"/>
        <v>1.7105263157894655</v>
      </c>
      <c r="AD41" s="12">
        <f>R41-AL41</f>
        <v>0</v>
      </c>
      <c r="AE41" s="12">
        <f t="shared" si="35"/>
        <v>4.0909090909090935</v>
      </c>
      <c r="AH41" s="12">
        <f>AH35/AH9*100</f>
        <v>65.625</v>
      </c>
      <c r="AI41" s="12">
        <f>AI35/AI9*100</f>
        <v>63.157894736842103</v>
      </c>
      <c r="AJ41" s="12">
        <f>AJ35/AJ9*100</f>
        <v>69.230769230769226</v>
      </c>
      <c r="AK41" s="12">
        <f t="shared" ref="AK41:AM41" si="49">AK35/AK9*100</f>
        <v>82.5</v>
      </c>
      <c r="AL41" s="12">
        <f t="shared" si="49"/>
        <v>72.222222222222214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63.157894736842103</v>
      </c>
      <c r="R42" s="12">
        <f t="shared" si="50"/>
        <v>50</v>
      </c>
      <c r="S42" s="12">
        <f t="shared" si="50"/>
        <v>75</v>
      </c>
      <c r="T42" s="12">
        <f t="shared" si="50"/>
        <v>133.33333333333331</v>
      </c>
      <c r="U42" s="12">
        <f t="shared" si="50"/>
        <v>-100</v>
      </c>
      <c r="V42" s="12">
        <f t="shared" si="50"/>
        <v>100</v>
      </c>
      <c r="W42" s="12">
        <f t="shared" si="42"/>
        <v>13.157894736842103</v>
      </c>
      <c r="X42" s="12">
        <f t="shared" si="33"/>
        <v>7.8947368421052673</v>
      </c>
      <c r="Y42" s="12">
        <f>S42-AJ42</f>
        <v>13.46153846153846</v>
      </c>
      <c r="Z42" s="12">
        <f t="shared" si="50"/>
        <v>-50</v>
      </c>
      <c r="AA42" s="12" t="e">
        <f t="shared" si="50"/>
        <v>#DIV/0!</v>
      </c>
      <c r="AB42" s="12">
        <f t="shared" si="50"/>
        <v>-50</v>
      </c>
      <c r="AC42" s="12">
        <f t="shared" si="44"/>
        <v>5.6578947368421098</v>
      </c>
      <c r="AD42" s="12">
        <f>R42-AL42</f>
        <v>0</v>
      </c>
      <c r="AE42" s="12">
        <f t="shared" si="35"/>
        <v>11.363636363636367</v>
      </c>
      <c r="AH42" s="12">
        <f t="shared" ref="AH42:AJ42" si="51">AH36/AH9*100</f>
        <v>50</v>
      </c>
      <c r="AI42" s="12">
        <f t="shared" si="51"/>
        <v>42.105263157894733</v>
      </c>
      <c r="AJ42" s="12">
        <f t="shared" si="51"/>
        <v>61.53846153846154</v>
      </c>
      <c r="AK42" s="12">
        <f>AK36/AK9*100</f>
        <v>57.499999999999993</v>
      </c>
      <c r="AL42" s="12">
        <f>AL36/AL9*100</f>
        <v>50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0</v>
      </c>
      <c r="D9" s="17">
        <f>SUM(D10:D30)</f>
        <v>5</v>
      </c>
      <c r="E9" s="17">
        <f>F9+G9</f>
        <v>1</v>
      </c>
      <c r="F9" s="17">
        <f>SUM(F10:F30)</f>
        <v>-3</v>
      </c>
      <c r="G9" s="17">
        <f>SUM(G10:G30)</f>
        <v>4</v>
      </c>
      <c r="H9" s="15">
        <f>IF(B9=E9,0,(1-(B9/(B9-E9)))*-100)</f>
        <v>25</v>
      </c>
      <c r="I9" s="15">
        <f>IF(C9=F9,0,(1-(C9/(C9-F9)))*-100)</f>
        <v>-100</v>
      </c>
      <c r="J9" s="15">
        <f>IF(D9=G9,0,(1-(D9/(D9-G9)))*-100)</f>
        <v>400</v>
      </c>
      <c r="K9" s="17">
        <f>L9+M9</f>
        <v>-4</v>
      </c>
      <c r="L9" s="17">
        <f>SUM(L10:L30)</f>
        <v>-5</v>
      </c>
      <c r="M9" s="17">
        <f>SUM(M10:M30)</f>
        <v>1</v>
      </c>
      <c r="N9" s="15">
        <f>IF(B9=K9,0,(1-(B9/(B9-K9)))*-100)</f>
        <v>-44.444444444444443</v>
      </c>
      <c r="O9" s="15">
        <f t="shared" ref="O9:P10" si="0">IF(C9=L9,0,(1-(C9/(C9-L9)))*-100)</f>
        <v>-100</v>
      </c>
      <c r="P9" s="15">
        <f>IF(D9=M9,0,(1-(D9/(D9-M9)))*-100)</f>
        <v>25</v>
      </c>
      <c r="Q9" s="17">
        <f>R9+S9</f>
        <v>18</v>
      </c>
      <c r="R9" s="17">
        <f>SUM(R10:R30)</f>
        <v>8</v>
      </c>
      <c r="S9" s="17">
        <f>SUM(S10:S30)</f>
        <v>10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12.5</v>
      </c>
      <c r="X9" s="15">
        <f t="shared" ref="X9:Y30" si="1">IF(R9=U9,IF(R9&gt;0,"皆増",0),(1-(R9/(R9-U9)))*-100)</f>
        <v>0</v>
      </c>
      <c r="Y9" s="15">
        <f t="shared" si="1"/>
        <v>25</v>
      </c>
      <c r="Z9" s="17">
        <f>AA9+AB9</f>
        <v>-6</v>
      </c>
      <c r="AA9" s="17">
        <f>SUM(AA10:AA30)</f>
        <v>-2</v>
      </c>
      <c r="AB9" s="17">
        <f>SUM(AB10:AB30)</f>
        <v>-4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-19.999999999999996</v>
      </c>
      <c r="AE9" s="15">
        <f t="shared" si="2"/>
        <v>-28.571428571428569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24</v>
      </c>
      <c r="AL9" s="4">
        <f t="shared" si="4"/>
        <v>10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0</v>
      </c>
      <c r="D10" s="17">
        <v>5</v>
      </c>
      <c r="E10" s="17">
        <f t="shared" ref="E10" si="6">F10+G10</f>
        <v>1</v>
      </c>
      <c r="F10" s="17">
        <v>-3</v>
      </c>
      <c r="G10" s="17">
        <v>4</v>
      </c>
      <c r="H10" s="15">
        <f>IF(B10=E10,0,(1-(B10/(B10-E10)))*-100)</f>
        <v>25</v>
      </c>
      <c r="I10" s="15">
        <f t="shared" ref="I10" si="7">IF(C10=F10,0,(1-(C10/(C10-F10)))*-100)</f>
        <v>-100</v>
      </c>
      <c r="J10" s="15">
        <f>IF(D10=G10,0,(1-(D10/(D10-G10)))*-100)</f>
        <v>400</v>
      </c>
      <c r="K10" s="17">
        <f t="shared" ref="K10" si="8">L10+M10</f>
        <v>-4</v>
      </c>
      <c r="L10" s="17">
        <v>-5</v>
      </c>
      <c r="M10" s="17">
        <v>1</v>
      </c>
      <c r="N10" s="15">
        <f>IF(B10=K10,0,(1-(B10/(B10-K10)))*-100)</f>
        <v>-44.444444444444443</v>
      </c>
      <c r="O10" s="15">
        <f t="shared" si="0"/>
        <v>-100</v>
      </c>
      <c r="P10" s="15">
        <f t="shared" si="0"/>
        <v>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3</v>
      </c>
      <c r="U24" s="17">
        <v>3</v>
      </c>
      <c r="V24" s="17">
        <v>0</v>
      </c>
      <c r="W24" s="15">
        <f t="shared" si="11"/>
        <v>150</v>
      </c>
      <c r="X24" s="15">
        <f t="shared" si="1"/>
        <v>300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>
        <f t="shared" si="13"/>
        <v>66.666666666666671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0</v>
      </c>
      <c r="S27" s="17">
        <v>4</v>
      </c>
      <c r="T27" s="17">
        <f t="shared" si="10"/>
        <v>1</v>
      </c>
      <c r="U27" s="17">
        <v>-2</v>
      </c>
      <c r="V27" s="17">
        <v>3</v>
      </c>
      <c r="W27" s="15">
        <f t="shared" si="11"/>
        <v>33.333333333333329</v>
      </c>
      <c r="X27" s="15">
        <f t="shared" si="1"/>
        <v>-100</v>
      </c>
      <c r="Y27" s="15">
        <f t="shared" si="1"/>
        <v>300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-42.857142857142861</v>
      </c>
      <c r="AD27" s="15">
        <f t="shared" si="2"/>
        <v>0</v>
      </c>
      <c r="AE27" s="15">
        <f t="shared" si="2"/>
        <v>-42.857142857142861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7</v>
      </c>
      <c r="AL27" s="4">
        <f t="shared" si="4"/>
        <v>0</v>
      </c>
      <c r="AM27" s="4">
        <f t="shared" si="4"/>
        <v>7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-50</v>
      </c>
      <c r="Y28" s="15" t="str">
        <f t="shared" si="1"/>
        <v>皆増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-40</v>
      </c>
      <c r="AD28" s="15">
        <f t="shared" si="2"/>
        <v>-50</v>
      </c>
      <c r="AE28" s="15">
        <f t="shared" si="2"/>
        <v>-33.333333333333336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-1</v>
      </c>
      <c r="V29" s="17">
        <v>-3</v>
      </c>
      <c r="W29" s="15">
        <f t="shared" si="11"/>
        <v>-80</v>
      </c>
      <c r="X29" s="15">
        <f t="shared" si="1"/>
        <v>-100</v>
      </c>
      <c r="Y29" s="15">
        <f t="shared" si="1"/>
        <v>-75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21.42857142857142</v>
      </c>
      <c r="X34" s="15">
        <f t="shared" si="15"/>
        <v>16.666666666666675</v>
      </c>
      <c r="Y34" s="15">
        <f t="shared" si="15"/>
        <v>25</v>
      </c>
      <c r="Z34" s="17">
        <f t="shared" ref="Z34:AB34" si="23">SUM(Z23:Z30)</f>
        <v>-5</v>
      </c>
      <c r="AA34" s="17">
        <f t="shared" si="23"/>
        <v>-1</v>
      </c>
      <c r="AB34" s="17">
        <f t="shared" si="23"/>
        <v>-4</v>
      </c>
      <c r="AC34" s="15">
        <f t="shared" si="17"/>
        <v>-22.72727272727273</v>
      </c>
      <c r="AD34" s="15">
        <f t="shared" si="17"/>
        <v>-12.5</v>
      </c>
      <c r="AE34" s="15">
        <f t="shared" si="17"/>
        <v>-28.571428571428569</v>
      </c>
      <c r="AH34" s="4">
        <f t="shared" ref="AH34:AJ34" si="24">SUM(AH23:AH30)</f>
        <v>14</v>
      </c>
      <c r="AI34" s="4">
        <f t="shared" si="24"/>
        <v>6</v>
      </c>
      <c r="AJ34" s="4">
        <f t="shared" si="24"/>
        <v>8</v>
      </c>
      <c r="AK34" s="4">
        <f>SUM(AK23:AK30)</f>
        <v>22</v>
      </c>
      <c r="AL34" s="4">
        <f>SUM(AL23:AL30)</f>
        <v>8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3</v>
      </c>
      <c r="S35" s="17">
        <f t="shared" si="25"/>
        <v>8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-8.3333333333333375</v>
      </c>
      <c r="X35" s="15">
        <f t="shared" si="15"/>
        <v>-40</v>
      </c>
      <c r="Y35" s="15">
        <f t="shared" si="15"/>
        <v>14.285714285714279</v>
      </c>
      <c r="Z35" s="17">
        <f t="shared" ref="Z35:AB35" si="26">SUM(Z25:Z30)</f>
        <v>-7</v>
      </c>
      <c r="AA35" s="17">
        <f t="shared" si="26"/>
        <v>-2</v>
      </c>
      <c r="AB35" s="17">
        <f t="shared" si="26"/>
        <v>-5</v>
      </c>
      <c r="AC35" s="15">
        <f t="shared" si="17"/>
        <v>-38.888888888888886</v>
      </c>
      <c r="AD35" s="15">
        <f t="shared" si="17"/>
        <v>-40</v>
      </c>
      <c r="AE35" s="15">
        <f t="shared" si="17"/>
        <v>-38.46153846153846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18</v>
      </c>
      <c r="AL35" s="4">
        <f>SUM(AL25:AL30)</f>
        <v>5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-33.333333333333336</v>
      </c>
      <c r="X36" s="15">
        <f t="shared" si="15"/>
        <v>-80</v>
      </c>
      <c r="Y36" s="15">
        <f t="shared" si="15"/>
        <v>0</v>
      </c>
      <c r="Z36" s="17">
        <f t="shared" ref="Z36:AB36" si="29">SUM(Z27:Z30)</f>
        <v>-7</v>
      </c>
      <c r="AA36" s="17">
        <f t="shared" si="29"/>
        <v>-2</v>
      </c>
      <c r="AB36" s="17">
        <f t="shared" si="29"/>
        <v>-5</v>
      </c>
      <c r="AC36" s="15">
        <f t="shared" si="17"/>
        <v>-46.666666666666664</v>
      </c>
      <c r="AD36" s="15">
        <f t="shared" si="17"/>
        <v>-66.666666666666671</v>
      </c>
      <c r="AE36" s="15">
        <f t="shared" si="17"/>
        <v>-41.666666666666664</v>
      </c>
      <c r="AH36" s="4">
        <f t="shared" ref="AH36:AJ36" si="30">SUM(AH27:AH30)</f>
        <v>12</v>
      </c>
      <c r="AI36" s="4">
        <f t="shared" si="30"/>
        <v>5</v>
      </c>
      <c r="AJ36" s="4">
        <f t="shared" si="30"/>
        <v>7</v>
      </c>
      <c r="AK36" s="4">
        <f>SUM(AK27:AK30)</f>
        <v>15</v>
      </c>
      <c r="AL36" s="4">
        <f>SUM(AL27:AL30)</f>
        <v>3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12.5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-6.9444444444444446</v>
      </c>
      <c r="X39" s="12">
        <f t="shared" si="33"/>
        <v>-12.5</v>
      </c>
      <c r="Y39" s="12">
        <f>S39-AJ39</f>
        <v>0</v>
      </c>
      <c r="Z39" s="12">
        <f t="shared" si="37"/>
        <v>16.666666666666664</v>
      </c>
      <c r="AA39" s="12">
        <f t="shared" si="37"/>
        <v>50</v>
      </c>
      <c r="AB39" s="12">
        <f t="shared" si="37"/>
        <v>0</v>
      </c>
      <c r="AC39" s="12">
        <f>Q39-AK39</f>
        <v>-2.7777777777777768</v>
      </c>
      <c r="AD39" s="12">
        <f t="shared" si="35"/>
        <v>-7.5</v>
      </c>
      <c r="AE39" s="12">
        <f t="shared" si="35"/>
        <v>0</v>
      </c>
      <c r="AH39" s="12">
        <f t="shared" ref="AH39:AJ39" si="39">AH33/AH9*100</f>
        <v>12.5</v>
      </c>
      <c r="AI39" s="12">
        <f t="shared" si="39"/>
        <v>25</v>
      </c>
      <c r="AJ39" s="12">
        <f t="shared" si="39"/>
        <v>0</v>
      </c>
      <c r="AK39" s="12">
        <f>AK33/AK9*100</f>
        <v>8.3333333333333321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87.5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6.9444444444444429</v>
      </c>
      <c r="X40" s="12">
        <f t="shared" si="33"/>
        <v>12.5</v>
      </c>
      <c r="Y40" s="12">
        <f>S40-AJ40</f>
        <v>0</v>
      </c>
      <c r="Z40" s="12">
        <f>Z34/Z9*100</f>
        <v>83.333333333333343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2.7777777777777857</v>
      </c>
      <c r="AD40" s="12">
        <f t="shared" si="35"/>
        <v>7.5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75</v>
      </c>
      <c r="AJ40" s="12">
        <f t="shared" si="45"/>
        <v>100</v>
      </c>
      <c r="AK40" s="12">
        <f>AK34/AK9*100</f>
        <v>91.666666666666657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61.111111111111114</v>
      </c>
      <c r="R41" s="12">
        <f t="shared" si="46"/>
        <v>37.5</v>
      </c>
      <c r="S41" s="12">
        <f t="shared" si="46"/>
        <v>80</v>
      </c>
      <c r="T41" s="12">
        <f>T35/T9*100</f>
        <v>-50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-13.888888888888886</v>
      </c>
      <c r="X41" s="12">
        <f t="shared" si="33"/>
        <v>-25</v>
      </c>
      <c r="Y41" s="12">
        <f>S41-AJ41</f>
        <v>-7.5</v>
      </c>
      <c r="Z41" s="12">
        <f>Z35/Z9*100</f>
        <v>116.66666666666667</v>
      </c>
      <c r="AA41" s="12">
        <f t="shared" ref="AA41:AB41" si="48">AA35/AA9*100</f>
        <v>100</v>
      </c>
      <c r="AB41" s="12">
        <f t="shared" si="48"/>
        <v>125</v>
      </c>
      <c r="AC41" s="12">
        <f t="shared" si="44"/>
        <v>-13.888888888888886</v>
      </c>
      <c r="AD41" s="12">
        <f>R41-AL41</f>
        <v>-12.5</v>
      </c>
      <c r="AE41" s="12">
        <f t="shared" si="35"/>
        <v>-12.857142857142861</v>
      </c>
      <c r="AH41" s="12">
        <f>AH35/AH9*100</f>
        <v>75</v>
      </c>
      <c r="AI41" s="12">
        <f>AI35/AI9*100</f>
        <v>62.5</v>
      </c>
      <c r="AJ41" s="12">
        <f>AJ35/AJ9*100</f>
        <v>87.5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92.857142857142861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12.5</v>
      </c>
      <c r="S42" s="12">
        <f t="shared" si="50"/>
        <v>70</v>
      </c>
      <c r="T42" s="12">
        <f t="shared" si="50"/>
        <v>-200</v>
      </c>
      <c r="U42" s="12" t="e">
        <f t="shared" si="50"/>
        <v>#DIV/0!</v>
      </c>
      <c r="V42" s="12">
        <f t="shared" si="50"/>
        <v>0</v>
      </c>
      <c r="W42" s="12">
        <f t="shared" si="42"/>
        <v>-30.555555555555557</v>
      </c>
      <c r="X42" s="12">
        <f t="shared" si="33"/>
        <v>-50</v>
      </c>
      <c r="Y42" s="12">
        <f>S42-AJ42</f>
        <v>-17.5</v>
      </c>
      <c r="Z42" s="12">
        <f t="shared" si="50"/>
        <v>116.66666666666667</v>
      </c>
      <c r="AA42" s="12">
        <f t="shared" si="50"/>
        <v>100</v>
      </c>
      <c r="AB42" s="12">
        <f t="shared" si="50"/>
        <v>125</v>
      </c>
      <c r="AC42" s="12">
        <f t="shared" si="44"/>
        <v>-18.055555555555557</v>
      </c>
      <c r="AD42" s="12">
        <f>R42-AL42</f>
        <v>-17.5</v>
      </c>
      <c r="AE42" s="12">
        <f t="shared" si="35"/>
        <v>-15.714285714285708</v>
      </c>
      <c r="AH42" s="12">
        <f t="shared" ref="AH42:AJ42" si="51">AH36/AH9*100</f>
        <v>75</v>
      </c>
      <c r="AI42" s="12">
        <f t="shared" si="51"/>
        <v>62.5</v>
      </c>
      <c r="AJ42" s="12">
        <f t="shared" si="51"/>
        <v>87.5</v>
      </c>
      <c r="AK42" s="12">
        <f>AK36/AK9*100</f>
        <v>62.5</v>
      </c>
      <c r="AL42" s="12">
        <f>AL36/AL9*100</f>
        <v>30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-50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0</v>
      </c>
      <c r="S9" s="17">
        <f>SUM(S10:S30)</f>
        <v>4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-100</v>
      </c>
      <c r="Y9" s="15">
        <f t="shared" si="1"/>
        <v>300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-100</v>
      </c>
      <c r="AE9" s="15">
        <f t="shared" si="2"/>
        <v>100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2</v>
      </c>
      <c r="AA28" s="17">
        <v>0</v>
      </c>
      <c r="AB28" s="17">
        <v>2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-25</v>
      </c>
      <c r="X34" s="15">
        <f t="shared" si="15"/>
        <v>-100</v>
      </c>
      <c r="Y34" s="15">
        <f t="shared" si="15"/>
        <v>200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50</v>
      </c>
      <c r="AD34" s="15">
        <f t="shared" si="17"/>
        <v>0</v>
      </c>
      <c r="AE34" s="15">
        <f t="shared" si="17"/>
        <v>50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-100</v>
      </c>
      <c r="Y35" s="15">
        <f t="shared" si="15"/>
        <v>200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50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0</v>
      </c>
      <c r="S36" s="17">
        <f t="shared" si="28"/>
        <v>3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50</v>
      </c>
      <c r="X36" s="15">
        <f t="shared" si="15"/>
        <v>-100</v>
      </c>
      <c r="Y36" s="15">
        <f t="shared" si="15"/>
        <v>200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200</v>
      </c>
      <c r="AD36" s="15">
        <f t="shared" si="17"/>
        <v>0</v>
      </c>
      <c r="AE36" s="15">
        <f t="shared" si="17"/>
        <v>200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 t="e">
        <f>R33/R9*100</f>
        <v>#DIV/0!</v>
      </c>
      <c r="S39" s="13">
        <f t="shared" si="37"/>
        <v>25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25</v>
      </c>
      <c r="X39" s="12" t="e">
        <f t="shared" si="33"/>
        <v>#DIV/0!</v>
      </c>
      <c r="Y39" s="12">
        <f>S39-AJ39</f>
        <v>25</v>
      </c>
      <c r="Z39" s="12">
        <f t="shared" si="37"/>
        <v>0</v>
      </c>
      <c r="AA39" s="12">
        <f t="shared" si="37"/>
        <v>100</v>
      </c>
      <c r="AB39" s="12">
        <f t="shared" si="37"/>
        <v>50</v>
      </c>
      <c r="AC39" s="12">
        <f>Q39-AK39</f>
        <v>-8.3333333333333286</v>
      </c>
      <c r="AD39" s="12" t="e">
        <f t="shared" si="35"/>
        <v>#DIV/0!</v>
      </c>
      <c r="AE39" s="12">
        <f t="shared" si="35"/>
        <v>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100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 t="e">
        <f t="shared" si="40"/>
        <v>#DIV/0!</v>
      </c>
      <c r="S40" s="12">
        <f t="shared" si="40"/>
        <v>75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-25</v>
      </c>
      <c r="X40" s="12" t="e">
        <f t="shared" si="33"/>
        <v>#DIV/0!</v>
      </c>
      <c r="Y40" s="12">
        <f>S40-AJ40</f>
        <v>-25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50</v>
      </c>
      <c r="AC40" s="12">
        <f t="shared" ref="AC40:AC42" si="44">Q40-AK40</f>
        <v>8.3333333333333428</v>
      </c>
      <c r="AD40" s="12" t="e">
        <f t="shared" si="35"/>
        <v>#DIV/0!</v>
      </c>
      <c r="AE40" s="12">
        <f t="shared" si="35"/>
        <v>-25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 t="e">
        <f t="shared" si="46"/>
        <v>#DIV/0!</v>
      </c>
      <c r="S41" s="12">
        <f t="shared" si="46"/>
        <v>75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0</v>
      </c>
      <c r="X41" s="12" t="e">
        <f t="shared" si="33"/>
        <v>#DIV/0!</v>
      </c>
      <c r="Y41" s="12">
        <f>S41-AJ41</f>
        <v>-25</v>
      </c>
      <c r="Z41" s="12">
        <f>Z35/Z9*100</f>
        <v>100</v>
      </c>
      <c r="AA41" s="12">
        <f t="shared" ref="AA41:AB41" si="48">AA35/AA9*100</f>
        <v>0</v>
      </c>
      <c r="AB41" s="12">
        <f t="shared" si="48"/>
        <v>50</v>
      </c>
      <c r="AC41" s="12">
        <f t="shared" si="44"/>
        <v>8.3333333333333428</v>
      </c>
      <c r="AD41" s="12" t="e">
        <f>R41-AL41</f>
        <v>#DIV/0!</v>
      </c>
      <c r="AE41" s="12">
        <f t="shared" si="35"/>
        <v>-25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 t="e">
        <f t="shared" si="50"/>
        <v>#DIV/0!</v>
      </c>
      <c r="S42" s="12">
        <f t="shared" si="50"/>
        <v>75</v>
      </c>
      <c r="T42" s="12" t="e">
        <f t="shared" si="50"/>
        <v>#DIV/0!</v>
      </c>
      <c r="U42" s="12">
        <f t="shared" si="50"/>
        <v>33.333333333333329</v>
      </c>
      <c r="V42" s="12">
        <f t="shared" si="50"/>
        <v>66.666666666666657</v>
      </c>
      <c r="W42" s="12">
        <f t="shared" si="42"/>
        <v>25</v>
      </c>
      <c r="X42" s="12" t="e">
        <f t="shared" si="33"/>
        <v>#DIV/0!</v>
      </c>
      <c r="Y42" s="12">
        <f>S42-AJ42</f>
        <v>-25</v>
      </c>
      <c r="Z42" s="12">
        <f t="shared" si="50"/>
        <v>200</v>
      </c>
      <c r="AA42" s="12">
        <f t="shared" si="50"/>
        <v>0</v>
      </c>
      <c r="AB42" s="12">
        <f t="shared" si="50"/>
        <v>100</v>
      </c>
      <c r="AC42" s="12">
        <f t="shared" si="44"/>
        <v>41.666666666666671</v>
      </c>
      <c r="AD42" s="12" t="e">
        <f>R42-AL42</f>
        <v>#DIV/0!</v>
      </c>
      <c r="AE42" s="12">
        <f t="shared" si="35"/>
        <v>25</v>
      </c>
      <c r="AH42" s="12">
        <f t="shared" ref="AH42:AJ42" si="51">AH36/AH9*100</f>
        <v>50</v>
      </c>
      <c r="AI42" s="12">
        <f t="shared" si="51"/>
        <v>33.333333333333329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50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1</v>
      </c>
      <c r="U9" s="17">
        <f>SUM(U10:U30)</f>
        <v>3</v>
      </c>
      <c r="V9" s="17">
        <f>SUM(V10:V30)</f>
        <v>-2</v>
      </c>
      <c r="W9" s="15">
        <f>IF(Q9=T9,IF(Q9&gt;0,"皆増",0),(1-(Q9/(Q9-T9)))*-100)</f>
        <v>12.5</v>
      </c>
      <c r="X9" s="15">
        <f t="shared" ref="X9:Y30" si="1">IF(R9=U9,IF(R9&gt;0,"皆増",0),(1-(R9/(R9-U9)))*-100)</f>
        <v>150</v>
      </c>
      <c r="Y9" s="15">
        <f t="shared" si="1"/>
        <v>-33.333333333333336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150</v>
      </c>
      <c r="AE9" s="15">
        <f t="shared" si="2"/>
        <v>-42.857142857142861</v>
      </c>
      <c r="AH9" s="4">
        <f t="shared" ref="AH9:AJ30" si="3">Q9-T9</f>
        <v>8</v>
      </c>
      <c r="AI9" s="4">
        <f t="shared" si="3"/>
        <v>2</v>
      </c>
      <c r="AJ9" s="4">
        <f t="shared" si="3"/>
        <v>6</v>
      </c>
      <c r="AK9" s="4">
        <f t="shared" ref="AK9:AM30" si="4">Q9-Z9</f>
        <v>9</v>
      </c>
      <c r="AL9" s="4">
        <f t="shared" si="4"/>
        <v>2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-50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>
        <f t="shared" si="11"/>
        <v>200</v>
      </c>
      <c r="X27" s="15">
        <f t="shared" si="1"/>
        <v>100</v>
      </c>
      <c r="Y27" s="15" t="str">
        <f t="shared" si="1"/>
        <v>皆増</v>
      </c>
      <c r="Z27" s="17">
        <f t="shared" si="12"/>
        <v>3</v>
      </c>
      <c r="AA27" s="17">
        <v>2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-4</v>
      </c>
      <c r="U29" s="17">
        <v>-1</v>
      </c>
      <c r="V29" s="17">
        <v>-3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>
        <f t="shared" si="15"/>
        <v>100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2</v>
      </c>
      <c r="AB34" s="17">
        <f t="shared" si="23"/>
        <v>-3</v>
      </c>
      <c r="AC34" s="15">
        <f t="shared" si="17"/>
        <v>-11.111111111111116</v>
      </c>
      <c r="AD34" s="15">
        <f t="shared" si="17"/>
        <v>100</v>
      </c>
      <c r="AE34" s="15">
        <f t="shared" si="17"/>
        <v>-42.857142857142861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1</v>
      </c>
      <c r="U35" s="17">
        <f t="shared" si="25"/>
        <v>2</v>
      </c>
      <c r="V35" s="17">
        <f t="shared" si="25"/>
        <v>-1</v>
      </c>
      <c r="W35" s="15">
        <f t="shared" si="15"/>
        <v>14.285714285714279</v>
      </c>
      <c r="X35" s="15">
        <f t="shared" si="15"/>
        <v>100</v>
      </c>
      <c r="Y35" s="15">
        <f t="shared" si="15"/>
        <v>-19.999999999999996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100</v>
      </c>
      <c r="AE35" s="15">
        <f t="shared" si="17"/>
        <v>-33.333333333333336</v>
      </c>
      <c r="AH35" s="4">
        <f t="shared" ref="AH35:AJ35" si="27">SUM(AH25:AH30)</f>
        <v>7</v>
      </c>
      <c r="AI35" s="4">
        <f t="shared" si="27"/>
        <v>2</v>
      </c>
      <c r="AJ35" s="4">
        <f t="shared" si="27"/>
        <v>5</v>
      </c>
      <c r="AK35" s="4">
        <f>SUM(AK25:AK30)</f>
        <v>8</v>
      </c>
      <c r="AL35" s="4">
        <f>SUM(AL25:AL30)</f>
        <v>2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-25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19.999999999999996</v>
      </c>
      <c r="AD36" s="15">
        <f t="shared" si="17"/>
        <v>200</v>
      </c>
      <c r="AE36" s="15">
        <f t="shared" si="17"/>
        <v>-25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20</v>
      </c>
      <c r="S39" s="13">
        <f t="shared" si="37"/>
        <v>0</v>
      </c>
      <c r="T39" s="12">
        <f>T33/T9*100</f>
        <v>100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11.111111111111111</v>
      </c>
      <c r="X39" s="12">
        <f t="shared" si="33"/>
        <v>20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11.111111111111111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80</v>
      </c>
      <c r="S40" s="12">
        <f t="shared" si="40"/>
        <v>100</v>
      </c>
      <c r="T40" s="12">
        <f>T34/T9*100</f>
        <v>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-11.111111111111114</v>
      </c>
      <c r="X40" s="12">
        <f t="shared" si="33"/>
        <v>-20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-11.111111111111114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66.666666666666657</v>
      </c>
      <c r="V41" s="12">
        <f t="shared" si="47"/>
        <v>50</v>
      </c>
      <c r="W41" s="12">
        <f t="shared" si="42"/>
        <v>1.3888888888888857</v>
      </c>
      <c r="X41" s="12">
        <f t="shared" si="33"/>
        <v>-20</v>
      </c>
      <c r="Y41" s="12">
        <f>S41-AJ41</f>
        <v>16.666666666666657</v>
      </c>
      <c r="Z41" s="12" t="e">
        <f>Z35/Z9*100</f>
        <v>#DIV/0!</v>
      </c>
      <c r="AA41" s="12">
        <f t="shared" ref="AA41:AB41" si="48">AA35/AA9*100</f>
        <v>66.666666666666657</v>
      </c>
      <c r="AB41" s="12">
        <f t="shared" si="48"/>
        <v>66.666666666666657</v>
      </c>
      <c r="AC41" s="12">
        <f t="shared" si="44"/>
        <v>0</v>
      </c>
      <c r="AD41" s="12">
        <f>R41-AL41</f>
        <v>-20</v>
      </c>
      <c r="AE41" s="12">
        <f t="shared" si="35"/>
        <v>14.285714285714292</v>
      </c>
      <c r="AH41" s="12">
        <f>AH35/AH9*100</f>
        <v>87.5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88.888888888888886</v>
      </c>
      <c r="AL41" s="12">
        <f t="shared" si="49"/>
        <v>100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60</v>
      </c>
      <c r="S42" s="12">
        <f t="shared" si="50"/>
        <v>75</v>
      </c>
      <c r="T42" s="12">
        <f t="shared" si="50"/>
        <v>0</v>
      </c>
      <c r="U42" s="12">
        <f t="shared" si="50"/>
        <v>33.333333333333329</v>
      </c>
      <c r="V42" s="12">
        <f t="shared" si="50"/>
        <v>50</v>
      </c>
      <c r="W42" s="12">
        <f t="shared" si="42"/>
        <v>-8.3333333333333428</v>
      </c>
      <c r="X42" s="12">
        <f t="shared" si="33"/>
        <v>-40</v>
      </c>
      <c r="Y42" s="12">
        <f>S42-AJ42</f>
        <v>8.3333333333333428</v>
      </c>
      <c r="Z42" s="12" t="e">
        <f t="shared" si="50"/>
        <v>#DIV/0!</v>
      </c>
      <c r="AA42" s="12">
        <f t="shared" si="50"/>
        <v>66.666666666666657</v>
      </c>
      <c r="AB42" s="12">
        <f t="shared" si="50"/>
        <v>33.333333333333329</v>
      </c>
      <c r="AC42" s="12">
        <f t="shared" si="44"/>
        <v>11.1111111111111</v>
      </c>
      <c r="AD42" s="12">
        <f>R42-AL42</f>
        <v>10</v>
      </c>
      <c r="AE42" s="12">
        <f t="shared" si="35"/>
        <v>17.857142857142861</v>
      </c>
      <c r="AH42" s="12">
        <f t="shared" ref="AH42:AJ42" si="51">AH36/AH9*100</f>
        <v>75</v>
      </c>
      <c r="AI42" s="12">
        <f t="shared" si="51"/>
        <v>100</v>
      </c>
      <c r="AJ42" s="12">
        <f t="shared" si="51"/>
        <v>66.666666666666657</v>
      </c>
      <c r="AK42" s="12">
        <f>AK36/AK9*100</f>
        <v>55.555555555555557</v>
      </c>
      <c r="AL42" s="12">
        <f>AL36/AL9*100</f>
        <v>50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3</v>
      </c>
      <c r="D9" s="17">
        <f>SUM(D10:D30)</f>
        <v>9</v>
      </c>
      <c r="E9" s="17">
        <f>F9+G9</f>
        <v>3</v>
      </c>
      <c r="F9" s="17">
        <f>SUM(F10:F30)</f>
        <v>-2</v>
      </c>
      <c r="G9" s="17">
        <f>SUM(G10:G30)</f>
        <v>5</v>
      </c>
      <c r="H9" s="15">
        <f>IF(B9=E9,0,(1-(B9/(B9-E9)))*-100)</f>
        <v>33.333333333333329</v>
      </c>
      <c r="I9" s="15">
        <f>IF(C9=F9,0,(1-(C9/(C9-F9)))*-100)</f>
        <v>-40</v>
      </c>
      <c r="J9" s="15">
        <f>IF(D9=G9,0,(1-(D9/(D9-G9)))*-100)</f>
        <v>125</v>
      </c>
      <c r="K9" s="17">
        <f>L9+M9</f>
        <v>4</v>
      </c>
      <c r="L9" s="17">
        <f>SUM(L10:L30)</f>
        <v>0</v>
      </c>
      <c r="M9" s="17">
        <f>SUM(M10:M30)</f>
        <v>4</v>
      </c>
      <c r="N9" s="15">
        <f>IF(B9=K9,0,(1-(B9/(B9-K9)))*-100)</f>
        <v>50</v>
      </c>
      <c r="O9" s="15">
        <f t="shared" ref="O9:P10" si="0">IF(C9=L9,0,(1-(C9/(C9-L9)))*-100)</f>
        <v>0</v>
      </c>
      <c r="P9" s="15">
        <f>IF(D9=M9,0,(1-(D9/(D9-M9)))*-100)</f>
        <v>80</v>
      </c>
      <c r="Q9" s="17">
        <f>R9+S9</f>
        <v>26</v>
      </c>
      <c r="R9" s="17">
        <f>SUM(R10:R30)</f>
        <v>11</v>
      </c>
      <c r="S9" s="17">
        <f>SUM(S10:S30)</f>
        <v>15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30.000000000000004</v>
      </c>
      <c r="X9" s="15">
        <f t="shared" ref="X9:Y30" si="1">IF(R9=U9,IF(R9&gt;0,"皆増",0),(1-(R9/(R9-U9)))*-100)</f>
        <v>10.000000000000009</v>
      </c>
      <c r="Y9" s="15">
        <f t="shared" si="1"/>
        <v>50</v>
      </c>
      <c r="Z9" s="17">
        <f>AA9+AB9</f>
        <v>12</v>
      </c>
      <c r="AA9" s="17">
        <f>SUM(AA10:AA30)</f>
        <v>5</v>
      </c>
      <c r="AB9" s="17">
        <f>SUM(AB10:AB30)</f>
        <v>7</v>
      </c>
      <c r="AC9" s="15">
        <f>IF(Q9=Z9,IF(Q9&gt;0,"皆増",0),(1-(Q9/(Q9-Z9)))*-100)</f>
        <v>85.714285714285722</v>
      </c>
      <c r="AD9" s="15">
        <f t="shared" ref="AD9:AE30" si="2">IF(R9=AA9,IF(R9&gt;0,"皆増",0),(1-(R9/(R9-AA9)))*-100)</f>
        <v>83.333333333333329</v>
      </c>
      <c r="AE9" s="15">
        <f t="shared" si="2"/>
        <v>87.5</v>
      </c>
      <c r="AH9" s="4">
        <f t="shared" ref="AH9:AJ30" si="3">Q9-T9</f>
        <v>20</v>
      </c>
      <c r="AI9" s="4">
        <f t="shared" si="3"/>
        <v>10</v>
      </c>
      <c r="AJ9" s="4">
        <f t="shared" si="3"/>
        <v>10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3</v>
      </c>
      <c r="D10" s="17">
        <v>9</v>
      </c>
      <c r="E10" s="17">
        <f t="shared" ref="E10" si="6">F10+G10</f>
        <v>3</v>
      </c>
      <c r="F10" s="17">
        <v>-2</v>
      </c>
      <c r="G10" s="17">
        <v>5</v>
      </c>
      <c r="H10" s="15">
        <f>IF(B10=E10,0,(1-(B10/(B10-E10)))*-100)</f>
        <v>33.333333333333329</v>
      </c>
      <c r="I10" s="15">
        <f t="shared" ref="I10" si="7">IF(C10=F10,0,(1-(C10/(C10-F10)))*-100)</f>
        <v>-40</v>
      </c>
      <c r="J10" s="15">
        <f>IF(D10=G10,0,(1-(D10/(D10-G10)))*-100)</f>
        <v>125</v>
      </c>
      <c r="K10" s="17">
        <f t="shared" ref="K10" si="8">L10+M10</f>
        <v>4</v>
      </c>
      <c r="L10" s="17">
        <v>0</v>
      </c>
      <c r="M10" s="17">
        <v>4</v>
      </c>
      <c r="N10" s="15">
        <f>IF(B10=K10,0,(1-(B10/(B10-K10)))*-100)</f>
        <v>50</v>
      </c>
      <c r="O10" s="15">
        <f t="shared" si="0"/>
        <v>0</v>
      </c>
      <c r="P10" s="15">
        <f t="shared" si="0"/>
        <v>80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3</v>
      </c>
      <c r="U22" s="17">
        <v>2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>
        <f t="shared" si="13"/>
        <v>200</v>
      </c>
      <c r="AD22" s="15">
        <f t="shared" si="2"/>
        <v>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0</v>
      </c>
      <c r="S25" s="17">
        <v>3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-100</v>
      </c>
      <c r="Y25" s="15">
        <f t="shared" si="1"/>
        <v>200</v>
      </c>
      <c r="Z25" s="17">
        <f t="shared" si="12"/>
        <v>3</v>
      </c>
      <c r="AA25" s="17">
        <v>0</v>
      </c>
      <c r="AB25" s="17">
        <v>3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50</v>
      </c>
      <c r="X26" s="15">
        <f t="shared" si="1"/>
        <v>100</v>
      </c>
      <c r="Y26" s="15">
        <f t="shared" si="1"/>
        <v>0</v>
      </c>
      <c r="Z26" s="17">
        <f t="shared" si="12"/>
        <v>3</v>
      </c>
      <c r="AA26" s="17">
        <v>2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2</v>
      </c>
      <c r="U27" s="17">
        <v>2</v>
      </c>
      <c r="V27" s="17">
        <v>0</v>
      </c>
      <c r="W27" s="15">
        <f t="shared" si="11"/>
        <v>66.666666666666671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>
        <f t="shared" si="13"/>
        <v>66.666666666666671</v>
      </c>
      <c r="AD27" s="15" t="str">
        <f t="shared" si="2"/>
        <v>皆増</v>
      </c>
      <c r="AE27" s="15">
        <f t="shared" si="2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0</v>
      </c>
      <c r="S28" s="17">
        <v>5</v>
      </c>
      <c r="T28" s="17">
        <f t="shared" si="10"/>
        <v>-1</v>
      </c>
      <c r="U28" s="17">
        <v>-2</v>
      </c>
      <c r="V28" s="17">
        <v>1</v>
      </c>
      <c r="W28" s="15">
        <f t="shared" si="11"/>
        <v>-16.666666666666664</v>
      </c>
      <c r="X28" s="15">
        <f t="shared" si="1"/>
        <v>-100</v>
      </c>
      <c r="Y28" s="15">
        <f t="shared" si="1"/>
        <v>25</v>
      </c>
      <c r="Z28" s="17">
        <f t="shared" si="12"/>
        <v>2</v>
      </c>
      <c r="AA28" s="17">
        <v>-2</v>
      </c>
      <c r="AB28" s="17">
        <v>4</v>
      </c>
      <c r="AC28" s="15">
        <f t="shared" si="13"/>
        <v>66.666666666666671</v>
      </c>
      <c r="AD28" s="15">
        <f t="shared" si="2"/>
        <v>-100</v>
      </c>
      <c r="AE28" s="15">
        <f t="shared" si="2"/>
        <v>400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50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-2</v>
      </c>
      <c r="AA30" s="17">
        <v>1</v>
      </c>
      <c r="AB30" s="17">
        <v>-3</v>
      </c>
      <c r="AC30" s="15">
        <f t="shared" si="13"/>
        <v>-66.666666666666671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9</v>
      </c>
      <c r="S34" s="17">
        <f t="shared" si="22"/>
        <v>14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14.999999999999991</v>
      </c>
      <c r="X34" s="15">
        <f t="shared" si="15"/>
        <v>-9.9999999999999982</v>
      </c>
      <c r="Y34" s="15">
        <f t="shared" si="15"/>
        <v>39.999999999999993</v>
      </c>
      <c r="Z34" s="17">
        <f t="shared" ref="Z34:AB34" si="23">SUM(Z23:Z30)</f>
        <v>11</v>
      </c>
      <c r="AA34" s="17">
        <f t="shared" si="23"/>
        <v>5</v>
      </c>
      <c r="AB34" s="17">
        <f t="shared" si="23"/>
        <v>6</v>
      </c>
      <c r="AC34" s="15">
        <f t="shared" si="17"/>
        <v>91.666666666666671</v>
      </c>
      <c r="AD34" s="15">
        <f t="shared" si="17"/>
        <v>125</v>
      </c>
      <c r="AE34" s="15">
        <f t="shared" si="17"/>
        <v>75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6</v>
      </c>
      <c r="S35" s="17">
        <f t="shared" si="25"/>
        <v>14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25</v>
      </c>
      <c r="X35" s="15">
        <f t="shared" si="15"/>
        <v>0</v>
      </c>
      <c r="Y35" s="15">
        <f t="shared" si="15"/>
        <v>39.999999999999993</v>
      </c>
      <c r="Z35" s="17">
        <f t="shared" ref="Z35:AB35" si="26">SUM(Z25:Z30)</f>
        <v>9</v>
      </c>
      <c r="AA35" s="17">
        <f t="shared" si="26"/>
        <v>3</v>
      </c>
      <c r="AB35" s="17">
        <f t="shared" si="26"/>
        <v>6</v>
      </c>
      <c r="AC35" s="15">
        <f t="shared" si="17"/>
        <v>81.818181818181813</v>
      </c>
      <c r="AD35" s="15">
        <f t="shared" si="17"/>
        <v>100</v>
      </c>
      <c r="AE35" s="15">
        <f t="shared" si="17"/>
        <v>75</v>
      </c>
      <c r="AH35" s="4">
        <f t="shared" ref="AH35:AJ35" si="27">SUM(AH25:AH30)</f>
        <v>16</v>
      </c>
      <c r="AI35" s="4">
        <f t="shared" si="27"/>
        <v>6</v>
      </c>
      <c r="AJ35" s="4">
        <f t="shared" si="27"/>
        <v>10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4</v>
      </c>
      <c r="S36" s="17">
        <f t="shared" si="28"/>
        <v>10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27.27272727272727</v>
      </c>
      <c r="X36" s="15">
        <f t="shared" si="15"/>
        <v>33.333333333333329</v>
      </c>
      <c r="Y36" s="15">
        <f t="shared" si="15"/>
        <v>25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27.27272727272727</v>
      </c>
      <c r="AD36" s="15">
        <f t="shared" si="17"/>
        <v>33.333333333333329</v>
      </c>
      <c r="AE36" s="15">
        <f t="shared" si="17"/>
        <v>25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11.538461538461538</v>
      </c>
      <c r="R39" s="12">
        <f>R33/R9*100</f>
        <v>18.181818181818183</v>
      </c>
      <c r="S39" s="13">
        <f t="shared" si="37"/>
        <v>6.666666666666667</v>
      </c>
      <c r="T39" s="12">
        <f>T33/T9*100</f>
        <v>50</v>
      </c>
      <c r="U39" s="12">
        <f t="shared" ref="U39:V39" si="38">U33/U9*100</f>
        <v>200</v>
      </c>
      <c r="V39" s="12">
        <f t="shared" si="38"/>
        <v>20</v>
      </c>
      <c r="W39" s="12">
        <f>Q39-AH39</f>
        <v>11.538461538461538</v>
      </c>
      <c r="X39" s="12">
        <f t="shared" si="33"/>
        <v>18.181818181818183</v>
      </c>
      <c r="Y39" s="12">
        <f>S39-AJ39</f>
        <v>6.666666666666667</v>
      </c>
      <c r="Z39" s="12">
        <f t="shared" si="37"/>
        <v>8.3333333333333321</v>
      </c>
      <c r="AA39" s="12">
        <f t="shared" si="37"/>
        <v>0</v>
      </c>
      <c r="AB39" s="12">
        <f t="shared" si="37"/>
        <v>14.285714285714285</v>
      </c>
      <c r="AC39" s="12">
        <f>Q39-AK39</f>
        <v>-2.7472527472527464</v>
      </c>
      <c r="AD39" s="12">
        <f t="shared" si="35"/>
        <v>-15.151515151515145</v>
      </c>
      <c r="AE39" s="12">
        <f t="shared" si="35"/>
        <v>6.666666666666667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88.461538461538453</v>
      </c>
      <c r="R40" s="12">
        <f t="shared" si="40"/>
        <v>81.818181818181827</v>
      </c>
      <c r="S40" s="12">
        <f t="shared" si="40"/>
        <v>93.333333333333329</v>
      </c>
      <c r="T40" s="12">
        <f>T34/T9*100</f>
        <v>50</v>
      </c>
      <c r="U40" s="12">
        <f t="shared" ref="U40:V40" si="41">U34/U9*100</f>
        <v>-100</v>
      </c>
      <c r="V40" s="12">
        <f t="shared" si="41"/>
        <v>80</v>
      </c>
      <c r="W40" s="12">
        <f t="shared" ref="W40:W42" si="42">Q40-AH40</f>
        <v>-11.538461538461547</v>
      </c>
      <c r="X40" s="12">
        <f t="shared" si="33"/>
        <v>-18.181818181818173</v>
      </c>
      <c r="Y40" s="12">
        <f>S40-AJ40</f>
        <v>-6.6666666666666714</v>
      </c>
      <c r="Z40" s="12">
        <f>Z34/Z9*100</f>
        <v>91.666666666666657</v>
      </c>
      <c r="AA40" s="12">
        <f t="shared" ref="AA40:AB40" si="43">AA34/AA9*100</f>
        <v>100</v>
      </c>
      <c r="AB40" s="12">
        <f t="shared" si="43"/>
        <v>85.714285714285708</v>
      </c>
      <c r="AC40" s="12">
        <f t="shared" ref="AC40:AC42" si="44">Q40-AK40</f>
        <v>2.7472527472527446</v>
      </c>
      <c r="AD40" s="12">
        <f t="shared" si="35"/>
        <v>15.15151515151517</v>
      </c>
      <c r="AE40" s="12">
        <f t="shared" si="35"/>
        <v>-6.6666666666666714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54.54545454545454</v>
      </c>
      <c r="S41" s="12">
        <f t="shared" si="46"/>
        <v>93.333333333333329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80</v>
      </c>
      <c r="W41" s="12">
        <f t="shared" si="42"/>
        <v>-3.076923076923066</v>
      </c>
      <c r="X41" s="12">
        <f t="shared" si="33"/>
        <v>-5.4545454545454604</v>
      </c>
      <c r="Y41" s="12">
        <f>S41-AJ41</f>
        <v>-6.6666666666666714</v>
      </c>
      <c r="Z41" s="12">
        <f>Z35/Z9*100</f>
        <v>75</v>
      </c>
      <c r="AA41" s="12">
        <f t="shared" ref="AA41:AB41" si="48">AA35/AA9*100</f>
        <v>60</v>
      </c>
      <c r="AB41" s="12">
        <f t="shared" si="48"/>
        <v>85.714285714285708</v>
      </c>
      <c r="AC41" s="12">
        <f t="shared" si="44"/>
        <v>-1.6483516483516354</v>
      </c>
      <c r="AD41" s="12">
        <f>R41-AL41</f>
        <v>4.5454545454545396</v>
      </c>
      <c r="AE41" s="12">
        <f t="shared" si="35"/>
        <v>-6.6666666666666714</v>
      </c>
      <c r="AH41" s="12">
        <f>AH35/AH9*100</f>
        <v>80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78.571428571428569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36.363636363636367</v>
      </c>
      <c r="S42" s="12">
        <f t="shared" si="50"/>
        <v>66.666666666666657</v>
      </c>
      <c r="T42" s="12">
        <f t="shared" si="50"/>
        <v>50</v>
      </c>
      <c r="U42" s="12">
        <f t="shared" si="50"/>
        <v>100</v>
      </c>
      <c r="V42" s="12">
        <f t="shared" si="50"/>
        <v>40</v>
      </c>
      <c r="W42" s="12">
        <f t="shared" si="42"/>
        <v>-1.1538461538461604</v>
      </c>
      <c r="X42" s="12">
        <f t="shared" si="33"/>
        <v>6.3636363636363669</v>
      </c>
      <c r="Y42" s="12">
        <f>S42-AJ42</f>
        <v>-13.333333333333343</v>
      </c>
      <c r="Z42" s="12">
        <f t="shared" si="50"/>
        <v>25</v>
      </c>
      <c r="AA42" s="12">
        <f t="shared" si="50"/>
        <v>20</v>
      </c>
      <c r="AB42" s="12">
        <f t="shared" si="50"/>
        <v>28.571428571428569</v>
      </c>
      <c r="AC42" s="12">
        <f t="shared" si="44"/>
        <v>-24.725274725274723</v>
      </c>
      <c r="AD42" s="12">
        <f>R42-AL42</f>
        <v>-13.636363636363633</v>
      </c>
      <c r="AE42" s="12">
        <f t="shared" si="35"/>
        <v>-33.333333333333343</v>
      </c>
      <c r="AH42" s="12">
        <f t="shared" ref="AH42:AJ42" si="51">AH36/AH9*100</f>
        <v>55.000000000000007</v>
      </c>
      <c r="AI42" s="12">
        <f t="shared" si="51"/>
        <v>30</v>
      </c>
      <c r="AJ42" s="12">
        <f t="shared" si="51"/>
        <v>80</v>
      </c>
      <c r="AK42" s="12">
        <f>AK36/AK9*100</f>
        <v>78.571428571428569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2022-11-14T10:29:02Z</dcterms:modified>
</cp:coreProperties>
</file>