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14-01" sheetId="1" r:id="rId1"/>
    <sheet name="14-02" sheetId="2" r:id="rId2"/>
  </sheets>
  <definedNames>
    <definedName name="_xlnm.Print_Area" localSheetId="0">'14-01'!$B$1:$L$12</definedName>
    <definedName name="_xlnm.Print_Area" localSheetId="1">'14-02'!$B$1:$L$15</definedName>
  </definedNames>
  <calcPr fullCalcOnLoad="1" refMode="R1C1"/>
</workbook>
</file>

<file path=xl/sharedStrings.xml><?xml version="1.0" encoding="utf-8"?>
<sst xmlns="http://schemas.openxmlformats.org/spreadsheetml/2006/main" count="54" uniqueCount="41">
  <si>
    <t>計</t>
  </si>
  <si>
    <t>国立</t>
  </si>
  <si>
    <t>公立</t>
  </si>
  <si>
    <t>寄宿舎</t>
  </si>
  <si>
    <t>鉄骨造
・
その他</t>
  </si>
  <si>
    <t>（単位：㎡）</t>
  </si>
  <si>
    <t>計</t>
  </si>
  <si>
    <t>鉄筋コ
ンクリ
ート造</t>
  </si>
  <si>
    <t>設置者所有建物の構造（再掲）</t>
  </si>
  <si>
    <t>実験
実習地</t>
  </si>
  <si>
    <t>＜学校施設＞</t>
  </si>
  <si>
    <t>（単位：㎡）</t>
  </si>
  <si>
    <t>設　置　者　所　有</t>
  </si>
  <si>
    <t>借　用</t>
  </si>
  <si>
    <t>特別支援学校</t>
  </si>
  <si>
    <t>公立</t>
  </si>
  <si>
    <t>私立</t>
  </si>
  <si>
    <r>
      <t>幼保連携型　</t>
    </r>
    <r>
      <rPr>
        <sz val="10"/>
        <rFont val="ＭＳ 明朝"/>
        <family val="1"/>
      </rPr>
      <t>認定こども園</t>
    </r>
  </si>
  <si>
    <t>区　　　　分</t>
  </si>
  <si>
    <t>屋内運動場
（講堂含む）</t>
  </si>
  <si>
    <t>校　舎</t>
  </si>
  <si>
    <t>木　造</t>
  </si>
  <si>
    <t>区　　　分</t>
  </si>
  <si>
    <t>建物敷地・
その他</t>
  </si>
  <si>
    <t>幼　稚　園</t>
  </si>
  <si>
    <t>小　学　校</t>
  </si>
  <si>
    <t>中　学　校</t>
  </si>
  <si>
    <t>中　学　校</t>
  </si>
  <si>
    <t>高 等 学 校</t>
  </si>
  <si>
    <t>専 修 学 校</t>
  </si>
  <si>
    <t>幼  稚  園</t>
  </si>
  <si>
    <t>専 修 学 校</t>
  </si>
  <si>
    <t>高 等 学 校</t>
  </si>
  <si>
    <t>中  学  校</t>
  </si>
  <si>
    <t>幼  稚  園</t>
  </si>
  <si>
    <t>合　計</t>
  </si>
  <si>
    <t>（注）本調査においては、「国立」は学校建物面積の調査項目はない</t>
  </si>
  <si>
    <t>第１４－１表　学校建物面積</t>
  </si>
  <si>
    <t>第１４－２表　学校土地面積</t>
  </si>
  <si>
    <t>借　　　　　　用</t>
  </si>
  <si>
    <t>園庭（屋外
運動場)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</si>
</sst>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#,##0;&quot;△ &quot;#,##0"/>
    <numFmt numFmtId="178" formatCode="#,##0_);\(#,##0\)"/>
    <numFmt numFmtId="179" formatCode="_ * #,##0_ \ \ ;_ * \-#,##0_ \ \ ;_ * &quot;-&quot;_ \ \ ;_ @_ \ \ "/>
    <numFmt numFmtId="180" formatCode="#,##0_ "/>
    <numFmt numFmtId="181" formatCode="0;\-0;&quot;－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0.5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1" fontId="4" fillId="0" borderId="20" xfId="60" applyNumberFormat="1" applyFont="1" applyBorder="1">
      <alignment vertical="center"/>
      <protection/>
    </xf>
    <xf numFmtId="41" fontId="4" fillId="0" borderId="0" xfId="60" applyNumberFormat="1" applyFont="1" applyBorder="1">
      <alignment vertical="center"/>
      <protection/>
    </xf>
    <xf numFmtId="41" fontId="4" fillId="0" borderId="21" xfId="60" applyNumberFormat="1" applyFont="1" applyBorder="1">
      <alignment vertical="center"/>
      <protection/>
    </xf>
    <xf numFmtId="0" fontId="5" fillId="0" borderId="10" xfId="0" applyFont="1" applyBorder="1" applyAlignment="1">
      <alignment horizontal="distributed"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>
      <alignment horizontal="right" vertical="center"/>
    </xf>
    <xf numFmtId="41" fontId="4" fillId="0" borderId="24" xfId="0" applyNumberFormat="1" applyFont="1" applyFill="1" applyBorder="1" applyAlignment="1">
      <alignment horizontal="right" vertical="center"/>
    </xf>
    <xf numFmtId="41" fontId="4" fillId="0" borderId="11" xfId="60" applyNumberFormat="1" applyFont="1" applyFill="1" applyBorder="1">
      <alignment vertical="center"/>
      <protection/>
    </xf>
    <xf numFmtId="41" fontId="4" fillId="0" borderId="0" xfId="60" applyNumberFormat="1" applyFont="1" applyFill="1" applyBorder="1">
      <alignment vertical="center"/>
      <protection/>
    </xf>
    <xf numFmtId="41" fontId="4" fillId="0" borderId="25" xfId="60" applyNumberFormat="1" applyFont="1" applyFill="1" applyBorder="1">
      <alignment vertical="center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shrinkToFit="1"/>
    </xf>
    <xf numFmtId="41" fontId="4" fillId="0" borderId="27" xfId="60" applyNumberFormat="1" applyFont="1" applyFill="1" applyBorder="1">
      <alignment vertical="center"/>
      <protection/>
    </xf>
    <xf numFmtId="41" fontId="4" fillId="0" borderId="28" xfId="60" applyNumberFormat="1" applyFont="1" applyFill="1" applyBorder="1">
      <alignment vertical="center"/>
      <protection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28" xfId="0" applyNumberFormat="1" applyFont="1" applyFill="1" applyBorder="1" applyAlignment="1">
      <alignment horizontal="right" vertical="center"/>
    </xf>
    <xf numFmtId="41" fontId="4" fillId="0" borderId="30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1" fontId="4" fillId="0" borderId="26" xfId="60" applyNumberFormat="1" applyFont="1" applyBorder="1">
      <alignment vertical="center"/>
      <protection/>
    </xf>
    <xf numFmtId="41" fontId="4" fillId="0" borderId="31" xfId="60" applyNumberFormat="1" applyFont="1" applyBorder="1">
      <alignment vertical="center"/>
      <protection/>
    </xf>
    <xf numFmtId="0" fontId="5" fillId="0" borderId="32" xfId="0" applyFont="1" applyBorder="1" applyAlignment="1">
      <alignment horizontal="center" vertical="center" wrapText="1" shrinkToFit="1"/>
    </xf>
    <xf numFmtId="41" fontId="4" fillId="0" borderId="33" xfId="60" applyNumberFormat="1" applyFont="1" applyFill="1" applyBorder="1">
      <alignment vertical="center"/>
      <protection/>
    </xf>
    <xf numFmtId="41" fontId="4" fillId="0" borderId="34" xfId="60" applyNumberFormat="1" applyFont="1" applyFill="1" applyBorder="1">
      <alignment vertical="center"/>
      <protection/>
    </xf>
    <xf numFmtId="41" fontId="4" fillId="0" borderId="34" xfId="0" applyNumberFormat="1" applyFont="1" applyFill="1" applyBorder="1" applyAlignment="1">
      <alignment horizontal="right" vertical="center"/>
    </xf>
    <xf numFmtId="41" fontId="4" fillId="0" borderId="33" xfId="0" applyNumberFormat="1" applyFont="1" applyFill="1" applyBorder="1" applyAlignment="1">
      <alignment horizontal="right" vertical="center"/>
    </xf>
    <xf numFmtId="41" fontId="4" fillId="0" borderId="35" xfId="0" applyNumberFormat="1" applyFont="1" applyFill="1" applyBorder="1" applyAlignment="1">
      <alignment horizontal="right" vertical="center"/>
    </xf>
    <xf numFmtId="41" fontId="4" fillId="0" borderId="36" xfId="60" applyNumberFormat="1" applyFont="1" applyFill="1" applyBorder="1">
      <alignment vertical="center"/>
      <protection/>
    </xf>
    <xf numFmtId="0" fontId="10" fillId="0" borderId="0" xfId="0" applyFont="1" applyAlignment="1">
      <alignment/>
    </xf>
    <xf numFmtId="0" fontId="5" fillId="0" borderId="32" xfId="0" applyFont="1" applyBorder="1" applyAlignment="1">
      <alignment horizontal="center" vertical="center"/>
    </xf>
    <xf numFmtId="41" fontId="4" fillId="0" borderId="32" xfId="60" applyNumberFormat="1" applyFont="1" applyBorder="1">
      <alignment vertical="center"/>
      <protection/>
    </xf>
    <xf numFmtId="41" fontId="4" fillId="0" borderId="37" xfId="60" applyNumberFormat="1" applyFont="1" applyBorder="1">
      <alignment vertical="center"/>
      <protection/>
    </xf>
    <xf numFmtId="41" fontId="4" fillId="0" borderId="10" xfId="60" applyNumberFormat="1" applyFont="1" applyBorder="1">
      <alignment vertical="center"/>
      <protection/>
    </xf>
    <xf numFmtId="41" fontId="4" fillId="0" borderId="19" xfId="60" applyNumberFormat="1" applyFont="1" applyBorder="1">
      <alignment vertical="center"/>
      <protection/>
    </xf>
    <xf numFmtId="41" fontId="4" fillId="0" borderId="38" xfId="60" applyNumberFormat="1" applyFont="1" applyBorder="1">
      <alignment vertical="center"/>
      <protection/>
    </xf>
    <xf numFmtId="0" fontId="5" fillId="0" borderId="32" xfId="0" applyFont="1" applyFill="1" applyBorder="1" applyAlignment="1">
      <alignment horizontal="center" vertical="center"/>
    </xf>
    <xf numFmtId="41" fontId="4" fillId="0" borderId="10" xfId="60" applyNumberFormat="1" applyFont="1" applyFill="1" applyBorder="1">
      <alignment vertical="center"/>
      <protection/>
    </xf>
    <xf numFmtId="41" fontId="4" fillId="0" borderId="39" xfId="60" applyNumberFormat="1" applyFont="1" applyFill="1" applyBorder="1">
      <alignment vertical="center"/>
      <protection/>
    </xf>
    <xf numFmtId="41" fontId="4" fillId="0" borderId="17" xfId="60" applyNumberFormat="1" applyFont="1" applyFill="1" applyBorder="1">
      <alignment vertical="center"/>
      <protection/>
    </xf>
    <xf numFmtId="0" fontId="7" fillId="0" borderId="0" xfId="0" applyFont="1" applyAlignment="1">
      <alignment horizontal="left" vertical="center"/>
    </xf>
    <xf numFmtId="41" fontId="4" fillId="0" borderId="0" xfId="60" applyNumberFormat="1" applyFont="1" applyFill="1">
      <alignment vertical="center"/>
      <protection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8" xfId="60" applyNumberFormat="1" applyFont="1" applyFill="1" applyBorder="1">
      <alignment vertical="center"/>
      <protection/>
    </xf>
    <xf numFmtId="41" fontId="4" fillId="0" borderId="20" xfId="60" applyNumberFormat="1" applyFont="1" applyFill="1" applyBorder="1">
      <alignment vertical="center"/>
      <protection/>
    </xf>
    <xf numFmtId="41" fontId="4" fillId="0" borderId="19" xfId="60" applyNumberFormat="1" applyFont="1" applyFill="1" applyBorder="1">
      <alignment vertical="center"/>
      <protection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24" xfId="60" applyNumberFormat="1" applyFont="1" applyFill="1" applyBorder="1">
      <alignment vertical="center"/>
      <protection/>
    </xf>
    <xf numFmtId="41" fontId="4" fillId="0" borderId="15" xfId="60" applyNumberFormat="1" applyFont="1" applyFill="1" applyBorder="1">
      <alignment vertical="center"/>
      <protection/>
    </xf>
    <xf numFmtId="0" fontId="5" fillId="0" borderId="11" xfId="0" applyFont="1" applyBorder="1" applyAlignment="1">
      <alignment horizontal="distributed" vertical="center"/>
    </xf>
    <xf numFmtId="41" fontId="4" fillId="0" borderId="40" xfId="0" applyNumberFormat="1" applyFont="1" applyFill="1" applyBorder="1" applyAlignment="1">
      <alignment horizontal="right" vertical="center"/>
    </xf>
    <xf numFmtId="41" fontId="4" fillId="0" borderId="41" xfId="0" applyNumberFormat="1" applyFont="1" applyFill="1" applyBorder="1" applyAlignment="1">
      <alignment horizontal="right" vertical="center"/>
    </xf>
    <xf numFmtId="41" fontId="4" fillId="0" borderId="26" xfId="60" applyNumberFormat="1" applyFont="1" applyFill="1" applyBorder="1">
      <alignment vertical="center"/>
      <protection/>
    </xf>
    <xf numFmtId="41" fontId="4" fillId="0" borderId="32" xfId="60" applyNumberFormat="1" applyFont="1" applyFill="1" applyBorder="1">
      <alignment vertical="center"/>
      <protection/>
    </xf>
    <xf numFmtId="41" fontId="4" fillId="0" borderId="42" xfId="60" applyNumberFormat="1" applyFont="1" applyFill="1" applyBorder="1">
      <alignment vertical="center"/>
      <protection/>
    </xf>
    <xf numFmtId="41" fontId="4" fillId="0" borderId="43" xfId="60" applyNumberFormat="1" applyFont="1" applyFill="1" applyBorder="1">
      <alignment vertical="center"/>
      <protection/>
    </xf>
    <xf numFmtId="41" fontId="4" fillId="0" borderId="39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44" xfId="0" applyNumberFormat="1" applyFont="1" applyFill="1" applyBorder="1" applyAlignment="1">
      <alignment horizontal="right" vertical="center"/>
    </xf>
    <xf numFmtId="0" fontId="5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41" fontId="4" fillId="0" borderId="36" xfId="0" applyNumberFormat="1" applyFont="1" applyFill="1" applyBorder="1" applyAlignment="1">
      <alignment horizontal="right" vertical="center"/>
    </xf>
    <xf numFmtId="41" fontId="4" fillId="0" borderId="46" xfId="0" applyNumberFormat="1" applyFont="1" applyFill="1" applyBorder="1" applyAlignment="1">
      <alignment horizontal="right" vertical="center"/>
    </xf>
    <xf numFmtId="41" fontId="4" fillId="0" borderId="47" xfId="60" applyNumberFormat="1" applyFont="1" applyFill="1" applyBorder="1">
      <alignment vertical="center"/>
      <protection/>
    </xf>
    <xf numFmtId="41" fontId="4" fillId="0" borderId="48" xfId="0" applyNumberFormat="1" applyFont="1" applyFill="1" applyBorder="1" applyAlignment="1">
      <alignment horizontal="right" vertical="center"/>
    </xf>
    <xf numFmtId="41" fontId="4" fillId="0" borderId="17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10" fillId="0" borderId="0" xfId="0" applyFont="1" applyAlignment="1">
      <alignment horizontal="left"/>
    </xf>
    <xf numFmtId="0" fontId="7" fillId="0" borderId="10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M12"/>
  <sheetViews>
    <sheetView showGridLines="0" tabSelected="1" zoomScaleSheetLayoutView="90" zoomScalePageLayoutView="0" workbookViewId="0" topLeftCell="A1">
      <selection activeCell="E19" sqref="E19"/>
    </sheetView>
  </sheetViews>
  <sheetFormatPr defaultColWidth="9.00390625" defaultRowHeight="13.5"/>
  <cols>
    <col min="1" max="1" width="2.25390625" style="2" customWidth="1"/>
    <col min="2" max="2" width="4.375" style="2" customWidth="1"/>
    <col min="3" max="3" width="13.50390625" style="2" bestFit="1" customWidth="1"/>
    <col min="4" max="4" width="9.25390625" style="2" bestFit="1" customWidth="1"/>
    <col min="5" max="6" width="8.625" style="2" customWidth="1"/>
    <col min="7" max="7" width="11.125" style="2" customWidth="1"/>
    <col min="8" max="8" width="7.25390625" style="2" bestFit="1" customWidth="1"/>
    <col min="9" max="9" width="8.625" style="2" customWidth="1"/>
    <col min="10" max="10" width="11.50390625" style="2" customWidth="1"/>
    <col min="11" max="11" width="9.75390625" style="2" customWidth="1"/>
    <col min="12" max="12" width="9.50390625" style="2" customWidth="1"/>
    <col min="13" max="16384" width="9.00390625" style="2" customWidth="1"/>
  </cols>
  <sheetData>
    <row r="1" spans="2:12" s="16" customFormat="1" ht="17.25" customHeight="1">
      <c r="B1" s="94" t="s">
        <v>37</v>
      </c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2:12" ht="12.75">
      <c r="B2" s="100" t="s">
        <v>10</v>
      </c>
      <c r="C2" s="100"/>
      <c r="D2" s="3"/>
      <c r="E2" s="3"/>
      <c r="F2" s="3"/>
      <c r="G2" s="3"/>
      <c r="H2" s="3"/>
      <c r="K2" s="101" t="s">
        <v>11</v>
      </c>
      <c r="L2" s="101"/>
    </row>
    <row r="3" spans="2:13" s="1" customFormat="1" ht="19.5" customHeight="1">
      <c r="B3" s="102" t="s">
        <v>18</v>
      </c>
      <c r="C3" s="103"/>
      <c r="D3" s="21"/>
      <c r="E3" s="106" t="s">
        <v>12</v>
      </c>
      <c r="F3" s="106"/>
      <c r="G3" s="106"/>
      <c r="H3" s="107"/>
      <c r="I3" s="108" t="s">
        <v>13</v>
      </c>
      <c r="J3" s="109" t="s">
        <v>8</v>
      </c>
      <c r="K3" s="109"/>
      <c r="L3" s="110"/>
      <c r="M3" s="10"/>
    </row>
    <row r="4" spans="2:13" s="1" customFormat="1" ht="40.5" customHeight="1">
      <c r="B4" s="104"/>
      <c r="C4" s="105"/>
      <c r="D4" s="22" t="s">
        <v>35</v>
      </c>
      <c r="E4" s="19" t="s">
        <v>6</v>
      </c>
      <c r="F4" s="11" t="s">
        <v>20</v>
      </c>
      <c r="G4" s="13" t="s">
        <v>19</v>
      </c>
      <c r="H4" s="18" t="s">
        <v>3</v>
      </c>
      <c r="I4" s="108"/>
      <c r="J4" s="12" t="s">
        <v>21</v>
      </c>
      <c r="K4" s="14" t="s">
        <v>7</v>
      </c>
      <c r="L4" s="86" t="s">
        <v>4</v>
      </c>
      <c r="M4" s="87"/>
    </row>
    <row r="5" spans="2:13" ht="33.75" customHeight="1">
      <c r="B5" s="96" t="s">
        <v>15</v>
      </c>
      <c r="C5" s="36" t="s">
        <v>17</v>
      </c>
      <c r="D5" s="23">
        <f aca="true" t="shared" si="0" ref="D5:D10">+E5+I5</f>
        <v>178654</v>
      </c>
      <c r="E5" s="23">
        <f aca="true" t="shared" si="1" ref="E5:E11">SUM(F5:H5)</f>
        <v>178654</v>
      </c>
      <c r="F5" s="8">
        <v>176800</v>
      </c>
      <c r="G5" s="8">
        <v>1854</v>
      </c>
      <c r="H5" s="68">
        <v>0</v>
      </c>
      <c r="I5" s="25">
        <v>0</v>
      </c>
      <c r="J5" s="8">
        <v>167286</v>
      </c>
      <c r="K5" s="8">
        <v>7674</v>
      </c>
      <c r="L5" s="8">
        <v>3694</v>
      </c>
      <c r="M5" s="88"/>
    </row>
    <row r="6" spans="2:13" ht="18.75" customHeight="1">
      <c r="B6" s="97"/>
      <c r="C6" s="46" t="s">
        <v>31</v>
      </c>
      <c r="D6" s="47">
        <f t="shared" si="0"/>
        <v>12687</v>
      </c>
      <c r="E6" s="47">
        <f t="shared" si="1"/>
        <v>12687</v>
      </c>
      <c r="F6" s="38">
        <v>7095</v>
      </c>
      <c r="G6" s="39">
        <v>1390</v>
      </c>
      <c r="H6" s="55">
        <v>4202</v>
      </c>
      <c r="I6" s="48">
        <v>0</v>
      </c>
      <c r="J6" s="39">
        <v>940</v>
      </c>
      <c r="K6" s="39">
        <v>10902</v>
      </c>
      <c r="L6" s="39">
        <v>845</v>
      </c>
      <c r="M6" s="88"/>
    </row>
    <row r="7" spans="2:13" ht="18.75" customHeight="1">
      <c r="B7" s="98" t="s">
        <v>16</v>
      </c>
      <c r="C7" s="57" t="s">
        <v>34</v>
      </c>
      <c r="D7" s="58">
        <f t="shared" si="0"/>
        <v>20389</v>
      </c>
      <c r="E7" s="58">
        <f t="shared" si="1"/>
        <v>20389</v>
      </c>
      <c r="F7" s="8">
        <v>17443</v>
      </c>
      <c r="G7" s="8">
        <v>2946</v>
      </c>
      <c r="H7" s="68">
        <v>0</v>
      </c>
      <c r="I7" s="59">
        <v>0</v>
      </c>
      <c r="J7" s="8">
        <v>98</v>
      </c>
      <c r="K7" s="8">
        <v>12544</v>
      </c>
      <c r="L7" s="8">
        <v>7747</v>
      </c>
      <c r="M7" s="88"/>
    </row>
    <row r="8" spans="2:13" ht="30" customHeight="1">
      <c r="B8" s="96"/>
      <c r="C8" s="36" t="s">
        <v>17</v>
      </c>
      <c r="D8" s="23">
        <f t="shared" si="0"/>
        <v>158202</v>
      </c>
      <c r="E8" s="23">
        <f t="shared" si="1"/>
        <v>158202</v>
      </c>
      <c r="F8" s="8">
        <v>156087</v>
      </c>
      <c r="G8" s="8">
        <v>2115</v>
      </c>
      <c r="H8" s="68">
        <v>0</v>
      </c>
      <c r="I8" s="25">
        <v>0</v>
      </c>
      <c r="J8" s="8">
        <v>1314</v>
      </c>
      <c r="K8" s="8">
        <v>15420</v>
      </c>
      <c r="L8" s="8">
        <v>141468</v>
      </c>
      <c r="M8" s="88"/>
    </row>
    <row r="9" spans="2:13" ht="18.75" customHeight="1" hidden="1">
      <c r="B9" s="96"/>
      <c r="C9" s="35" t="s">
        <v>33</v>
      </c>
      <c r="D9" s="23">
        <f t="shared" si="0"/>
        <v>0</v>
      </c>
      <c r="E9" s="23">
        <f t="shared" si="1"/>
        <v>0</v>
      </c>
      <c r="F9" s="31">
        <v>0</v>
      </c>
      <c r="G9" s="31">
        <v>0</v>
      </c>
      <c r="H9" s="32">
        <v>0</v>
      </c>
      <c r="I9" s="25">
        <v>0</v>
      </c>
      <c r="J9" s="31">
        <v>0</v>
      </c>
      <c r="K9" s="31">
        <v>0</v>
      </c>
      <c r="L9" s="31">
        <v>0</v>
      </c>
      <c r="M9" s="88"/>
    </row>
    <row r="10" spans="2:13" ht="18.75" customHeight="1">
      <c r="B10" s="96"/>
      <c r="C10" s="45" t="s">
        <v>32</v>
      </c>
      <c r="D10" s="24">
        <f t="shared" si="0"/>
        <v>76972</v>
      </c>
      <c r="E10" s="23">
        <f t="shared" si="1"/>
        <v>74146</v>
      </c>
      <c r="F10" s="8">
        <v>50782</v>
      </c>
      <c r="G10" s="8">
        <v>16905</v>
      </c>
      <c r="H10" s="8">
        <v>6459</v>
      </c>
      <c r="I10" s="25">
        <v>2826</v>
      </c>
      <c r="J10" s="8">
        <v>1611</v>
      </c>
      <c r="K10" s="8">
        <v>39606</v>
      </c>
      <c r="L10" s="8">
        <v>32929</v>
      </c>
      <c r="M10" s="88"/>
    </row>
    <row r="11" spans="2:13" ht="18.75" customHeight="1">
      <c r="B11" s="99"/>
      <c r="C11" s="22" t="s">
        <v>31</v>
      </c>
      <c r="D11" s="60">
        <f>+E11+I11</f>
        <v>28995</v>
      </c>
      <c r="E11" s="61">
        <f t="shared" si="1"/>
        <v>28132</v>
      </c>
      <c r="F11" s="83">
        <v>25796</v>
      </c>
      <c r="G11" s="84">
        <v>370</v>
      </c>
      <c r="H11" s="85">
        <v>1966</v>
      </c>
      <c r="I11" s="62">
        <v>863</v>
      </c>
      <c r="J11" s="92">
        <v>1685</v>
      </c>
      <c r="K11" s="84">
        <v>11514</v>
      </c>
      <c r="L11" s="93">
        <v>14933</v>
      </c>
      <c r="M11" s="88"/>
    </row>
    <row r="12" spans="2:12" ht="12.75">
      <c r="B12" s="67" t="s">
        <v>36</v>
      </c>
      <c r="C12" s="6"/>
      <c r="D12" s="6"/>
      <c r="E12" s="6"/>
      <c r="F12" s="6"/>
      <c r="G12" s="6"/>
      <c r="H12" s="6"/>
      <c r="I12" s="6"/>
      <c r="J12" s="6"/>
      <c r="K12" s="6"/>
      <c r="L12" s="6"/>
    </row>
  </sheetData>
  <sheetProtection/>
  <mergeCells count="9">
    <mergeCell ref="B1:L1"/>
    <mergeCell ref="B5:B6"/>
    <mergeCell ref="B7:B11"/>
    <mergeCell ref="B2:C2"/>
    <mergeCell ref="K2:L2"/>
    <mergeCell ref="B3:C4"/>
    <mergeCell ref="E3:H3"/>
    <mergeCell ref="I3:I4"/>
    <mergeCell ref="J3:L3"/>
  </mergeCells>
  <printOptions/>
  <pageMargins left="0.984251968503937" right="0.5118110236220472" top="0.984251968503937" bottom="0.5118110236220472" header="0.5118110236220472" footer="0.5118110236220472"/>
  <pageSetup horizontalDpi="600" verticalDpi="600" orientation="portrait" paperSize="9" scale="85" r:id="rId1"/>
  <headerFooter alignWithMargins="0">
    <oddFooter>&amp;C&amp;"ＭＳ Ｐ明朝,標準"&amp;10- 77 -</oddFooter>
  </headerFooter>
  <ignoredErrors>
    <ignoredError sqref="E7:E11 E5:E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T16"/>
  <sheetViews>
    <sheetView showGridLines="0" zoomScaleSheetLayoutView="90" zoomScalePageLayoutView="0" workbookViewId="0" topLeftCell="A1">
      <selection activeCell="O11" sqref="O1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13.50390625" style="2" bestFit="1" customWidth="1"/>
    <col min="4" max="4" width="9.125" style="2" customWidth="1"/>
    <col min="5" max="5" width="8.875" style="2" bestFit="1" customWidth="1"/>
    <col min="6" max="6" width="11.375" style="2" bestFit="1" customWidth="1"/>
    <col min="7" max="7" width="8.875" style="2" bestFit="1" customWidth="1"/>
    <col min="8" max="8" width="9.50390625" style="2" bestFit="1" customWidth="1"/>
    <col min="9" max="9" width="7.875" style="2" bestFit="1" customWidth="1"/>
    <col min="10" max="10" width="11.375" style="2" customWidth="1"/>
    <col min="11" max="11" width="8.375" style="2" customWidth="1"/>
    <col min="12" max="12" width="9.50390625" style="2" bestFit="1" customWidth="1"/>
    <col min="13" max="16384" width="9.00390625" style="2" customWidth="1"/>
  </cols>
  <sheetData>
    <row r="1" spans="2:13" s="16" customFormat="1" ht="14.25">
      <c r="B1" s="111" t="s">
        <v>38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5"/>
    </row>
    <row r="2" spans="2:13" ht="11.25" customHeight="1">
      <c r="B2" s="56" t="s">
        <v>10</v>
      </c>
      <c r="C2" s="3"/>
      <c r="D2" s="3"/>
      <c r="E2" s="3"/>
      <c r="F2" s="3"/>
      <c r="G2" s="3"/>
      <c r="H2" s="3"/>
      <c r="I2" s="3"/>
      <c r="J2" s="3"/>
      <c r="K2" s="101" t="s">
        <v>5</v>
      </c>
      <c r="L2" s="101"/>
      <c r="M2" s="4"/>
    </row>
    <row r="3" spans="2:20" s="1" customFormat="1" ht="15" customHeight="1">
      <c r="B3" s="102" t="s">
        <v>22</v>
      </c>
      <c r="C3" s="103"/>
      <c r="D3" s="17"/>
      <c r="E3" s="102" t="s">
        <v>12</v>
      </c>
      <c r="F3" s="106"/>
      <c r="G3" s="106"/>
      <c r="H3" s="107"/>
      <c r="I3" s="106" t="s">
        <v>39</v>
      </c>
      <c r="J3" s="109"/>
      <c r="K3" s="109"/>
      <c r="L3" s="110"/>
      <c r="M3" s="10"/>
      <c r="T3" s="10"/>
    </row>
    <row r="4" spans="2:20" s="1" customFormat="1" ht="30" customHeight="1">
      <c r="B4" s="104"/>
      <c r="C4" s="105"/>
      <c r="D4" s="22" t="s">
        <v>35</v>
      </c>
      <c r="E4" s="76" t="s">
        <v>0</v>
      </c>
      <c r="F4" s="14" t="s">
        <v>40</v>
      </c>
      <c r="G4" s="14" t="s">
        <v>9</v>
      </c>
      <c r="H4" s="20" t="s">
        <v>23</v>
      </c>
      <c r="I4" s="26" t="s">
        <v>0</v>
      </c>
      <c r="J4" s="14" t="s">
        <v>40</v>
      </c>
      <c r="K4" s="14" t="s">
        <v>9</v>
      </c>
      <c r="L4" s="13" t="s">
        <v>23</v>
      </c>
      <c r="M4" s="10"/>
      <c r="T4" s="10"/>
    </row>
    <row r="5" spans="2:20" ht="18.75" customHeight="1">
      <c r="B5" s="95" t="s">
        <v>1</v>
      </c>
      <c r="C5" s="33" t="s">
        <v>24</v>
      </c>
      <c r="D5" s="30">
        <f>+E5+I5</f>
        <v>4297</v>
      </c>
      <c r="E5" s="70">
        <f>SUM(F5:H5)</f>
        <v>4297</v>
      </c>
      <c r="F5" s="74">
        <v>1593</v>
      </c>
      <c r="G5" s="75">
        <v>0</v>
      </c>
      <c r="H5" s="75">
        <v>2704</v>
      </c>
      <c r="I5" s="28">
        <f>+J5+K5+L5</f>
        <v>0</v>
      </c>
      <c r="J5" s="29">
        <v>0</v>
      </c>
      <c r="K5" s="73">
        <v>0</v>
      </c>
      <c r="L5" s="78">
        <v>0</v>
      </c>
      <c r="T5" s="4"/>
    </row>
    <row r="6" spans="2:20" ht="18.75" customHeight="1">
      <c r="B6" s="96"/>
      <c r="C6" s="35" t="s">
        <v>25</v>
      </c>
      <c r="D6" s="30">
        <f aca="true" t="shared" si="0" ref="D6:D14">+E6+I6</f>
        <v>26477</v>
      </c>
      <c r="E6" s="71">
        <f aca="true" t="shared" si="1" ref="E6:E15">SUM(F6:H6)</f>
        <v>26477</v>
      </c>
      <c r="F6" s="30">
        <v>10443</v>
      </c>
      <c r="G6" s="31">
        <v>0</v>
      </c>
      <c r="H6" s="31">
        <v>16034</v>
      </c>
      <c r="I6" s="27">
        <f>+J6+K6+L6</f>
        <v>0</v>
      </c>
      <c r="J6" s="7">
        <v>0</v>
      </c>
      <c r="K6" s="8">
        <v>0</v>
      </c>
      <c r="L6" s="9">
        <v>0</v>
      </c>
      <c r="M6" s="4"/>
      <c r="T6" s="4"/>
    </row>
    <row r="7" spans="2:20" ht="18.75" customHeight="1">
      <c r="B7" s="96"/>
      <c r="C7" s="35" t="s">
        <v>26</v>
      </c>
      <c r="D7" s="30">
        <f>+E7+I7</f>
        <v>30820</v>
      </c>
      <c r="E7" s="71">
        <f t="shared" si="1"/>
        <v>30820</v>
      </c>
      <c r="F7" s="30">
        <v>18973</v>
      </c>
      <c r="G7" s="31">
        <v>0</v>
      </c>
      <c r="H7" s="31">
        <v>11847</v>
      </c>
      <c r="I7" s="27">
        <f>+J7+K7+L7</f>
        <v>0</v>
      </c>
      <c r="J7" s="7">
        <v>0</v>
      </c>
      <c r="K7" s="8">
        <v>0</v>
      </c>
      <c r="L7" s="9">
        <v>0</v>
      </c>
      <c r="T7" s="4"/>
    </row>
    <row r="8" spans="2:20" ht="18.75" customHeight="1">
      <c r="B8" s="97"/>
      <c r="C8" s="37" t="s">
        <v>14</v>
      </c>
      <c r="D8" s="38">
        <f t="shared" si="0"/>
        <v>18587</v>
      </c>
      <c r="E8" s="79">
        <f t="shared" si="1"/>
        <v>18587</v>
      </c>
      <c r="F8" s="38">
        <v>4896</v>
      </c>
      <c r="G8" s="39">
        <v>2124</v>
      </c>
      <c r="H8" s="55">
        <v>11567</v>
      </c>
      <c r="I8" s="40">
        <f>+J8+K8+L8</f>
        <v>0</v>
      </c>
      <c r="J8" s="41">
        <v>0</v>
      </c>
      <c r="K8" s="42">
        <v>0</v>
      </c>
      <c r="L8" s="43">
        <v>0</v>
      </c>
      <c r="M8" s="5"/>
      <c r="N8" s="5"/>
      <c r="O8" s="5"/>
      <c r="P8" s="5"/>
      <c r="Q8" s="5"/>
      <c r="R8" s="5"/>
      <c r="S8" s="5"/>
      <c r="T8" s="5"/>
    </row>
    <row r="9" spans="2:20" ht="30" customHeight="1">
      <c r="B9" s="98" t="s">
        <v>2</v>
      </c>
      <c r="C9" s="49" t="s">
        <v>17</v>
      </c>
      <c r="D9" s="50">
        <f>+E9+I9</f>
        <v>561293</v>
      </c>
      <c r="E9" s="71">
        <f>SUM(F9:H9)</f>
        <v>561293</v>
      </c>
      <c r="F9" s="8">
        <v>57338</v>
      </c>
      <c r="G9" s="8">
        <v>0</v>
      </c>
      <c r="H9" s="8">
        <v>503955</v>
      </c>
      <c r="I9" s="77">
        <f>+J9+K9+L9</f>
        <v>0</v>
      </c>
      <c r="J9" s="53">
        <v>0</v>
      </c>
      <c r="K9" s="52">
        <v>0</v>
      </c>
      <c r="L9" s="54">
        <v>0</v>
      </c>
      <c r="M9" s="5"/>
      <c r="N9" s="5"/>
      <c r="O9" s="5"/>
      <c r="P9" s="5"/>
      <c r="Q9" s="5"/>
      <c r="R9" s="5"/>
      <c r="S9" s="5"/>
      <c r="T9" s="5"/>
    </row>
    <row r="10" spans="2:20" ht="18.75" customHeight="1">
      <c r="B10" s="97"/>
      <c r="C10" s="44" t="s">
        <v>29</v>
      </c>
      <c r="D10" s="39">
        <f>+E10+I10</f>
        <v>225288</v>
      </c>
      <c r="E10" s="71">
        <f t="shared" si="1"/>
        <v>180044</v>
      </c>
      <c r="F10" s="7">
        <v>8254</v>
      </c>
      <c r="G10" s="42">
        <v>156154</v>
      </c>
      <c r="H10" s="89">
        <v>15636</v>
      </c>
      <c r="I10" s="90">
        <v>45244</v>
      </c>
      <c r="J10" s="8">
        <v>3134</v>
      </c>
      <c r="K10" s="42">
        <v>32250</v>
      </c>
      <c r="L10" s="43">
        <v>9860</v>
      </c>
      <c r="M10" s="88"/>
      <c r="T10" s="4"/>
    </row>
    <row r="11" spans="2:20" ht="18.75" customHeight="1">
      <c r="B11" s="98" t="s">
        <v>16</v>
      </c>
      <c r="C11" s="63" t="s">
        <v>30</v>
      </c>
      <c r="D11" s="51">
        <f t="shared" si="0"/>
        <v>59311</v>
      </c>
      <c r="E11" s="80">
        <f t="shared" si="1"/>
        <v>51877</v>
      </c>
      <c r="F11" s="53">
        <v>20253</v>
      </c>
      <c r="G11" s="8">
        <v>351</v>
      </c>
      <c r="H11" s="8">
        <v>31273</v>
      </c>
      <c r="I11" s="91">
        <f>SUM(J11:L11)</f>
        <v>7434</v>
      </c>
      <c r="J11" s="52">
        <v>3972</v>
      </c>
      <c r="K11" s="8">
        <v>500</v>
      </c>
      <c r="L11" s="8">
        <v>2962</v>
      </c>
      <c r="M11" s="88"/>
      <c r="T11" s="4"/>
    </row>
    <row r="12" spans="2:20" ht="30" customHeight="1">
      <c r="B12" s="96"/>
      <c r="C12" s="36" t="s">
        <v>17</v>
      </c>
      <c r="D12" s="31">
        <f t="shared" si="0"/>
        <v>568316</v>
      </c>
      <c r="E12" s="71">
        <f t="shared" si="1"/>
        <v>555631</v>
      </c>
      <c r="F12" s="7">
        <v>238641</v>
      </c>
      <c r="G12" s="8">
        <v>659</v>
      </c>
      <c r="H12" s="8">
        <v>316331</v>
      </c>
      <c r="I12" s="81">
        <f>SUM(J12:L12)</f>
        <v>12685</v>
      </c>
      <c r="J12" s="8">
        <v>9505</v>
      </c>
      <c r="K12" s="8">
        <v>0</v>
      </c>
      <c r="L12" s="8">
        <v>3180</v>
      </c>
      <c r="M12" s="88"/>
      <c r="T12" s="4"/>
    </row>
    <row r="13" spans="2:20" ht="18.75" customHeight="1" hidden="1">
      <c r="B13" s="96"/>
      <c r="C13" s="35" t="s">
        <v>27</v>
      </c>
      <c r="D13" s="69">
        <f t="shared" si="0"/>
        <v>0</v>
      </c>
      <c r="E13" s="71">
        <f t="shared" si="1"/>
        <v>0</v>
      </c>
      <c r="F13" s="30">
        <v>0</v>
      </c>
      <c r="G13" s="31">
        <v>0</v>
      </c>
      <c r="H13" s="31">
        <v>0</v>
      </c>
      <c r="I13" s="81">
        <f>SUM(J13:L13)</f>
        <v>0</v>
      </c>
      <c r="J13" s="7">
        <v>0</v>
      </c>
      <c r="K13" s="8">
        <v>0</v>
      </c>
      <c r="L13" s="8">
        <v>0</v>
      </c>
      <c r="M13" s="88"/>
      <c r="T13" s="4"/>
    </row>
    <row r="14" spans="2:20" ht="18.75" customHeight="1">
      <c r="B14" s="96"/>
      <c r="C14" s="35" t="s">
        <v>28</v>
      </c>
      <c r="D14" s="31">
        <f t="shared" si="0"/>
        <v>267891</v>
      </c>
      <c r="E14" s="71">
        <f t="shared" si="1"/>
        <v>195726</v>
      </c>
      <c r="F14" s="7">
        <v>103949</v>
      </c>
      <c r="G14" s="8">
        <v>0</v>
      </c>
      <c r="H14" s="8">
        <v>91777</v>
      </c>
      <c r="I14" s="81">
        <f>SUM(J14:L14)</f>
        <v>72165</v>
      </c>
      <c r="J14" s="8">
        <v>66896</v>
      </c>
      <c r="K14" s="8">
        <v>0</v>
      </c>
      <c r="L14" s="8">
        <v>5269</v>
      </c>
      <c r="M14" s="88"/>
      <c r="T14" s="4"/>
    </row>
    <row r="15" spans="2:20" ht="18.75" customHeight="1">
      <c r="B15" s="99"/>
      <c r="C15" s="34" t="s">
        <v>29</v>
      </c>
      <c r="D15" s="64">
        <f>+E15+I15</f>
        <v>38983</v>
      </c>
      <c r="E15" s="72">
        <f t="shared" si="1"/>
        <v>33962</v>
      </c>
      <c r="F15" s="83">
        <v>5098</v>
      </c>
      <c r="G15" s="84">
        <v>996</v>
      </c>
      <c r="H15" s="84">
        <v>27868</v>
      </c>
      <c r="I15" s="82">
        <f>SUM(J15:L15)</f>
        <v>5021</v>
      </c>
      <c r="J15" s="65">
        <v>1289</v>
      </c>
      <c r="K15" s="64">
        <v>0</v>
      </c>
      <c r="L15" s="66">
        <v>3732</v>
      </c>
      <c r="T15" s="4"/>
    </row>
    <row r="16" ht="12.75">
      <c r="F16" s="4"/>
    </row>
  </sheetData>
  <sheetProtection/>
  <mergeCells count="8">
    <mergeCell ref="B1:L1"/>
    <mergeCell ref="I3:L3"/>
    <mergeCell ref="B5:B8"/>
    <mergeCell ref="B11:B15"/>
    <mergeCell ref="B9:B10"/>
    <mergeCell ref="K2:L2"/>
    <mergeCell ref="B3:C4"/>
    <mergeCell ref="E3:H3"/>
  </mergeCells>
  <printOptions/>
  <pageMargins left="0.984251968503937" right="0.5118110236220472" top="0.984251968503937" bottom="0.5118110236220472" header="0.5118110236220472" footer="0.5118110236220472"/>
  <pageSetup horizontalDpi="600" verticalDpi="600" orientation="portrait" paperSize="9" scale="85" r:id="rId1"/>
  <headerFooter alignWithMargins="0">
    <oddFooter>&amp;C&amp;"ＭＳ Ｐ明朝,標準"&amp;10- 77 -</oddFooter>
  </headerFooter>
  <ignoredErrors>
    <ignoredError sqref="E10:E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</cp:lastModifiedBy>
  <cp:lastPrinted>2020-12-14T01:47:39Z</cp:lastPrinted>
  <dcterms:created xsi:type="dcterms:W3CDTF">2004-01-30T01:03:03Z</dcterms:created>
  <dcterms:modified xsi:type="dcterms:W3CDTF">2023-02-16T05:13:51Z</dcterms:modified>
  <cp:category/>
  <cp:version/>
  <cp:contentType/>
  <cp:contentStatus/>
</cp:coreProperties>
</file>