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10.1.22.200\disk\００４保育・幼児教育担当\Ｈ２６～\09 施設型給付費\02 処遇改善等加算Ⅰ\R7\01_手引き作成\"/>
    </mc:Choice>
  </mc:AlternateContent>
  <xr:revisionPtr revIDLastSave="0" documentId="13_ncr:1_{42EEF77A-4300-45E3-B64A-14FE65465956}" xr6:coauthVersionLast="47" xr6:coauthVersionMax="47" xr10:uidLastSave="{00000000-0000-0000-0000-000000000000}"/>
  <bookViews>
    <workbookView xWindow="3720" yWindow="1125" windowWidth="15195" windowHeight="14265" xr2:uid="{00000000-000D-0000-FFFF-FFFF00000000}"/>
  </bookViews>
  <sheets>
    <sheet name="記載例４-１" sheetId="7" r:id="rId1"/>
    <sheet name="記載例４-２" sheetId="8" r:id="rId2"/>
    <sheet name="様式４-１ " sheetId="9" r:id="rId3"/>
    <sheet name="４-２ （職員名）" sheetId="10" r:id="rId4"/>
  </sheets>
  <definedNames>
    <definedName name="_xlnm.Print_Area" localSheetId="3">'４-２ （職員名）'!$A$1:$K$40</definedName>
    <definedName name="_xlnm.Print_Area" localSheetId="0">'記載例４-１'!$A$1:$P$41</definedName>
    <definedName name="_xlnm.Print_Area" localSheetId="1">'記載例４-２'!$A$1:$K$40</definedName>
    <definedName name="_xlnm.Print_Area" localSheetId="2">'様式４-１ '!$A$1:$P$41</definedName>
    <definedName name="_xlnm.Print_Titles" localSheetId="0">'記載例４-１'!$15:$16</definedName>
    <definedName name="_xlnm.Print_Titles" localSheetId="2">'様式４-１ '!$15:$16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9" i="10" l="1"/>
  <c r="H38" i="10"/>
  <c r="H37" i="10"/>
  <c r="H36" i="10"/>
  <c r="U46" i="9"/>
  <c r="T46" i="9"/>
  <c r="S46" i="9"/>
  <c r="R46" i="9"/>
  <c r="Q46" i="9"/>
  <c r="N46" i="9"/>
  <c r="M46" i="9"/>
  <c r="L46" i="9"/>
  <c r="U45" i="9"/>
  <c r="T45" i="9"/>
  <c r="S45" i="9"/>
  <c r="R45" i="9"/>
  <c r="Q45" i="9"/>
  <c r="N45" i="9"/>
  <c r="M45" i="9"/>
  <c r="L45" i="9"/>
  <c r="U44" i="9"/>
  <c r="T44" i="9"/>
  <c r="S44" i="9"/>
  <c r="R44" i="9"/>
  <c r="Q44" i="9"/>
  <c r="O44" i="9" s="1"/>
  <c r="N44" i="9"/>
  <c r="M44" i="9"/>
  <c r="L44" i="9"/>
  <c r="U43" i="9"/>
  <c r="T43" i="9"/>
  <c r="S43" i="9"/>
  <c r="R43" i="9"/>
  <c r="Q43" i="9"/>
  <c r="N43" i="9"/>
  <c r="M43" i="9"/>
  <c r="L43" i="9"/>
  <c r="U42" i="9"/>
  <c r="T42" i="9"/>
  <c r="S42" i="9"/>
  <c r="R42" i="9"/>
  <c r="Q42" i="9"/>
  <c r="N42" i="9"/>
  <c r="M42" i="9"/>
  <c r="L42" i="9"/>
  <c r="U41" i="9"/>
  <c r="T41" i="9"/>
  <c r="S41" i="9"/>
  <c r="R41" i="9"/>
  <c r="Q41" i="9"/>
  <c r="N41" i="9"/>
  <c r="M41" i="9"/>
  <c r="L41" i="9"/>
  <c r="U40" i="9"/>
  <c r="T40" i="9"/>
  <c r="S40" i="9"/>
  <c r="R40" i="9"/>
  <c r="R15" i="9" s="1"/>
  <c r="Q40" i="9"/>
  <c r="N40" i="9"/>
  <c r="M40" i="9"/>
  <c r="L40" i="9"/>
  <c r="U39" i="9"/>
  <c r="T39" i="9"/>
  <c r="S39" i="9"/>
  <c r="R39" i="9"/>
  <c r="Q39" i="9"/>
  <c r="N39" i="9"/>
  <c r="M39" i="9"/>
  <c r="L39" i="9"/>
  <c r="U38" i="9"/>
  <c r="T38" i="9"/>
  <c r="S38" i="9"/>
  <c r="R38" i="9"/>
  <c r="Q38" i="9"/>
  <c r="N38" i="9"/>
  <c r="M38" i="9"/>
  <c r="L38" i="9"/>
  <c r="U37" i="9"/>
  <c r="T37" i="9"/>
  <c r="S37" i="9"/>
  <c r="R37" i="9"/>
  <c r="Q37" i="9"/>
  <c r="N37" i="9"/>
  <c r="M37" i="9"/>
  <c r="L37" i="9"/>
  <c r="U36" i="9"/>
  <c r="T36" i="9"/>
  <c r="S36" i="9"/>
  <c r="R36" i="9"/>
  <c r="Q36" i="9"/>
  <c r="O36" i="9" s="1"/>
  <c r="N36" i="9"/>
  <c r="M36" i="9"/>
  <c r="L36" i="9"/>
  <c r="U35" i="9"/>
  <c r="T35" i="9"/>
  <c r="S35" i="9"/>
  <c r="R35" i="9"/>
  <c r="Q35" i="9"/>
  <c r="N35" i="9"/>
  <c r="M35" i="9"/>
  <c r="L35" i="9"/>
  <c r="U34" i="9"/>
  <c r="T34" i="9"/>
  <c r="S34" i="9"/>
  <c r="R34" i="9"/>
  <c r="Q34" i="9"/>
  <c r="N34" i="9"/>
  <c r="M34" i="9"/>
  <c r="L34" i="9"/>
  <c r="U33" i="9"/>
  <c r="T33" i="9"/>
  <c r="S33" i="9"/>
  <c r="R33" i="9"/>
  <c r="Q33" i="9"/>
  <c r="N33" i="9"/>
  <c r="M33" i="9"/>
  <c r="L33" i="9"/>
  <c r="U32" i="9"/>
  <c r="T32" i="9"/>
  <c r="S32" i="9"/>
  <c r="R32" i="9"/>
  <c r="Q32" i="9"/>
  <c r="N32" i="9"/>
  <c r="M32" i="9"/>
  <c r="L32" i="9"/>
  <c r="U31" i="9"/>
  <c r="T31" i="9"/>
  <c r="S31" i="9"/>
  <c r="R31" i="9"/>
  <c r="Q31" i="9"/>
  <c r="N31" i="9"/>
  <c r="M31" i="9"/>
  <c r="L31" i="9"/>
  <c r="U30" i="9"/>
  <c r="T30" i="9"/>
  <c r="S30" i="9"/>
  <c r="R30" i="9"/>
  <c r="Q30" i="9"/>
  <c r="N30" i="9"/>
  <c r="M30" i="9"/>
  <c r="L30" i="9"/>
  <c r="U29" i="9"/>
  <c r="T29" i="9"/>
  <c r="S29" i="9"/>
  <c r="R29" i="9"/>
  <c r="Q29" i="9"/>
  <c r="N29" i="9"/>
  <c r="M29" i="9"/>
  <c r="L29" i="9"/>
  <c r="U28" i="9"/>
  <c r="T28" i="9"/>
  <c r="S28" i="9"/>
  <c r="R28" i="9"/>
  <c r="Q28" i="9"/>
  <c r="O28" i="9" s="1"/>
  <c r="N28" i="9"/>
  <c r="M28" i="9"/>
  <c r="L28" i="9"/>
  <c r="U27" i="9"/>
  <c r="T27" i="9"/>
  <c r="S27" i="9"/>
  <c r="R27" i="9"/>
  <c r="Q27" i="9"/>
  <c r="N27" i="9"/>
  <c r="M27" i="9"/>
  <c r="L27" i="9"/>
  <c r="U26" i="9"/>
  <c r="T26" i="9"/>
  <c r="S26" i="9"/>
  <c r="R26" i="9"/>
  <c r="Q26" i="9"/>
  <c r="O26" i="9" s="1"/>
  <c r="N26" i="9"/>
  <c r="M26" i="9"/>
  <c r="L26" i="9"/>
  <c r="U25" i="9"/>
  <c r="T25" i="9"/>
  <c r="S25" i="9"/>
  <c r="R25" i="9"/>
  <c r="Q25" i="9"/>
  <c r="N25" i="9"/>
  <c r="M25" i="9"/>
  <c r="L25" i="9"/>
  <c r="U24" i="9"/>
  <c r="T24" i="9"/>
  <c r="S24" i="9"/>
  <c r="R24" i="9"/>
  <c r="Q24" i="9"/>
  <c r="N24" i="9"/>
  <c r="M24" i="9"/>
  <c r="L24" i="9"/>
  <c r="U23" i="9"/>
  <c r="T23" i="9"/>
  <c r="S23" i="9"/>
  <c r="R23" i="9"/>
  <c r="Q23" i="9"/>
  <c r="N23" i="9"/>
  <c r="M23" i="9"/>
  <c r="L23" i="9"/>
  <c r="U22" i="9"/>
  <c r="T22" i="9"/>
  <c r="S22" i="9"/>
  <c r="R22" i="9"/>
  <c r="Q22" i="9"/>
  <c r="N22" i="9"/>
  <c r="M22" i="9"/>
  <c r="L22" i="9"/>
  <c r="U21" i="9"/>
  <c r="U15" i="9" s="1"/>
  <c r="T21" i="9"/>
  <c r="S21" i="9"/>
  <c r="R21" i="9"/>
  <c r="Q21" i="9"/>
  <c r="N21" i="9"/>
  <c r="M21" i="9"/>
  <c r="L21" i="9"/>
  <c r="U20" i="9"/>
  <c r="T20" i="9"/>
  <c r="S20" i="9"/>
  <c r="R20" i="9"/>
  <c r="Q20" i="9"/>
  <c r="O20" i="9" s="1"/>
  <c r="N20" i="9"/>
  <c r="M20" i="9"/>
  <c r="L20" i="9"/>
  <c r="U19" i="9"/>
  <c r="T19" i="9"/>
  <c r="S19" i="9"/>
  <c r="R19" i="9"/>
  <c r="Q19" i="9"/>
  <c r="N19" i="9"/>
  <c r="M19" i="9"/>
  <c r="L19" i="9"/>
  <c r="U18" i="9"/>
  <c r="T18" i="9"/>
  <c r="S18" i="9"/>
  <c r="R18" i="9"/>
  <c r="Q18" i="9"/>
  <c r="O18" i="9" s="1"/>
  <c r="N18" i="9"/>
  <c r="M18" i="9"/>
  <c r="L18" i="9"/>
  <c r="U17" i="9"/>
  <c r="T17" i="9"/>
  <c r="S17" i="9"/>
  <c r="S15" i="9" s="1"/>
  <c r="R17" i="9"/>
  <c r="Q17" i="9"/>
  <c r="N17" i="9"/>
  <c r="M17" i="9"/>
  <c r="L17" i="9"/>
  <c r="T15" i="9"/>
  <c r="H36" i="8"/>
  <c r="H37" i="8"/>
  <c r="H39" i="8"/>
  <c r="H38" i="8"/>
  <c r="Q17" i="7"/>
  <c r="R17" i="7"/>
  <c r="S17" i="7"/>
  <c r="T17" i="7"/>
  <c r="U17" i="7"/>
  <c r="Q18" i="7"/>
  <c r="R18" i="7"/>
  <c r="S18" i="7"/>
  <c r="T18" i="7"/>
  <c r="U18" i="7"/>
  <c r="Q19" i="7"/>
  <c r="R19" i="7"/>
  <c r="S19" i="7"/>
  <c r="T19" i="7"/>
  <c r="U19" i="7"/>
  <c r="Q20" i="7"/>
  <c r="R20" i="7"/>
  <c r="S20" i="7"/>
  <c r="T20" i="7"/>
  <c r="U20" i="7"/>
  <c r="Q21" i="7"/>
  <c r="R21" i="7"/>
  <c r="S21" i="7"/>
  <c r="T21" i="7"/>
  <c r="U21" i="7"/>
  <c r="Q22" i="7"/>
  <c r="R22" i="7"/>
  <c r="S22" i="7"/>
  <c r="T22" i="7"/>
  <c r="U22" i="7"/>
  <c r="Q23" i="7"/>
  <c r="R23" i="7"/>
  <c r="S23" i="7"/>
  <c r="T23" i="7"/>
  <c r="U23" i="7"/>
  <c r="Q24" i="7"/>
  <c r="R24" i="7"/>
  <c r="S24" i="7"/>
  <c r="T24" i="7"/>
  <c r="U24" i="7"/>
  <c r="Q25" i="7"/>
  <c r="R25" i="7"/>
  <c r="S25" i="7"/>
  <c r="T25" i="7"/>
  <c r="U25" i="7"/>
  <c r="Q26" i="7"/>
  <c r="R26" i="7"/>
  <c r="S26" i="7"/>
  <c r="T26" i="7"/>
  <c r="U26" i="7"/>
  <c r="Q27" i="7"/>
  <c r="R27" i="7"/>
  <c r="S27" i="7"/>
  <c r="T27" i="7"/>
  <c r="U27" i="7"/>
  <c r="Q28" i="7"/>
  <c r="R28" i="7"/>
  <c r="S28" i="7"/>
  <c r="T28" i="7"/>
  <c r="U28" i="7"/>
  <c r="Q29" i="7"/>
  <c r="R29" i="7"/>
  <c r="S29" i="7"/>
  <c r="T29" i="7"/>
  <c r="U29" i="7"/>
  <c r="Q30" i="7"/>
  <c r="R30" i="7"/>
  <c r="S30" i="7"/>
  <c r="T30" i="7"/>
  <c r="U30" i="7"/>
  <c r="Q31" i="7"/>
  <c r="R31" i="7"/>
  <c r="S31" i="7"/>
  <c r="T31" i="7"/>
  <c r="U31" i="7"/>
  <c r="Q32" i="7"/>
  <c r="R32" i="7"/>
  <c r="S32" i="7"/>
  <c r="T32" i="7"/>
  <c r="U32" i="7"/>
  <c r="Q33" i="7"/>
  <c r="R33" i="7"/>
  <c r="S33" i="7"/>
  <c r="T33" i="7"/>
  <c r="U33" i="7"/>
  <c r="Q34" i="7"/>
  <c r="R34" i="7"/>
  <c r="S34" i="7"/>
  <c r="T34" i="7"/>
  <c r="U34" i="7"/>
  <c r="Q35" i="7"/>
  <c r="R35" i="7"/>
  <c r="S35" i="7"/>
  <c r="T35" i="7"/>
  <c r="U35" i="7"/>
  <c r="Q36" i="7"/>
  <c r="R36" i="7"/>
  <c r="S36" i="7"/>
  <c r="T36" i="7"/>
  <c r="U36" i="7"/>
  <c r="Q37" i="7"/>
  <c r="R37" i="7"/>
  <c r="S37" i="7"/>
  <c r="T37" i="7"/>
  <c r="U37" i="7"/>
  <c r="Q38" i="7"/>
  <c r="R38" i="7"/>
  <c r="S38" i="7"/>
  <c r="T38" i="7"/>
  <c r="U38" i="7"/>
  <c r="Q39" i="7"/>
  <c r="O39" i="7" s="1"/>
  <c r="R39" i="7"/>
  <c r="S39" i="7"/>
  <c r="T39" i="7"/>
  <c r="U39" i="7"/>
  <c r="Q40" i="7"/>
  <c r="R40" i="7"/>
  <c r="S40" i="7"/>
  <c r="T40" i="7"/>
  <c r="U40" i="7"/>
  <c r="Q41" i="7"/>
  <c r="R41" i="7"/>
  <c r="S41" i="7"/>
  <c r="T41" i="7"/>
  <c r="U41" i="7"/>
  <c r="Q42" i="7"/>
  <c r="R42" i="7"/>
  <c r="S42" i="7"/>
  <c r="T42" i="7"/>
  <c r="U42" i="7"/>
  <c r="Q43" i="7"/>
  <c r="R43" i="7"/>
  <c r="S43" i="7"/>
  <c r="T43" i="7"/>
  <c r="U43" i="7"/>
  <c r="Q44" i="7"/>
  <c r="R44" i="7"/>
  <c r="S44" i="7"/>
  <c r="T44" i="7"/>
  <c r="U44" i="7"/>
  <c r="Q45" i="7"/>
  <c r="R45" i="7"/>
  <c r="S45" i="7"/>
  <c r="T45" i="7"/>
  <c r="U45" i="7"/>
  <c r="Q46" i="7"/>
  <c r="R46" i="7"/>
  <c r="S46" i="7"/>
  <c r="T46" i="7"/>
  <c r="U46" i="7"/>
  <c r="O17" i="7"/>
  <c r="N17" i="7"/>
  <c r="N46" i="7"/>
  <c r="N45" i="7"/>
  <c r="N44" i="7"/>
  <c r="N43" i="7"/>
  <c r="N42" i="7"/>
  <c r="N41" i="7"/>
  <c r="N40" i="7"/>
  <c r="N39" i="7"/>
  <c r="N38" i="7"/>
  <c r="N37" i="7"/>
  <c r="N36" i="7"/>
  <c r="N35" i="7"/>
  <c r="N34" i="7"/>
  <c r="N33" i="7"/>
  <c r="N32" i="7"/>
  <c r="N31" i="7"/>
  <c r="N30" i="7"/>
  <c r="N29" i="7"/>
  <c r="N28" i="7"/>
  <c r="N27" i="7"/>
  <c r="N26" i="7"/>
  <c r="N25" i="7"/>
  <c r="N24" i="7"/>
  <c r="N23" i="7"/>
  <c r="N22" i="7"/>
  <c r="N21" i="7"/>
  <c r="N20" i="7"/>
  <c r="N19" i="7"/>
  <c r="N18" i="7"/>
  <c r="U15" i="7"/>
  <c r="R15" i="7"/>
  <c r="T15" i="7"/>
  <c r="M46" i="7"/>
  <c r="L46" i="7"/>
  <c r="M45" i="7"/>
  <c r="L45" i="7"/>
  <c r="M44" i="7"/>
  <c r="L44" i="7"/>
  <c r="M43" i="7"/>
  <c r="L43" i="7"/>
  <c r="M42" i="7"/>
  <c r="L42" i="7"/>
  <c r="M41" i="7"/>
  <c r="L41" i="7"/>
  <c r="M40" i="7"/>
  <c r="L40" i="7"/>
  <c r="M39" i="7"/>
  <c r="L39" i="7"/>
  <c r="M38" i="7"/>
  <c r="L38" i="7"/>
  <c r="M37" i="7"/>
  <c r="L37" i="7"/>
  <c r="M36" i="7"/>
  <c r="L36" i="7"/>
  <c r="M35" i="7"/>
  <c r="L35" i="7"/>
  <c r="M34" i="7"/>
  <c r="L34" i="7"/>
  <c r="M33" i="7"/>
  <c r="L33" i="7"/>
  <c r="M32" i="7"/>
  <c r="L32" i="7"/>
  <c r="M31" i="7"/>
  <c r="L31" i="7"/>
  <c r="M30" i="7"/>
  <c r="L30" i="7"/>
  <c r="M29" i="7"/>
  <c r="L29" i="7"/>
  <c r="M28" i="7"/>
  <c r="L28" i="7"/>
  <c r="M27" i="7"/>
  <c r="L27" i="7"/>
  <c r="M26" i="7"/>
  <c r="L26" i="7"/>
  <c r="M25" i="7"/>
  <c r="L25" i="7"/>
  <c r="M24" i="7"/>
  <c r="L24" i="7"/>
  <c r="M23" i="7"/>
  <c r="L23" i="7"/>
  <c r="M22" i="7"/>
  <c r="L22" i="7"/>
  <c r="M21" i="7"/>
  <c r="L21" i="7"/>
  <c r="M20" i="7"/>
  <c r="L20" i="7"/>
  <c r="M19" i="7"/>
  <c r="L19" i="7"/>
  <c r="M18" i="7"/>
  <c r="L18" i="7"/>
  <c r="M17" i="7"/>
  <c r="L17" i="7"/>
  <c r="O17" i="9" l="1"/>
  <c r="E10" i="9" s="1"/>
  <c r="O38" i="9"/>
  <c r="O19" i="9"/>
  <c r="O21" i="9"/>
  <c r="E8" i="9" s="1"/>
  <c r="O23" i="9"/>
  <c r="O25" i="9"/>
  <c r="O22" i="9"/>
  <c r="O24" i="9"/>
  <c r="O27" i="9"/>
  <c r="O29" i="9"/>
  <c r="O31" i="9"/>
  <c r="O32" i="9"/>
  <c r="O33" i="9"/>
  <c r="O35" i="9"/>
  <c r="O30" i="9"/>
  <c r="O34" i="9"/>
  <c r="O37" i="9"/>
  <c r="O39" i="9"/>
  <c r="O40" i="9"/>
  <c r="O41" i="9"/>
  <c r="O42" i="9"/>
  <c r="O43" i="9"/>
  <c r="O45" i="9"/>
  <c r="O46" i="9"/>
  <c r="E9" i="9"/>
  <c r="Q15" i="9"/>
  <c r="O19" i="7"/>
  <c r="O18" i="7"/>
  <c r="S15" i="7"/>
  <c r="O20" i="7"/>
  <c r="O21" i="7"/>
  <c r="O29" i="7"/>
  <c r="O44" i="7"/>
  <c r="O46" i="7"/>
  <c r="O45" i="7"/>
  <c r="O43" i="7"/>
  <c r="O42" i="7"/>
  <c r="O37" i="7"/>
  <c r="O35" i="7"/>
  <c r="O34" i="7"/>
  <c r="O32" i="7"/>
  <c r="O27" i="7"/>
  <c r="O26" i="7"/>
  <c r="O24" i="7"/>
  <c r="O41" i="7"/>
  <c r="O38" i="7"/>
  <c r="O36" i="7"/>
  <c r="O33" i="7"/>
  <c r="O30" i="7"/>
  <c r="O28" i="7"/>
  <c r="O25" i="7"/>
  <c r="O22" i="7"/>
  <c r="O40" i="7"/>
  <c r="O31" i="7"/>
  <c r="O23" i="7"/>
  <c r="E8" i="7"/>
  <c r="Q15" i="7"/>
  <c r="E9" i="7"/>
  <c r="E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Q16" authorId="0" shapeId="0" xr:uid="{CCB8624D-C378-4EB9-8A8B-B3C36D22A31D}">
      <text>
        <r>
          <rPr>
            <sz val="9"/>
            <color indexed="81"/>
            <rFont val="MS P ゴシック"/>
            <family val="3"/>
            <charset val="128"/>
          </rPr>
          <t>R8はIF($E17=Q$16,IF($I17&gt;=60,IF($J17&gt;=15,"○","×"),"×"),"")</t>
        </r>
      </text>
    </comment>
    <comment ref="T16" authorId="0" shapeId="0" xr:uid="{57522029-4CF8-4CDA-A51F-AEFC255B9D48}">
      <text>
        <r>
          <rPr>
            <sz val="9"/>
            <color indexed="81"/>
            <rFont val="MS P ゴシック"/>
            <family val="3"/>
            <charset val="128"/>
          </rPr>
          <t xml:space="preserve">R8は
IF($E17=T$16,IF($I17-$J17&gt;=60,"○","×"),"")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Q16" authorId="0" shapeId="0" xr:uid="{D103EF8F-5B73-445C-ABDD-FC74AC55EBFB}">
      <text>
        <r>
          <rPr>
            <sz val="9"/>
            <color indexed="81"/>
            <rFont val="MS P ゴシック"/>
            <family val="3"/>
            <charset val="128"/>
          </rPr>
          <t>R8はIF($E17=Q$16,IF($I17&gt;=60,IF($J17&gt;=15,"○","×"),"×"),"")</t>
        </r>
      </text>
    </comment>
    <comment ref="T16" authorId="0" shapeId="0" xr:uid="{9DACFF9B-CDE7-42FD-BDD0-0B3E031FE5D1}">
      <text>
        <r>
          <rPr>
            <sz val="9"/>
            <color indexed="81"/>
            <rFont val="MS P ゴシック"/>
            <family val="3"/>
            <charset val="128"/>
          </rPr>
          <t xml:space="preserve">R8は
IF($E17=T$16,IF($I17-$J17&gt;=60,"○","×"),"")
</t>
        </r>
      </text>
    </comment>
  </commentList>
</comments>
</file>

<file path=xl/sharedStrings.xml><?xml version="1.0" encoding="utf-8"?>
<sst xmlns="http://schemas.openxmlformats.org/spreadsheetml/2006/main" count="195" uniqueCount="100">
  <si>
    <t>市町村名</t>
    <rPh sb="0" eb="4">
      <t>シチョウソンメイ</t>
    </rPh>
    <phoneticPr fontId="2"/>
  </si>
  <si>
    <t>施設・事業所名</t>
    <rPh sb="0" eb="2">
      <t>シセツ</t>
    </rPh>
    <rPh sb="3" eb="6">
      <t>ジギョウショ</t>
    </rPh>
    <rPh sb="6" eb="7">
      <t>メイ</t>
    </rPh>
    <phoneticPr fontId="2"/>
  </si>
  <si>
    <t>施設事業所類型</t>
    <rPh sb="0" eb="2">
      <t>シセツ</t>
    </rPh>
    <rPh sb="2" eb="5">
      <t>ジギョウショ</t>
    </rPh>
    <rPh sb="5" eb="7">
      <t>ルイケイ</t>
    </rPh>
    <phoneticPr fontId="2"/>
  </si>
  <si>
    <t>番号</t>
    <rPh sb="0" eb="2">
      <t>バンゴウ</t>
    </rPh>
    <phoneticPr fontId="2"/>
  </si>
  <si>
    <t>専門リーダー</t>
  </si>
  <si>
    <t>○○こども園</t>
    <rPh sb="5" eb="6">
      <t>エン</t>
    </rPh>
    <phoneticPr fontId="2"/>
  </si>
  <si>
    <t>中核リーダー</t>
  </si>
  <si>
    <t>総計②</t>
    <rPh sb="0" eb="2">
      <t>ソウケイ</t>
    </rPh>
    <phoneticPr fontId="3"/>
  </si>
  <si>
    <t>前回申請時までの修了時間</t>
    <rPh sb="0" eb="2">
      <t>ゼンカイ</t>
    </rPh>
    <rPh sb="2" eb="4">
      <t>シンセイ</t>
    </rPh>
    <rPh sb="4" eb="5">
      <t>ジ</t>
    </rPh>
    <rPh sb="8" eb="10">
      <t>シュウリョウ</t>
    </rPh>
    <rPh sb="10" eb="12">
      <t>ジカン</t>
    </rPh>
    <phoneticPr fontId="2"/>
  </si>
  <si>
    <t>今回申請に係る修了時間</t>
    <rPh sb="0" eb="2">
      <t>コンカイ</t>
    </rPh>
    <rPh sb="2" eb="4">
      <t>シンセイ</t>
    </rPh>
    <rPh sb="5" eb="6">
      <t>カカ</t>
    </rPh>
    <rPh sb="7" eb="9">
      <t>シュウリョウ</t>
    </rPh>
    <rPh sb="9" eb="11">
      <t>ジカン</t>
    </rPh>
    <phoneticPr fontId="2"/>
  </si>
  <si>
    <t>②－①</t>
    <phoneticPr fontId="3"/>
  </si>
  <si>
    <t>総計①</t>
    <rPh sb="0" eb="2">
      <t>ソウケイ</t>
    </rPh>
    <phoneticPr fontId="3"/>
  </si>
  <si>
    <t>差分(今回追加分)</t>
    <rPh sb="0" eb="2">
      <t>サブン</t>
    </rPh>
    <rPh sb="3" eb="5">
      <t>コンカイ</t>
    </rPh>
    <rPh sb="5" eb="7">
      <t>ツイカ</t>
    </rPh>
    <rPh sb="7" eb="8">
      <t>ブン</t>
    </rPh>
    <phoneticPr fontId="2"/>
  </si>
  <si>
    <t>うち
マネジメント</t>
    <phoneticPr fontId="3"/>
  </si>
  <si>
    <t>市町村名</t>
    <rPh sb="0" eb="4">
      <t>シチョウソンメイ</t>
    </rPh>
    <phoneticPr fontId="5"/>
  </si>
  <si>
    <t>○○市</t>
    <rPh sb="2" eb="3">
      <t>シ</t>
    </rPh>
    <phoneticPr fontId="5"/>
  </si>
  <si>
    <t>施設・事業所名</t>
    <rPh sb="0" eb="2">
      <t>シセツ</t>
    </rPh>
    <rPh sb="3" eb="6">
      <t>ジギョウショ</t>
    </rPh>
    <rPh sb="6" eb="7">
      <t>メイ</t>
    </rPh>
    <phoneticPr fontId="5"/>
  </si>
  <si>
    <t>○○園</t>
    <rPh sb="2" eb="3">
      <t>エン</t>
    </rPh>
    <phoneticPr fontId="5"/>
  </si>
  <si>
    <t>氏名</t>
    <rPh sb="0" eb="2">
      <t>シメイ</t>
    </rPh>
    <phoneticPr fontId="5"/>
  </si>
  <si>
    <t>実施主体</t>
    <rPh sb="0" eb="2">
      <t>ジッシ</t>
    </rPh>
    <rPh sb="2" eb="4">
      <t>シュタイ</t>
    </rPh>
    <phoneticPr fontId="5"/>
  </si>
  <si>
    <t>研修名</t>
    <rPh sb="0" eb="2">
      <t>ケンシュウ</t>
    </rPh>
    <rPh sb="2" eb="3">
      <t>メイ</t>
    </rPh>
    <phoneticPr fontId="5"/>
  </si>
  <si>
    <t>講義名・テーマ</t>
    <rPh sb="0" eb="2">
      <t>コウギ</t>
    </rPh>
    <rPh sb="2" eb="3">
      <t>メイ</t>
    </rPh>
    <phoneticPr fontId="7"/>
  </si>
  <si>
    <t>研修分野</t>
    <rPh sb="0" eb="2">
      <t>ケンシュウ</t>
    </rPh>
    <rPh sb="2" eb="4">
      <t>ブンヤ</t>
    </rPh>
    <phoneticPr fontId="5"/>
  </si>
  <si>
    <t>受講日</t>
    <rPh sb="0" eb="2">
      <t>ジュコウ</t>
    </rPh>
    <rPh sb="2" eb="3">
      <t>ビ</t>
    </rPh>
    <phoneticPr fontId="7"/>
  </si>
  <si>
    <t>○○大学</t>
    <rPh sb="2" eb="4">
      <t>ダイガク</t>
    </rPh>
    <phoneticPr fontId="7"/>
  </si>
  <si>
    <t>幼稚園教諭免許状更新講習</t>
    <rPh sb="0" eb="3">
      <t>ヨウチエン</t>
    </rPh>
    <rPh sb="3" eb="5">
      <t>キョウユ</t>
    </rPh>
    <rPh sb="5" eb="8">
      <t>メンキョジョウ</t>
    </rPh>
    <rPh sb="8" eb="10">
      <t>コウシン</t>
    </rPh>
    <rPh sb="10" eb="12">
      <t>コウシュウ</t>
    </rPh>
    <phoneticPr fontId="7"/>
  </si>
  <si>
    <t>○○園</t>
    <rPh sb="2" eb="3">
      <t>エン</t>
    </rPh>
    <phoneticPr fontId="7"/>
  </si>
  <si>
    <t>園内研修</t>
    <rPh sb="0" eb="2">
      <t>エンナイ</t>
    </rPh>
    <rPh sb="2" eb="4">
      <t>ケンシュウ</t>
    </rPh>
    <phoneticPr fontId="7"/>
  </si>
  <si>
    <t>○○協会</t>
    <rPh sb="2" eb="4">
      <t>キョウカイ</t>
    </rPh>
    <phoneticPr fontId="7"/>
  </si>
  <si>
    <t>様式４ー１【幼稚園・認定こども園】</t>
    <rPh sb="0" eb="2">
      <t>ヨウシキ</t>
    </rPh>
    <rPh sb="6" eb="9">
      <t>ヨウチエン</t>
    </rPh>
    <rPh sb="10" eb="12">
      <t>ニンテイ</t>
    </rPh>
    <rPh sb="15" eb="16">
      <t>エン</t>
    </rPh>
    <phoneticPr fontId="2"/>
  </si>
  <si>
    <t>園内研修</t>
    <rPh sb="0" eb="4">
      <t>エンナイケンシュウ</t>
    </rPh>
    <phoneticPr fontId="7"/>
  </si>
  <si>
    <t>その他</t>
    <rPh sb="2" eb="3">
      <t>タ</t>
    </rPh>
    <phoneticPr fontId="3"/>
  </si>
  <si>
    <t>受講時間
（単位：時間）</t>
    <rPh sb="0" eb="2">
      <t>ジュコウ</t>
    </rPh>
    <rPh sb="2" eb="4">
      <t>ジカン</t>
    </rPh>
    <rPh sb="6" eb="8">
      <t>タンイ</t>
    </rPh>
    <rPh sb="9" eb="11">
      <t>ジカン</t>
    </rPh>
    <phoneticPr fontId="7"/>
  </si>
  <si>
    <t>マネジメント研修</t>
    <rPh sb="6" eb="8">
      <t>ケンシュウ</t>
    </rPh>
    <phoneticPr fontId="3"/>
  </si>
  <si>
    <t>園内研修</t>
    <rPh sb="0" eb="4">
      <t>エンナイケンシュウ</t>
    </rPh>
    <phoneticPr fontId="3"/>
  </si>
  <si>
    <t>合計</t>
    <rPh sb="0" eb="2">
      <t>ゴウケイ</t>
    </rPh>
    <phoneticPr fontId="3"/>
  </si>
  <si>
    <t>小計</t>
    <rPh sb="0" eb="2">
      <t>ショウケイ</t>
    </rPh>
    <phoneticPr fontId="3"/>
  </si>
  <si>
    <t>マネジメント研修</t>
    <rPh sb="6" eb="8">
      <t>ケンシュウ</t>
    </rPh>
    <phoneticPr fontId="7"/>
  </si>
  <si>
    <t>番号</t>
    <rPh sb="0" eb="2">
      <t>バンゴウ</t>
    </rPh>
    <phoneticPr fontId="5"/>
  </si>
  <si>
    <t>様式４ー２【幼稚園・認定こども園】</t>
    <rPh sb="0" eb="2">
      <t>ヨウシキ</t>
    </rPh>
    <rPh sb="6" eb="9">
      <t>ヨウチエン</t>
    </rPh>
    <rPh sb="10" eb="12">
      <t>ニンテイ</t>
    </rPh>
    <rPh sb="15" eb="16">
      <t>エン</t>
    </rPh>
    <phoneticPr fontId="2"/>
  </si>
  <si>
    <t>氏名　</t>
    <rPh sb="0" eb="2">
      <t>シメイ</t>
    </rPh>
    <phoneticPr fontId="2"/>
  </si>
  <si>
    <t>認定こども園</t>
  </si>
  <si>
    <r>
      <t xml:space="preserve">証明書等の提出状況
</t>
    </r>
    <r>
      <rPr>
        <sz val="10"/>
        <rFont val="HGｺﾞｼｯｸM"/>
        <family val="3"/>
        <charset val="128"/>
      </rPr>
      <t>（提出済の場合✔を選択)</t>
    </r>
    <rPh sb="0" eb="3">
      <t>ショウメイショ</t>
    </rPh>
    <rPh sb="3" eb="4">
      <t>トウ</t>
    </rPh>
    <rPh sb="5" eb="9">
      <t>テイシュツジョウキョウ</t>
    </rPh>
    <rPh sb="11" eb="13">
      <t>テイシュツ</t>
    </rPh>
    <rPh sb="13" eb="14">
      <t>ズ</t>
    </rPh>
    <rPh sb="15" eb="17">
      <t>バアイ</t>
    </rPh>
    <rPh sb="19" eb="21">
      <t>センタク</t>
    </rPh>
    <phoneticPr fontId="3"/>
  </si>
  <si>
    <t>ⅱ職務分野別リーダー等</t>
    <rPh sb="1" eb="6">
      <t>ショクムブンヤベツ</t>
    </rPh>
    <rPh sb="10" eb="11">
      <t>トウ</t>
    </rPh>
    <phoneticPr fontId="3"/>
  </si>
  <si>
    <t>ⅲ園長又は園長以外の管理職</t>
    <rPh sb="1" eb="3">
      <t>エンチョウ</t>
    </rPh>
    <rPh sb="3" eb="4">
      <t>マタ</t>
    </rPh>
    <rPh sb="5" eb="9">
      <t>エンチョウイガイ</t>
    </rPh>
    <rPh sb="10" eb="13">
      <t>カンリショク</t>
    </rPh>
    <phoneticPr fontId="3"/>
  </si>
  <si>
    <t>ⅰ中核リーダー等</t>
    <rPh sb="1" eb="3">
      <t>チュウカク</t>
    </rPh>
    <rPh sb="7" eb="8">
      <t>トウ</t>
    </rPh>
    <phoneticPr fontId="3"/>
  </si>
  <si>
    <t>区分３算定</t>
    <rPh sb="0" eb="2">
      <t>クブン</t>
    </rPh>
    <rPh sb="3" eb="5">
      <t>サンテイ</t>
    </rPh>
    <phoneticPr fontId="3"/>
  </si>
  <si>
    <t>実際の役職名</t>
    <rPh sb="0" eb="2">
      <t>ジッサイ</t>
    </rPh>
    <rPh sb="3" eb="5">
      <t>ヤクショク</t>
    </rPh>
    <rPh sb="5" eb="6">
      <t>メイ</t>
    </rPh>
    <phoneticPr fontId="2"/>
  </si>
  <si>
    <t>ⅲ園長又は園長以外の管理職</t>
  </si>
  <si>
    <t>ⅰ中核リーダー</t>
  </si>
  <si>
    <t>ⅰ専門リーダー</t>
  </si>
  <si>
    <t>ⅱ職務分野別リーダー等</t>
  </si>
  <si>
    <t>園長以外の管理職</t>
  </si>
  <si>
    <t>職務分野別リーダー</t>
  </si>
  <si>
    <t>うち
R7修了見込</t>
    <rPh sb="5" eb="7">
      <t>シュウリョウ</t>
    </rPh>
    <rPh sb="7" eb="9">
      <t>ミコミ</t>
    </rPh>
    <phoneticPr fontId="3"/>
  </si>
  <si>
    <t>ⅲ園長又は園長以外の管理職</t>
    <phoneticPr fontId="3"/>
  </si>
  <si>
    <t>ⅰ専門リーダー</t>
    <rPh sb="1" eb="3">
      <t>センモン</t>
    </rPh>
    <phoneticPr fontId="3"/>
  </si>
  <si>
    <t>-</t>
    <phoneticPr fontId="3"/>
  </si>
  <si>
    <t>ⅰ中核リーダー</t>
    <rPh sb="1" eb="3">
      <t>チュウカク</t>
    </rPh>
    <phoneticPr fontId="3"/>
  </si>
  <si>
    <t>R7判定式</t>
    <rPh sb="2" eb="5">
      <t>ハンテイシキ</t>
    </rPh>
    <phoneticPr fontId="3"/>
  </si>
  <si>
    <t>園長</t>
    <rPh sb="0" eb="2">
      <t>エンチョウ</t>
    </rPh>
    <phoneticPr fontId="6"/>
  </si>
  <si>
    <t>B</t>
  </si>
  <si>
    <t>副園長</t>
    <rPh sb="0" eb="3">
      <t>フクエンチョウ</t>
    </rPh>
    <phoneticPr fontId="6"/>
  </si>
  <si>
    <t>C</t>
  </si>
  <si>
    <t>主任保育士</t>
    <rPh sb="0" eb="5">
      <t>シュニンホイクシ</t>
    </rPh>
    <phoneticPr fontId="6"/>
  </si>
  <si>
    <t>D</t>
  </si>
  <si>
    <t>F</t>
  </si>
  <si>
    <t>専門リーダー</t>
    <rPh sb="0" eb="2">
      <t>センモン</t>
    </rPh>
    <phoneticPr fontId="6"/>
  </si>
  <si>
    <t>G</t>
  </si>
  <si>
    <t>H</t>
  </si>
  <si>
    <t>I</t>
  </si>
  <si>
    <t>J</t>
  </si>
  <si>
    <t>K</t>
  </si>
  <si>
    <t>調理員</t>
    <rPh sb="0" eb="3">
      <t>チョウリイン</t>
    </rPh>
    <phoneticPr fontId="6"/>
  </si>
  <si>
    <t>中核リーダー</t>
    <phoneticPr fontId="6"/>
  </si>
  <si>
    <t>若手リーダー</t>
    <phoneticPr fontId="6"/>
  </si>
  <si>
    <t>-</t>
  </si>
  <si>
    <r>
      <t>算定区分
（区分３</t>
    </r>
    <r>
      <rPr>
        <b/>
        <sz val="10"/>
        <rFont val="HGSｺﾞｼｯｸM"/>
        <family val="3"/>
        <charset val="128"/>
      </rPr>
      <t>算定</t>
    </r>
    <r>
      <rPr>
        <sz val="10"/>
        <rFont val="HGSｺﾞｼｯｸM"/>
        <family val="3"/>
        <charset val="128"/>
      </rPr>
      <t>対象として該当する区分）</t>
    </r>
    <rPh sb="0" eb="2">
      <t>サンテイ</t>
    </rPh>
    <rPh sb="2" eb="4">
      <t>クブン</t>
    </rPh>
    <rPh sb="6" eb="8">
      <t>クブン</t>
    </rPh>
    <rPh sb="9" eb="11">
      <t>サンテイ</t>
    </rPh>
    <rPh sb="11" eb="13">
      <t>タイショウ</t>
    </rPh>
    <rPh sb="16" eb="18">
      <t>ガイトウ</t>
    </rPh>
    <rPh sb="20" eb="22">
      <t>クブン</t>
    </rPh>
    <phoneticPr fontId="2"/>
  </si>
  <si>
    <r>
      <t>配分区分
（区分３</t>
    </r>
    <r>
      <rPr>
        <b/>
        <sz val="10"/>
        <rFont val="HGSｺﾞｼｯｸM"/>
        <family val="3"/>
        <charset val="128"/>
      </rPr>
      <t>配分</t>
    </r>
    <r>
      <rPr>
        <sz val="10"/>
        <rFont val="HGSｺﾞｼｯｸM"/>
        <family val="3"/>
        <charset val="128"/>
      </rPr>
      <t>対象として該当する区分）</t>
    </r>
    <rPh sb="0" eb="2">
      <t>ハイブン</t>
    </rPh>
    <rPh sb="2" eb="4">
      <t>クブン</t>
    </rPh>
    <rPh sb="6" eb="8">
      <t>クブン</t>
    </rPh>
    <rPh sb="9" eb="11">
      <t>ハイブン</t>
    </rPh>
    <rPh sb="11" eb="13">
      <t>タイショウ</t>
    </rPh>
    <rPh sb="16" eb="18">
      <t>ガイトウ</t>
    </rPh>
    <rPh sb="20" eb="22">
      <t>クブン</t>
    </rPh>
    <phoneticPr fontId="2"/>
  </si>
  <si>
    <r>
      <t xml:space="preserve">マネジメントを
除く修了時間数
</t>
    </r>
    <r>
      <rPr>
        <sz val="8"/>
        <rFont val="HGSｺﾞｼｯｸM"/>
        <family val="3"/>
        <charset val="128"/>
      </rPr>
      <t>(中核ﾘｰﾀﾞｰ以外)</t>
    </r>
    <rPh sb="8" eb="9">
      <t>ノゾ</t>
    </rPh>
    <rPh sb="10" eb="12">
      <t>シュウリョウ</t>
    </rPh>
    <rPh sb="12" eb="15">
      <t>ジカンスウ</t>
    </rPh>
    <rPh sb="17" eb="19">
      <t>チュウカク</t>
    </rPh>
    <rPh sb="24" eb="26">
      <t>イガイ</t>
    </rPh>
    <phoneticPr fontId="3"/>
  </si>
  <si>
    <r>
      <t xml:space="preserve">受講要件
判定
</t>
    </r>
    <r>
      <rPr>
        <b/>
        <sz val="10"/>
        <rFont val="HGSｺﾞｼｯｸM"/>
        <family val="3"/>
        <charset val="128"/>
      </rPr>
      <t>(R7)</t>
    </r>
    <rPh sb="0" eb="2">
      <t>ジュコウ</t>
    </rPh>
    <rPh sb="2" eb="4">
      <t>ヨウケン</t>
    </rPh>
    <rPh sb="5" eb="7">
      <t>ハンテイ</t>
    </rPh>
    <phoneticPr fontId="2"/>
  </si>
  <si>
    <t>A</t>
    <phoneticPr fontId="3"/>
  </si>
  <si>
    <t>E（旧姓□□）</t>
    <rPh sb="2" eb="4">
      <t>キュウセイ</t>
    </rPh>
    <phoneticPr fontId="3"/>
  </si>
  <si>
    <t>（処遇改善等加算区分３認定申請添付書類）</t>
    <rPh sb="8" eb="10">
      <t>クブン</t>
    </rPh>
    <rPh sb="11" eb="15">
      <t>ニンテイシンセイ</t>
    </rPh>
    <phoneticPr fontId="2"/>
  </si>
  <si>
    <t>処遇改善等加算区分３に係る研修受講歴総括表（施設作成用）</t>
    <rPh sb="0" eb="2">
      <t>ショグウ</t>
    </rPh>
    <rPh sb="2" eb="4">
      <t>カイゼン</t>
    </rPh>
    <rPh sb="4" eb="5">
      <t>トウ</t>
    </rPh>
    <rPh sb="5" eb="7">
      <t>カサン</t>
    </rPh>
    <rPh sb="7" eb="9">
      <t>クブン</t>
    </rPh>
    <rPh sb="11" eb="12">
      <t>カカ</t>
    </rPh>
    <rPh sb="13" eb="15">
      <t>ケンシュウ</t>
    </rPh>
    <rPh sb="15" eb="17">
      <t>ジュコウ</t>
    </rPh>
    <rPh sb="17" eb="18">
      <t>レキ</t>
    </rPh>
    <rPh sb="18" eb="20">
      <t>ソウカツ</t>
    </rPh>
    <rPh sb="20" eb="21">
      <t>ヒョウ</t>
    </rPh>
    <rPh sb="22" eb="24">
      <t>シセツ</t>
    </rPh>
    <rPh sb="24" eb="26">
      <t>サクセイ</t>
    </rPh>
    <rPh sb="26" eb="27">
      <t>ヨウ</t>
    </rPh>
    <phoneticPr fontId="2"/>
  </si>
  <si>
    <t>処遇改善等加算区分３に係る研修受講歴総括表（個人作成用）</t>
    <rPh sb="0" eb="2">
      <t>ショグウ</t>
    </rPh>
    <rPh sb="2" eb="4">
      <t>カイゼン</t>
    </rPh>
    <rPh sb="4" eb="5">
      <t>トウ</t>
    </rPh>
    <rPh sb="5" eb="7">
      <t>カサン</t>
    </rPh>
    <rPh sb="7" eb="9">
      <t>クブン</t>
    </rPh>
    <rPh sb="11" eb="12">
      <t>カカ</t>
    </rPh>
    <rPh sb="13" eb="15">
      <t>ケンシュウ</t>
    </rPh>
    <rPh sb="15" eb="17">
      <t>ジュコウ</t>
    </rPh>
    <rPh sb="17" eb="18">
      <t>レキ</t>
    </rPh>
    <rPh sb="18" eb="20">
      <t>ソウカツ</t>
    </rPh>
    <rPh sb="20" eb="21">
      <t>ヒョウ</t>
    </rPh>
    <rPh sb="22" eb="24">
      <t>コジン</t>
    </rPh>
    <rPh sb="24" eb="26">
      <t>サクセイ</t>
    </rPh>
    <rPh sb="26" eb="27">
      <t>ヨウ</t>
    </rPh>
    <phoneticPr fontId="2"/>
  </si>
  <si>
    <t>（処遇改善等加算区分３申請添付書類）</t>
    <rPh sb="8" eb="10">
      <t>クブン</t>
    </rPh>
    <phoneticPr fontId="3"/>
  </si>
  <si>
    <t>園長</t>
    <rPh sb="0" eb="2">
      <t>エンチョウ</t>
    </rPh>
    <phoneticPr fontId="3"/>
  </si>
  <si>
    <t>実際の役職</t>
    <rPh sb="0" eb="2">
      <t>ジッサイ</t>
    </rPh>
    <rPh sb="3" eb="5">
      <t>ヤクショク</t>
    </rPh>
    <phoneticPr fontId="5"/>
  </si>
  <si>
    <t>算定区分
（区分３算定対象として該当する区分）</t>
    <phoneticPr fontId="3"/>
  </si>
  <si>
    <t>○○</t>
  </si>
  <si>
    <t>○○セミナー</t>
  </si>
  <si>
    <r>
      <rPr>
        <b/>
        <sz val="10"/>
        <rFont val="HGSｺﾞｼｯｸM"/>
        <family val="3"/>
        <charset val="128"/>
      </rPr>
      <t>（記載にあたっての留意事項）</t>
    </r>
    <r>
      <rPr>
        <sz val="10"/>
        <rFont val="HGSｺﾞｼｯｸM"/>
        <family val="3"/>
        <charset val="128"/>
      </rPr>
      <t xml:space="preserve">
◎本総括表には</t>
    </r>
    <r>
      <rPr>
        <b/>
        <sz val="10"/>
        <color rgb="FFFF0000"/>
        <rFont val="HGSｺﾞｼｯｸM"/>
        <family val="3"/>
        <charset val="128"/>
      </rPr>
      <t>区分３の算定及び配分対象となる全職員（園長及び園長以外の管理職を含む）</t>
    </r>
    <r>
      <rPr>
        <sz val="10"/>
        <rFont val="HGSｺﾞｼｯｸM"/>
        <family val="3"/>
        <charset val="128"/>
      </rPr>
      <t xml:space="preserve">について記載すること。
◎様式４-２の職員ごとの研修歴一覧を本総括表に取りまとめのうえ、処遇改善等加算の認定申請時に併せて提出すること。
◎採用等により、今回から申請書に記載する職員については、全ての受講証明書類の写しを添付すること。
</t>
    </r>
    <r>
      <rPr>
        <b/>
        <sz val="10"/>
        <color rgb="FFFF0000"/>
        <rFont val="HGSｺﾞｼｯｸM"/>
        <family val="3"/>
        <charset val="128"/>
      </rPr>
      <t>◎同一法人内で異動した職員は、直前に勤務していた施設（県内所在施設のみ）が前年度に区分３（旧加算Ⅱ）の認定を受けていた場合、前年度認定時に確認された直前勤務施設の様式４-１及び４-２の写しを提出することで受講証明書類の添付を省略することができる。
　※様式（施設区分）が異なる場合は改めて全ての受講証明書類が必要。</t>
    </r>
    <r>
      <rPr>
        <sz val="10"/>
        <rFont val="HGSｺﾞｼｯｸM"/>
        <family val="3"/>
        <charset val="128"/>
      </rPr>
      <t xml:space="preserve">
◎県が認める研修実施年度から</t>
    </r>
    <r>
      <rPr>
        <b/>
        <sz val="10"/>
        <color rgb="FFFF0000"/>
        <rFont val="HGSｺﾞｼｯｸM"/>
        <family val="3"/>
        <charset val="128"/>
      </rPr>
      <t>加算当年度の４月１日まで</t>
    </r>
    <r>
      <rPr>
        <sz val="10"/>
        <rFont val="HGSｺﾞｼｯｸM"/>
        <family val="3"/>
        <charset val="128"/>
      </rPr>
      <t>に受講証明書類が発行されているものに限り記載すること。
◎</t>
    </r>
    <r>
      <rPr>
        <sz val="10"/>
        <color rgb="FFFF0000"/>
        <rFont val="HGSｺﾞｼｯｸM"/>
        <family val="3"/>
        <charset val="128"/>
      </rPr>
      <t>「今回申請に係る終了時間」欄には、前回申請時の時間数も含めた総計を記載</t>
    </r>
    <r>
      <rPr>
        <sz val="10"/>
        <rFont val="HGSｺﾞｼｯｸM"/>
        <family val="3"/>
        <charset val="128"/>
      </rPr>
      <t>すること。
◎行が足りない場合は、行ごとコピーして挿入する方法により適宜追加すること。
◎マネジメント分野に該当する研修は、受講時間数のうちマネジメント分野に該当する時間数を記載すること。</t>
    </r>
    <r>
      <rPr>
        <sz val="8"/>
        <rFont val="HGSｺﾞｼｯｸM"/>
        <family val="3"/>
        <charset val="128"/>
      </rPr>
      <t>　</t>
    </r>
    <r>
      <rPr>
        <sz val="10"/>
        <rFont val="HGSｺﾞｼｯｸM"/>
        <family val="3"/>
        <charset val="128"/>
      </rPr>
      <t>※マネジメント分野：カリキュラムマネジメント、組織マネジメント、他機関との連携、リーダーシップ、人材育成・研修、働きやすい環境作りなど</t>
    </r>
    <rPh sb="70" eb="72">
      <t>ヨウシキ</t>
    </rPh>
    <rPh sb="76" eb="78">
      <t>ショクイン</t>
    </rPh>
    <rPh sb="81" eb="83">
      <t>ケンシュウ</t>
    </rPh>
    <rPh sb="101" eb="108">
      <t>ショグウカイゼントウカサン</t>
    </rPh>
    <rPh sb="109" eb="111">
      <t>ニンテイ</t>
    </rPh>
    <rPh sb="113" eb="114">
      <t>ジ</t>
    </rPh>
    <rPh sb="118" eb="120">
      <t>テイシュツ</t>
    </rPh>
    <rPh sb="157" eb="159">
      <t>ジュコウ</t>
    </rPh>
    <rPh sb="159" eb="163">
      <t>ショウメイショルイ</t>
    </rPh>
    <rPh sb="164" eb="165">
      <t>ウツ</t>
    </rPh>
    <rPh sb="261" eb="262">
      <t>オヨ</t>
    </rPh>
    <rPh sb="277" eb="281">
      <t>ジュコウショウメイ</t>
    </rPh>
    <rPh sb="281" eb="283">
      <t>ショルイ</t>
    </rPh>
    <rPh sb="301" eb="303">
      <t>ヨウシキ</t>
    </rPh>
    <rPh sb="322" eb="328">
      <t>ジュコウショウメイショルイ</t>
    </rPh>
    <rPh sb="360" eb="366">
      <t>ジュコウショウメイショルイ</t>
    </rPh>
    <rPh sb="391" eb="393">
      <t>シンセイ</t>
    </rPh>
    <rPh sb="394" eb="395">
      <t>カカ</t>
    </rPh>
    <phoneticPr fontId="3"/>
  </si>
  <si>
    <r>
      <rPr>
        <b/>
        <sz val="10"/>
        <rFont val="HGｺﾞｼｯｸM"/>
        <family val="3"/>
        <charset val="128"/>
      </rPr>
      <t>（記載にあたっての留意事項）</t>
    </r>
    <r>
      <rPr>
        <sz val="10"/>
        <rFont val="HGｺﾞｼｯｸM"/>
        <family val="3"/>
        <charset val="128"/>
      </rPr>
      <t xml:space="preserve">
◎本表は様式４－１に記載した</t>
    </r>
    <r>
      <rPr>
        <sz val="10"/>
        <color rgb="FFFF0000"/>
        <rFont val="HGｺﾞｼｯｸM"/>
        <family val="3"/>
        <charset val="128"/>
      </rPr>
      <t>全ての職員ごとに作成</t>
    </r>
    <r>
      <rPr>
        <sz val="10"/>
        <rFont val="HGｺﾞｼｯｸM"/>
        <family val="3"/>
        <charset val="128"/>
      </rPr>
      <t>し、各研修の受講証明書類の写しを提出すること。
◎</t>
    </r>
    <r>
      <rPr>
        <b/>
        <sz val="10"/>
        <color rgb="FFFF0000"/>
        <rFont val="HGｺﾞｼｯｸM"/>
        <family val="3"/>
        <charset val="128"/>
      </rPr>
      <t>受講証明書類の写しには、対応する本表B列の「番号」を追記する</t>
    </r>
    <r>
      <rPr>
        <sz val="10"/>
        <rFont val="HGｺﾞｼｯｸM"/>
        <family val="3"/>
        <charset val="128"/>
      </rPr>
      <t xml:space="preserve">こと。
◎採用等により、今回から申請書に記載する職員については、全ての受講証明書類の写しを添付すること。
</t>
    </r>
    <r>
      <rPr>
        <sz val="10"/>
        <color rgb="FFFF0000"/>
        <rFont val="HGｺﾞｼｯｸM"/>
        <family val="3"/>
        <charset val="128"/>
      </rPr>
      <t>◎同一法人内で異動した職員は、直前に勤務していた施設（県内所在施設のみ）が前年度に区分３（旧加算Ⅱ）の認定を受けていた場合、前年度認定時に確認された直前勤務施設の様式４-１及び４-２の写しを提出することで受講証明書類の添付を省略することができる。　※様式（施設区分）が異なる場合は改めて全ての受講証明書類が必要。</t>
    </r>
    <r>
      <rPr>
        <sz val="10"/>
        <rFont val="HGｺﾞｼｯｸM"/>
        <family val="3"/>
        <charset val="128"/>
      </rPr>
      <t xml:space="preserve">
◎県が認める研修実施年度から加算当年度の４月１日までに受講証明書類が発行されているものに限り記載すること。
◎最新の情報に更新する際、</t>
    </r>
    <r>
      <rPr>
        <b/>
        <sz val="10"/>
        <rFont val="HGｺﾞｼｯｸM"/>
        <family val="3"/>
        <charset val="128"/>
      </rPr>
      <t xml:space="preserve">以前の研修は削除せず提出済欄に✔を入れること。
</t>
    </r>
    <r>
      <rPr>
        <sz val="10"/>
        <rFont val="HGｺﾞｼｯｸM"/>
        <family val="3"/>
        <charset val="128"/>
      </rPr>
      <t>◎研修分野は、「マネジメント研修」「園内研修」「その他」から選択すること。
◎行が足りない場合は、行ごとコピーして挿入する方法により適宜追加すること。
◎マネジメント分野に該当する研修は、受講時間数のうちマネジメント分野に該当する時間数を記載し、</t>
    </r>
    <r>
      <rPr>
        <b/>
        <sz val="10"/>
        <rFont val="HGｺﾞｼｯｸM"/>
        <family val="3"/>
        <charset val="128"/>
      </rPr>
      <t>当該研修がマネジメント研修に該当することを証明する資料を添付すること。</t>
    </r>
    <r>
      <rPr>
        <sz val="8"/>
        <rFont val="HGｺﾞｼｯｸM"/>
        <family val="3"/>
        <charset val="128"/>
      </rPr>
      <t>　</t>
    </r>
    <r>
      <rPr>
        <sz val="10"/>
        <rFont val="HGｺﾞｼｯｸM"/>
        <family val="3"/>
        <charset val="128"/>
      </rPr>
      <t>※マネジメント分野：カリキュラムマネジメント、組織マネジメント、他機関との連携、リーダーシップ、人材育成・研修、働きやすい環境作りなど</t>
    </r>
    <rPh sb="272" eb="274">
      <t>ヨウシキ</t>
    </rPh>
    <phoneticPr fontId="3"/>
  </si>
  <si>
    <t>・</t>
  </si>
  <si>
    <t>・</t>
    <phoneticPr fontId="3"/>
  </si>
  <si>
    <t>マネジメント研修</t>
  </si>
  <si>
    <t>その他</t>
  </si>
  <si>
    <t>R7.8.31（見込）</t>
    <rPh sb="8" eb="10">
      <t>ミコミ</t>
    </rPh>
    <phoneticPr fontId="3"/>
  </si>
  <si>
    <t>○○市</t>
    <rPh sb="2" eb="3">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</si>
</sst>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34">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1"/>
      <color theme="1"/>
      <name val="HGｺﾞｼｯｸM"/>
      <family val="3"/>
      <charset val="128"/>
    </font>
    <font>
      <sz val="6"/>
      <name val="游ゴシック"/>
      <family val="3"/>
      <charset val="128"/>
      <scheme val="minor"/>
    </font>
    <font>
      <sz val="14"/>
      <color theme="1"/>
      <name val="HGｺﾞｼｯｸM"/>
      <family val="3"/>
      <charset val="128"/>
    </font>
    <font>
      <sz val="6"/>
      <name val="游ゴシック"/>
      <family val="2"/>
      <charset val="128"/>
      <scheme val="minor"/>
    </font>
    <font>
      <b/>
      <sz val="11"/>
      <color theme="1"/>
      <name val="HGｺﾞｼｯｸM"/>
      <family val="3"/>
      <charset val="128"/>
    </font>
    <font>
      <b/>
      <sz val="14"/>
      <color theme="1"/>
      <name val="HGｺﾞｼｯｸM"/>
      <family val="3"/>
      <charset val="128"/>
    </font>
    <font>
      <sz val="11"/>
      <name val="HGｺﾞｼｯｸM"/>
      <family val="3"/>
      <charset val="128"/>
    </font>
    <font>
      <sz val="10"/>
      <color theme="1"/>
      <name val="HGｺﾞｼｯｸM"/>
      <family val="3"/>
      <charset val="128"/>
    </font>
    <font>
      <sz val="10"/>
      <name val="HGｺﾞｼｯｸM"/>
      <family val="3"/>
      <charset val="128"/>
    </font>
    <font>
      <b/>
      <sz val="10"/>
      <name val="HGｺﾞｼｯｸM"/>
      <family val="3"/>
      <charset val="128"/>
    </font>
    <font>
      <sz val="8"/>
      <name val="HGｺﾞｼｯｸM"/>
      <family val="3"/>
      <charset val="128"/>
    </font>
    <font>
      <sz val="9"/>
      <color indexed="81"/>
      <name val="MS P ゴシック"/>
      <family val="3"/>
      <charset val="128"/>
    </font>
    <font>
      <sz val="10"/>
      <name val="HGSｺﾞｼｯｸM"/>
      <family val="3"/>
      <charset val="128"/>
    </font>
    <font>
      <sz val="10"/>
      <color rgb="FFFF0000"/>
      <name val="HGｺﾞｼｯｸM"/>
      <family val="3"/>
      <charset val="128"/>
    </font>
    <font>
      <b/>
      <sz val="10"/>
      <color rgb="FFFF0000"/>
      <name val="HGｺﾞｼｯｸM"/>
      <family val="3"/>
      <charset val="128"/>
    </font>
    <font>
      <sz val="11"/>
      <color rgb="FFFF0000"/>
      <name val="HGｺﾞｼｯｸM"/>
      <family val="3"/>
      <charset val="128"/>
    </font>
    <font>
      <sz val="11"/>
      <color rgb="FFFF0000"/>
      <name val="HGSｺﾞｼｯｸM"/>
      <family val="3"/>
      <charset val="128"/>
    </font>
    <font>
      <b/>
      <sz val="11"/>
      <color theme="1"/>
      <name val="HGSｺﾞｼｯｸM"/>
      <family val="3"/>
      <charset val="128"/>
    </font>
    <font>
      <sz val="10"/>
      <color theme="1"/>
      <name val="HGSｺﾞｼｯｸM"/>
      <family val="3"/>
      <charset val="128"/>
    </font>
    <font>
      <b/>
      <sz val="10"/>
      <color theme="1"/>
      <name val="HGSｺﾞｼｯｸM"/>
      <family val="3"/>
      <charset val="128"/>
    </font>
    <font>
      <sz val="11"/>
      <color theme="1"/>
      <name val="HGSｺﾞｼｯｸM"/>
      <family val="3"/>
      <charset val="128"/>
    </font>
    <font>
      <b/>
      <sz val="10"/>
      <name val="HGSｺﾞｼｯｸM"/>
      <family val="3"/>
      <charset val="128"/>
    </font>
    <font>
      <b/>
      <sz val="10"/>
      <color rgb="FFFF0000"/>
      <name val="HGSｺﾞｼｯｸM"/>
      <family val="3"/>
      <charset val="128"/>
    </font>
    <font>
      <sz val="10"/>
      <color rgb="FFFF0000"/>
      <name val="HGSｺﾞｼｯｸM"/>
      <family val="3"/>
      <charset val="128"/>
    </font>
    <font>
      <sz val="8"/>
      <name val="HGSｺﾞｼｯｸM"/>
      <family val="3"/>
      <charset val="128"/>
    </font>
    <font>
      <sz val="11"/>
      <name val="HGSｺﾞｼｯｸM"/>
      <family val="3"/>
      <charset val="128"/>
    </font>
    <font>
      <b/>
      <sz val="11"/>
      <name val="HGSｺﾞｼｯｸM"/>
      <family val="3"/>
      <charset val="128"/>
    </font>
    <font>
      <sz val="9"/>
      <name val="HGSｺﾞｼｯｸM"/>
      <family val="3"/>
      <charset val="128"/>
    </font>
    <font>
      <sz val="9"/>
      <color theme="1"/>
      <name val="HGSｺﾞｼｯｸM"/>
      <family val="3"/>
      <charset val="128"/>
    </font>
    <font>
      <b/>
      <sz val="14"/>
      <name val="HGSｺﾞｼｯｸM"/>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256">
    <xf numFmtId="0" fontId="0" fillId="0" borderId="0" xfId="0">
      <alignment vertical="center"/>
    </xf>
    <xf numFmtId="0" fontId="6" fillId="0" borderId="0" xfId="1" applyFont="1" applyAlignment="1"/>
    <xf numFmtId="0" fontId="4" fillId="0" borderId="0" xfId="1" applyFont="1" applyAlignment="1">
      <alignment horizontal="center"/>
    </xf>
    <xf numFmtId="0" fontId="8" fillId="0" borderId="0" xfId="0" applyFont="1">
      <alignment vertical="center"/>
    </xf>
    <xf numFmtId="0" fontId="4" fillId="0" borderId="0" xfId="1" applyFont="1" applyAlignment="1"/>
    <xf numFmtId="0" fontId="4" fillId="0" borderId="0" xfId="1" applyFont="1">
      <alignment vertical="center"/>
    </xf>
    <xf numFmtId="0" fontId="9" fillId="0" borderId="0" xfId="0" applyFont="1">
      <alignment vertical="center"/>
    </xf>
    <xf numFmtId="0" fontId="4" fillId="0" borderId="0" xfId="1" applyFont="1" applyAlignment="1">
      <alignment vertical="center" shrinkToFit="1"/>
    </xf>
    <xf numFmtId="0" fontId="11" fillId="0" borderId="0" xfId="0" applyFont="1">
      <alignment vertical="center"/>
    </xf>
    <xf numFmtId="0" fontId="11" fillId="0" borderId="0" xfId="0" applyFont="1" applyAlignment="1">
      <alignment vertical="top"/>
    </xf>
    <xf numFmtId="0" fontId="4" fillId="0" borderId="0" xfId="1" applyFont="1" applyAlignment="1">
      <alignment vertical="top"/>
    </xf>
    <xf numFmtId="177" fontId="8" fillId="0" borderId="0" xfId="0" applyNumberFormat="1" applyFont="1">
      <alignment vertical="center"/>
    </xf>
    <xf numFmtId="0" fontId="12" fillId="0" borderId="0" xfId="0" applyFont="1">
      <alignment vertical="center"/>
    </xf>
    <xf numFmtId="0" fontId="12" fillId="0" borderId="0" xfId="0" applyFont="1" applyAlignment="1">
      <alignment vertical="top"/>
    </xf>
    <xf numFmtId="0" fontId="4" fillId="0" borderId="28" xfId="1" applyFont="1" applyBorder="1">
      <alignment vertical="center"/>
    </xf>
    <xf numFmtId="0" fontId="4" fillId="0" borderId="41" xfId="1" applyFont="1" applyBorder="1">
      <alignment vertical="center"/>
    </xf>
    <xf numFmtId="0" fontId="4" fillId="2" borderId="34" xfId="1" applyFont="1" applyFill="1" applyBorder="1" applyAlignment="1">
      <alignment vertical="center" shrinkToFit="1"/>
    </xf>
    <xf numFmtId="177" fontId="11" fillId="2" borderId="34" xfId="1" applyNumberFormat="1" applyFont="1" applyFill="1" applyBorder="1" applyAlignment="1">
      <alignment vertical="center" shrinkToFit="1"/>
    </xf>
    <xf numFmtId="0" fontId="4" fillId="2" borderId="35" xfId="1" applyFont="1" applyFill="1" applyBorder="1" applyAlignment="1">
      <alignment vertical="center" shrinkToFit="1"/>
    </xf>
    <xf numFmtId="177" fontId="11" fillId="2" borderId="35" xfId="1" applyNumberFormat="1" applyFont="1" applyFill="1" applyBorder="1" applyAlignment="1">
      <alignment vertical="center" shrinkToFit="1"/>
    </xf>
    <xf numFmtId="0" fontId="4" fillId="0" borderId="31" xfId="1" applyFont="1" applyBorder="1">
      <alignment vertical="center"/>
    </xf>
    <xf numFmtId="0" fontId="4" fillId="2" borderId="32" xfId="1" applyFont="1" applyFill="1" applyBorder="1" applyAlignment="1">
      <alignment vertical="center" shrinkToFit="1"/>
    </xf>
    <xf numFmtId="177" fontId="11" fillId="2" borderId="32" xfId="1" applyNumberFormat="1" applyFont="1" applyFill="1" applyBorder="1" applyAlignment="1">
      <alignment vertical="center" shrinkToFit="1"/>
    </xf>
    <xf numFmtId="0" fontId="4" fillId="0" borderId="50" xfId="1" applyFont="1" applyBorder="1">
      <alignment vertical="center"/>
    </xf>
    <xf numFmtId="0" fontId="11" fillId="0" borderId="51" xfId="1" applyFont="1" applyBorder="1">
      <alignment vertical="center"/>
    </xf>
    <xf numFmtId="0" fontId="4" fillId="0" borderId="52" xfId="1" applyFont="1" applyBorder="1">
      <alignment vertical="center"/>
    </xf>
    <xf numFmtId="0" fontId="4" fillId="0" borderId="7" xfId="1" applyFont="1" applyBorder="1">
      <alignment vertical="center"/>
    </xf>
    <xf numFmtId="0" fontId="4" fillId="0" borderId="1" xfId="1" applyFont="1" applyBorder="1">
      <alignment vertical="center"/>
    </xf>
    <xf numFmtId="0" fontId="4" fillId="0" borderId="8" xfId="1" applyFont="1" applyBorder="1">
      <alignment vertical="center"/>
    </xf>
    <xf numFmtId="0" fontId="4" fillId="0" borderId="9" xfId="1" applyFont="1" applyBorder="1">
      <alignment vertical="center"/>
    </xf>
    <xf numFmtId="0" fontId="4" fillId="0" borderId="10" xfId="1" applyFont="1" applyBorder="1">
      <alignment vertical="center"/>
    </xf>
    <xf numFmtId="0" fontId="4" fillId="0" borderId="11" xfId="1" applyFont="1" applyBorder="1">
      <alignment vertical="center"/>
    </xf>
    <xf numFmtId="0" fontId="20" fillId="2" borderId="1" xfId="0" applyFont="1" applyFill="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16" fillId="0" borderId="0" xfId="0" applyFont="1">
      <alignment vertical="center"/>
    </xf>
    <xf numFmtId="0" fontId="29" fillId="2" borderId="2" xfId="0" applyFont="1" applyFill="1" applyBorder="1" applyAlignment="1">
      <alignment horizontal="center" vertical="center" shrinkToFit="1"/>
    </xf>
    <xf numFmtId="177" fontId="30" fillId="0" borderId="0" xfId="0" applyNumberFormat="1" applyFont="1">
      <alignment vertical="center"/>
    </xf>
    <xf numFmtId="0" fontId="16" fillId="0" borderId="0" xfId="0" applyFont="1" applyAlignment="1">
      <alignment horizontal="center" vertical="center"/>
    </xf>
    <xf numFmtId="0" fontId="29" fillId="0" borderId="0" xfId="0" applyFont="1" applyAlignment="1">
      <alignment vertical="center" shrinkToFit="1"/>
    </xf>
    <xf numFmtId="177" fontId="30" fillId="0" borderId="1" xfId="0" applyNumberFormat="1" applyFont="1" applyBorder="1">
      <alignment vertical="center"/>
    </xf>
    <xf numFmtId="0" fontId="16" fillId="0" borderId="20"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57" xfId="0" applyFont="1" applyBorder="1" applyAlignment="1">
      <alignment horizontal="left" vertical="center" wrapText="1"/>
    </xf>
    <xf numFmtId="0" fontId="16" fillId="0" borderId="22" xfId="0" applyFont="1" applyBorder="1" applyAlignment="1">
      <alignment horizontal="left" vertical="center" wrapText="1"/>
    </xf>
    <xf numFmtId="0" fontId="32" fillId="0" borderId="1" xfId="0" applyFont="1" applyBorder="1" applyAlignment="1">
      <alignment vertical="center" wrapText="1"/>
    </xf>
    <xf numFmtId="0" fontId="24" fillId="0" borderId="4"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23" xfId="0" applyFont="1" applyBorder="1" applyAlignment="1">
      <alignment horizontal="center" vertical="center" shrinkToFit="1"/>
    </xf>
    <xf numFmtId="0" fontId="22" fillId="0" borderId="1" xfId="0" applyFont="1" applyBorder="1" applyAlignment="1">
      <alignment horizontal="center" vertical="center"/>
    </xf>
    <xf numFmtId="0" fontId="22" fillId="0" borderId="1" xfId="0" applyFont="1" applyBorder="1">
      <alignment vertical="center"/>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24" xfId="0" applyFont="1" applyBorder="1" applyAlignment="1">
      <alignment horizontal="center" vertical="center" shrinkToFit="1"/>
    </xf>
    <xf numFmtId="0" fontId="22" fillId="0" borderId="3" xfId="0" applyFont="1" applyBorder="1" applyAlignment="1">
      <alignment horizontal="center" vertical="center" shrinkToFit="1"/>
    </xf>
    <xf numFmtId="0" fontId="27" fillId="2" borderId="4" xfId="0" applyFont="1" applyFill="1" applyBorder="1" applyAlignment="1">
      <alignment vertical="center" shrinkToFit="1"/>
    </xf>
    <xf numFmtId="0" fontId="20" fillId="2" borderId="4" xfId="0" applyFont="1" applyFill="1" applyBorder="1" applyAlignment="1">
      <alignment horizontal="center" vertical="center" shrinkToFit="1"/>
    </xf>
    <xf numFmtId="0" fontId="20" fillId="2" borderId="5" xfId="0" applyFont="1" applyFill="1" applyBorder="1" applyAlignment="1">
      <alignment horizontal="center" vertical="center" shrinkToFit="1"/>
    </xf>
    <xf numFmtId="0" fontId="20" fillId="2" borderId="23" xfId="0" applyFont="1" applyFill="1" applyBorder="1" applyAlignment="1">
      <alignment horizontal="center" vertical="center" shrinkToFit="1"/>
    </xf>
    <xf numFmtId="0" fontId="20" fillId="2" borderId="58" xfId="0" applyFont="1" applyFill="1" applyBorder="1" applyAlignment="1">
      <alignment horizontal="center" vertical="center" shrinkToFit="1"/>
    </xf>
    <xf numFmtId="0" fontId="20" fillId="2" borderId="42" xfId="0" applyFont="1" applyFill="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7" fillId="2" borderId="1" xfId="0" applyFont="1" applyFill="1" applyBorder="1" applyAlignment="1">
      <alignment vertical="center" shrinkToFit="1"/>
    </xf>
    <xf numFmtId="0" fontId="20" fillId="2" borderId="2"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20" fillId="2" borderId="59" xfId="0" applyFont="1" applyFill="1" applyBorder="1" applyAlignment="1">
      <alignment horizontal="center" vertical="center" shrinkToFit="1"/>
    </xf>
    <xf numFmtId="0" fontId="20" fillId="2" borderId="43" xfId="0" applyFont="1" applyFill="1" applyBorder="1" applyAlignment="1">
      <alignment horizontal="center" vertical="center" shrinkToFit="1"/>
    </xf>
    <xf numFmtId="0" fontId="22" fillId="0" borderId="8" xfId="0" applyFont="1" applyBorder="1" applyAlignment="1">
      <alignment horizontal="center" vertical="center" shrinkToFit="1"/>
    </xf>
    <xf numFmtId="0" fontId="22" fillId="2" borderId="1" xfId="0" applyFont="1" applyFill="1" applyBorder="1" applyAlignment="1">
      <alignment vertical="center" shrinkToFit="1"/>
    </xf>
    <xf numFmtId="0" fontId="24" fillId="2" borderId="1" xfId="0" applyFont="1" applyFill="1" applyBorder="1" applyAlignment="1">
      <alignment horizontal="center" vertical="center" shrinkToFit="1"/>
    </xf>
    <xf numFmtId="0" fontId="24" fillId="2" borderId="2" xfId="0" applyFont="1" applyFill="1" applyBorder="1" applyAlignment="1">
      <alignment horizontal="center" vertical="center" shrinkToFit="1"/>
    </xf>
    <xf numFmtId="0" fontId="24" fillId="2" borderId="24" xfId="0" applyFont="1" applyFill="1" applyBorder="1" applyAlignment="1">
      <alignment horizontal="center" vertical="center" shrinkToFit="1"/>
    </xf>
    <xf numFmtId="0" fontId="24" fillId="2" borderId="59" xfId="0" applyFont="1" applyFill="1" applyBorder="1" applyAlignment="1">
      <alignment horizontal="center" vertical="center" shrinkToFit="1"/>
    </xf>
    <xf numFmtId="0" fontId="24" fillId="2" borderId="43" xfId="0" applyFont="1" applyFill="1" applyBorder="1" applyAlignment="1">
      <alignment horizontal="center" vertical="center" shrinkToFit="1"/>
    </xf>
    <xf numFmtId="0" fontId="22" fillId="0" borderId="9" xfId="0" applyFont="1" applyBorder="1" applyAlignment="1">
      <alignment horizontal="center" vertical="center" shrinkToFit="1"/>
    </xf>
    <xf numFmtId="0" fontId="22" fillId="2" borderId="10" xfId="0" applyFont="1" applyFill="1" applyBorder="1" applyAlignment="1">
      <alignment vertical="center" shrinkToFit="1"/>
    </xf>
    <xf numFmtId="0" fontId="24" fillId="2" borderId="10" xfId="0" applyFont="1" applyFill="1" applyBorder="1" applyAlignment="1">
      <alignment horizontal="center" vertical="center" shrinkToFit="1"/>
    </xf>
    <xf numFmtId="0" fontId="24" fillId="2" borderId="27" xfId="0" applyFont="1" applyFill="1" applyBorder="1" applyAlignment="1">
      <alignment horizontal="center" vertical="center" shrinkToFit="1"/>
    </xf>
    <xf numFmtId="0" fontId="24" fillId="2" borderId="40" xfId="0" applyFont="1" applyFill="1" applyBorder="1" applyAlignment="1">
      <alignment horizontal="center" vertical="center" shrinkToFit="1"/>
    </xf>
    <xf numFmtId="0" fontId="24" fillId="2" borderId="60" xfId="0" applyFont="1" applyFill="1" applyBorder="1" applyAlignment="1">
      <alignment horizontal="center" vertical="center" shrinkToFit="1"/>
    </xf>
    <xf numFmtId="0" fontId="24" fillId="2" borderId="44" xfId="0" applyFont="1" applyFill="1" applyBorder="1" applyAlignment="1">
      <alignment horizontal="center" vertical="center" shrinkToFit="1"/>
    </xf>
    <xf numFmtId="0" fontId="24" fillId="0" borderId="27" xfId="0" applyFont="1" applyBorder="1" applyAlignment="1">
      <alignment horizontal="center" vertical="center" shrinkToFit="1"/>
    </xf>
    <xf numFmtId="0" fontId="24" fillId="0" borderId="40" xfId="0" applyFont="1" applyBorder="1" applyAlignment="1">
      <alignment horizontal="center" vertical="center" shrinkToFit="1"/>
    </xf>
    <xf numFmtId="0" fontId="24"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33" fillId="0" borderId="0" xfId="0" applyFont="1">
      <alignment vertical="center"/>
    </xf>
    <xf numFmtId="0" fontId="20" fillId="4" borderId="25" xfId="0" applyFont="1" applyFill="1" applyBorder="1" applyAlignment="1">
      <alignment horizontal="center" vertical="center" shrinkToFit="1"/>
    </xf>
    <xf numFmtId="0" fontId="27" fillId="4" borderId="4" xfId="0" applyFont="1" applyFill="1" applyBorder="1" applyAlignment="1">
      <alignment horizontal="center" vertical="center" shrinkToFit="1"/>
    </xf>
    <xf numFmtId="0" fontId="20" fillId="4" borderId="1" xfId="0" applyFont="1" applyFill="1" applyBorder="1" applyAlignment="1">
      <alignment horizontal="center" vertical="center" shrinkToFit="1"/>
    </xf>
    <xf numFmtId="0" fontId="27" fillId="4" borderId="1" xfId="0" applyFont="1" applyFill="1" applyBorder="1" applyAlignment="1">
      <alignment horizontal="center" vertical="center" shrinkToFit="1"/>
    </xf>
    <xf numFmtId="0" fontId="22" fillId="4" borderId="1" xfId="0" applyFont="1" applyFill="1" applyBorder="1" applyAlignment="1">
      <alignment horizontal="center" vertical="center" shrinkToFit="1"/>
    </xf>
    <xf numFmtId="0" fontId="20" fillId="4" borderId="10" xfId="0" applyFont="1" applyFill="1" applyBorder="1" applyAlignment="1">
      <alignment horizontal="center" vertical="center" shrinkToFit="1"/>
    </xf>
    <xf numFmtId="0" fontId="22" fillId="4" borderId="10" xfId="0" applyFont="1" applyFill="1" applyBorder="1" applyAlignment="1">
      <alignment horizontal="center" vertical="center" shrinkToFit="1"/>
    </xf>
    <xf numFmtId="0" fontId="4" fillId="4" borderId="34" xfId="1" applyFont="1" applyFill="1" applyBorder="1" applyAlignment="1">
      <alignment vertical="center" shrinkToFit="1"/>
    </xf>
    <xf numFmtId="0" fontId="4" fillId="4" borderId="35" xfId="1" applyFont="1" applyFill="1" applyBorder="1" applyAlignment="1">
      <alignment vertical="center" shrinkToFit="1"/>
    </xf>
    <xf numFmtId="0" fontId="4" fillId="4" borderId="32" xfId="1" applyFont="1" applyFill="1" applyBorder="1" applyAlignment="1">
      <alignment vertical="center" shrinkToFit="1"/>
    </xf>
    <xf numFmtId="0" fontId="19" fillId="2" borderId="6" xfId="1" applyFont="1" applyFill="1" applyBorder="1" applyAlignment="1">
      <alignment horizontal="left" vertical="center" shrinkToFit="1"/>
    </xf>
    <xf numFmtId="0" fontId="19" fillId="2" borderId="8" xfId="1" applyFont="1" applyFill="1" applyBorder="1" applyAlignment="1">
      <alignment horizontal="left" vertical="center" shrinkToFit="1"/>
    </xf>
    <xf numFmtId="0" fontId="4" fillId="2" borderId="37" xfId="1" applyFont="1" applyFill="1" applyBorder="1" applyAlignment="1">
      <alignment vertical="center" shrinkToFit="1"/>
    </xf>
    <xf numFmtId="0" fontId="4" fillId="2" borderId="49" xfId="1" applyFont="1" applyFill="1" applyBorder="1" applyAlignment="1">
      <alignment vertical="center" shrinkToFit="1"/>
    </xf>
    <xf numFmtId="0" fontId="4" fillId="2" borderId="20" xfId="1" applyFont="1" applyFill="1" applyBorder="1" applyAlignment="1">
      <alignment vertical="center" shrinkToFit="1"/>
    </xf>
    <xf numFmtId="0" fontId="4" fillId="2" borderId="48" xfId="1" applyFont="1" applyFill="1" applyBorder="1" applyAlignment="1">
      <alignment vertical="center" shrinkToFit="1"/>
    </xf>
    <xf numFmtId="0" fontId="19" fillId="2" borderId="29" xfId="1" applyFont="1" applyFill="1" applyBorder="1" applyAlignment="1">
      <alignment vertical="center" shrinkToFit="1"/>
    </xf>
    <xf numFmtId="0" fontId="19" fillId="2" borderId="19" xfId="1" applyFont="1" applyFill="1" applyBorder="1" applyAlignment="1">
      <alignment vertical="center" shrinkToFit="1"/>
    </xf>
    <xf numFmtId="0" fontId="19" fillId="2" borderId="21" xfId="1" applyFont="1" applyFill="1" applyBorder="1" applyAlignment="1">
      <alignment vertical="center" shrinkToFit="1"/>
    </xf>
    <xf numFmtId="0" fontId="19" fillId="4" borderId="29" xfId="1" applyFont="1" applyFill="1" applyBorder="1" applyAlignment="1">
      <alignment vertical="center" shrinkToFit="1"/>
    </xf>
    <xf numFmtId="177" fontId="17" fillId="2" borderId="29" xfId="1" applyNumberFormat="1" applyFont="1" applyFill="1" applyBorder="1" applyAlignment="1">
      <alignment vertical="center" shrinkToFit="1"/>
    </xf>
    <xf numFmtId="0" fontId="19" fillId="2" borderId="34" xfId="1" applyFont="1" applyFill="1" applyBorder="1" applyAlignment="1">
      <alignment vertical="center" shrinkToFit="1"/>
    </xf>
    <xf numFmtId="0" fontId="19" fillId="2" borderId="37" xfId="1" applyFont="1" applyFill="1" applyBorder="1" applyAlignment="1">
      <alignment vertical="center" shrinkToFit="1"/>
    </xf>
    <xf numFmtId="0" fontId="19" fillId="2" borderId="49" xfId="1" applyFont="1" applyFill="1" applyBorder="1" applyAlignment="1">
      <alignment vertical="center" shrinkToFit="1"/>
    </xf>
    <xf numFmtId="0" fontId="19" fillId="4" borderId="34" xfId="1" applyFont="1" applyFill="1" applyBorder="1" applyAlignment="1">
      <alignment vertical="center" shrinkToFit="1"/>
    </xf>
    <xf numFmtId="177" fontId="17" fillId="2" borderId="34" xfId="1" applyNumberFormat="1" applyFont="1" applyFill="1" applyBorder="1" applyAlignment="1">
      <alignment vertical="center" shrinkToFit="1"/>
    </xf>
    <xf numFmtId="0" fontId="10" fillId="2" borderId="6" xfId="1" applyFont="1" applyFill="1" applyBorder="1" applyAlignment="1">
      <alignment horizontal="left" vertical="center" shrinkToFit="1"/>
    </xf>
    <xf numFmtId="0" fontId="10" fillId="2" borderId="8" xfId="1" applyFont="1" applyFill="1" applyBorder="1" applyAlignment="1">
      <alignment horizontal="left" vertical="center" shrinkToFit="1"/>
    </xf>
    <xf numFmtId="0" fontId="10" fillId="2" borderId="29" xfId="1" applyFont="1" applyFill="1" applyBorder="1" applyAlignment="1">
      <alignment vertical="center" shrinkToFit="1"/>
    </xf>
    <xf numFmtId="0" fontId="10" fillId="2" borderId="19" xfId="1" applyFont="1" applyFill="1" applyBorder="1" applyAlignment="1">
      <alignment vertical="center" shrinkToFit="1"/>
    </xf>
    <xf numFmtId="0" fontId="10" fillId="2" borderId="21" xfId="1" applyFont="1" applyFill="1" applyBorder="1" applyAlignment="1">
      <alignment vertical="center" shrinkToFit="1"/>
    </xf>
    <xf numFmtId="0" fontId="10" fillId="4" borderId="29" xfId="1" applyFont="1" applyFill="1" applyBorder="1" applyAlignment="1">
      <alignment vertical="center" shrinkToFit="1"/>
    </xf>
    <xf numFmtId="177" fontId="12" fillId="2" borderId="29" xfId="1" applyNumberFormat="1" applyFont="1" applyFill="1" applyBorder="1" applyAlignment="1">
      <alignment vertical="center" shrinkToFit="1"/>
    </xf>
    <xf numFmtId="0" fontId="10" fillId="2" borderId="34" xfId="1" applyFont="1" applyFill="1" applyBorder="1" applyAlignment="1">
      <alignment vertical="center" shrinkToFit="1"/>
    </xf>
    <xf numFmtId="0" fontId="10" fillId="2" borderId="37" xfId="1" applyFont="1" applyFill="1" applyBorder="1" applyAlignment="1">
      <alignment vertical="center" shrinkToFit="1"/>
    </xf>
    <xf numFmtId="0" fontId="10" fillId="2" borderId="49" xfId="1" applyFont="1" applyFill="1" applyBorder="1" applyAlignment="1">
      <alignment vertical="center" shrinkToFit="1"/>
    </xf>
    <xf numFmtId="0" fontId="10" fillId="4" borderId="34" xfId="1" applyFont="1" applyFill="1" applyBorder="1" applyAlignment="1">
      <alignment vertical="center" shrinkToFit="1"/>
    </xf>
    <xf numFmtId="177" fontId="12" fillId="2" borderId="34" xfId="1" applyNumberFormat="1" applyFont="1" applyFill="1" applyBorder="1" applyAlignment="1">
      <alignment vertical="center" shrinkToFit="1"/>
    </xf>
    <xf numFmtId="0" fontId="10" fillId="2" borderId="35" xfId="1" applyFont="1" applyFill="1" applyBorder="1" applyAlignment="1">
      <alignment vertical="center" shrinkToFit="1"/>
    </xf>
    <xf numFmtId="0" fontId="10" fillId="4" borderId="35" xfId="1" applyFont="1" applyFill="1" applyBorder="1" applyAlignment="1">
      <alignment vertical="center" shrinkToFit="1"/>
    </xf>
    <xf numFmtId="177" fontId="12" fillId="2" borderId="35" xfId="1" applyNumberFormat="1" applyFont="1" applyFill="1" applyBorder="1" applyAlignment="1">
      <alignment vertical="center" shrinkToFit="1"/>
    </xf>
    <xf numFmtId="0" fontId="10" fillId="2" borderId="32" xfId="1" applyFont="1" applyFill="1" applyBorder="1" applyAlignment="1">
      <alignment vertical="center" shrinkToFit="1"/>
    </xf>
    <xf numFmtId="0" fontId="10" fillId="2" borderId="20" xfId="1" applyFont="1" applyFill="1" applyBorder="1" applyAlignment="1">
      <alignment vertical="center" shrinkToFit="1"/>
    </xf>
    <xf numFmtId="0" fontId="10" fillId="2" borderId="48" xfId="1" applyFont="1" applyFill="1" applyBorder="1" applyAlignment="1">
      <alignment vertical="center" shrinkToFit="1"/>
    </xf>
    <xf numFmtId="0" fontId="10" fillId="4" borderId="32" xfId="1" applyFont="1" applyFill="1" applyBorder="1" applyAlignment="1">
      <alignment vertical="center" shrinkToFit="1"/>
    </xf>
    <xf numFmtId="177" fontId="12" fillId="2" borderId="32" xfId="1" applyNumberFormat="1" applyFont="1" applyFill="1" applyBorder="1" applyAlignment="1">
      <alignment vertical="center" shrinkToFit="1"/>
    </xf>
    <xf numFmtId="0" fontId="16" fillId="2" borderId="4" xfId="0" applyFont="1" applyFill="1" applyBorder="1" applyAlignment="1">
      <alignment vertical="center" shrinkToFit="1"/>
    </xf>
    <xf numFmtId="0" fontId="29" fillId="2" borderId="4" xfId="0" applyFont="1" applyFill="1" applyBorder="1" applyAlignment="1">
      <alignment horizontal="center" vertical="center" shrinkToFit="1"/>
    </xf>
    <xf numFmtId="0" fontId="29" fillId="4" borderId="25" xfId="0" applyFont="1" applyFill="1" applyBorder="1" applyAlignment="1">
      <alignment horizontal="center" vertical="center" shrinkToFit="1"/>
    </xf>
    <xf numFmtId="0" fontId="16" fillId="4" borderId="4" xfId="0" applyFont="1" applyFill="1" applyBorder="1" applyAlignment="1">
      <alignment horizontal="center" vertical="center" shrinkToFit="1"/>
    </xf>
    <xf numFmtId="0" fontId="29" fillId="2" borderId="5" xfId="0" applyFont="1" applyFill="1" applyBorder="1" applyAlignment="1">
      <alignment horizontal="center" vertical="center" shrinkToFit="1"/>
    </xf>
    <xf numFmtId="0" fontId="29" fillId="2" borderId="23" xfId="0" applyFont="1" applyFill="1" applyBorder="1" applyAlignment="1">
      <alignment horizontal="center" vertical="center" shrinkToFit="1"/>
    </xf>
    <xf numFmtId="0" fontId="29" fillId="2" borderId="58" xfId="0" applyFont="1" applyFill="1" applyBorder="1" applyAlignment="1">
      <alignment horizontal="center" vertical="center" shrinkToFit="1"/>
    </xf>
    <xf numFmtId="0" fontId="29" fillId="2" borderId="42" xfId="0" applyFont="1" applyFill="1" applyBorder="1" applyAlignment="1">
      <alignment horizontal="center" vertical="center" shrinkToFit="1"/>
    </xf>
    <xf numFmtId="0" fontId="16" fillId="2" borderId="1" xfId="0" applyFont="1" applyFill="1" applyBorder="1" applyAlignment="1">
      <alignment vertical="center" shrinkToFit="1"/>
    </xf>
    <xf numFmtId="0" fontId="29" fillId="2" borderId="1" xfId="0" applyFont="1" applyFill="1" applyBorder="1" applyAlignment="1">
      <alignment horizontal="center" vertical="center" shrinkToFit="1"/>
    </xf>
    <xf numFmtId="0" fontId="29" fillId="4" borderId="1" xfId="0" applyFont="1" applyFill="1" applyBorder="1" applyAlignment="1">
      <alignment horizontal="center" vertical="center" shrinkToFit="1"/>
    </xf>
    <xf numFmtId="0" fontId="16" fillId="4" borderId="1" xfId="0" applyFont="1" applyFill="1" applyBorder="1" applyAlignment="1">
      <alignment horizontal="center" vertical="center" shrinkToFit="1"/>
    </xf>
    <xf numFmtId="0" fontId="29" fillId="2" borderId="24" xfId="0" applyFont="1" applyFill="1" applyBorder="1" applyAlignment="1">
      <alignment horizontal="center" vertical="center" shrinkToFit="1"/>
    </xf>
    <xf numFmtId="0" fontId="29" fillId="2" borderId="59" xfId="0" applyFont="1" applyFill="1" applyBorder="1" applyAlignment="1">
      <alignment horizontal="center" vertical="center" shrinkToFit="1"/>
    </xf>
    <xf numFmtId="0" fontId="29" fillId="2" borderId="43" xfId="0" applyFont="1" applyFill="1" applyBorder="1" applyAlignment="1">
      <alignment horizontal="center" vertical="center" shrinkToFit="1"/>
    </xf>
    <xf numFmtId="0" fontId="16" fillId="2" borderId="10" xfId="0" applyFont="1" applyFill="1" applyBorder="1" applyAlignment="1">
      <alignment vertical="center" shrinkToFit="1"/>
    </xf>
    <xf numFmtId="0" fontId="29" fillId="2" borderId="10" xfId="0" applyFont="1" applyFill="1" applyBorder="1" applyAlignment="1">
      <alignment horizontal="center" vertical="center" shrinkToFit="1"/>
    </xf>
    <xf numFmtId="0" fontId="29" fillId="4" borderId="10" xfId="0" applyFont="1" applyFill="1" applyBorder="1" applyAlignment="1">
      <alignment horizontal="center" vertical="center" shrinkToFit="1"/>
    </xf>
    <xf numFmtId="0" fontId="16" fillId="4" borderId="10" xfId="0" applyFont="1" applyFill="1" applyBorder="1" applyAlignment="1">
      <alignment horizontal="center" vertical="center" shrinkToFit="1"/>
    </xf>
    <xf numFmtId="0" fontId="29" fillId="2" borderId="27" xfId="0" applyFont="1" applyFill="1" applyBorder="1" applyAlignment="1">
      <alignment horizontal="center" vertical="center" shrinkToFit="1"/>
    </xf>
    <xf numFmtId="0" fontId="29" fillId="2" borderId="40" xfId="0" applyFont="1" applyFill="1" applyBorder="1" applyAlignment="1">
      <alignment horizontal="center" vertical="center" shrinkToFit="1"/>
    </xf>
    <xf numFmtId="0" fontId="29" fillId="2" borderId="60" xfId="0" applyFont="1" applyFill="1" applyBorder="1" applyAlignment="1">
      <alignment horizontal="center" vertical="center" shrinkToFit="1"/>
    </xf>
    <xf numFmtId="0" fontId="29" fillId="2" borderId="44" xfId="0" applyFont="1" applyFill="1" applyBorder="1" applyAlignment="1">
      <alignment horizontal="center" vertical="center" shrinkToFit="1"/>
    </xf>
    <xf numFmtId="176" fontId="17" fillId="2" borderId="30" xfId="1" applyNumberFormat="1" applyFont="1" applyFill="1" applyBorder="1" applyAlignment="1">
      <alignment horizontal="center" vertical="center" shrinkToFit="1"/>
    </xf>
    <xf numFmtId="176" fontId="17" fillId="2" borderId="37" xfId="1" applyNumberFormat="1" applyFont="1" applyFill="1" applyBorder="1" applyAlignment="1">
      <alignment horizontal="center" vertical="center" shrinkToFit="1"/>
    </xf>
    <xf numFmtId="176" fontId="11" fillId="2" borderId="37" xfId="1" applyNumberFormat="1" applyFont="1" applyFill="1" applyBorder="1" applyAlignment="1">
      <alignment horizontal="center" vertical="center" shrinkToFit="1"/>
    </xf>
    <xf numFmtId="176" fontId="11" fillId="2" borderId="36" xfId="1" applyNumberFormat="1" applyFont="1" applyFill="1" applyBorder="1" applyAlignment="1">
      <alignment horizontal="center" vertical="center" shrinkToFit="1"/>
    </xf>
    <xf numFmtId="176" fontId="11" fillId="2" borderId="33" xfId="1" applyNumberFormat="1" applyFont="1" applyFill="1" applyBorder="1" applyAlignment="1">
      <alignment horizontal="center" vertical="center" shrinkToFit="1"/>
    </xf>
    <xf numFmtId="176" fontId="12" fillId="2" borderId="30" xfId="1" applyNumberFormat="1" applyFont="1" applyFill="1" applyBorder="1" applyAlignment="1">
      <alignment horizontal="center" vertical="center" shrinkToFit="1"/>
    </xf>
    <xf numFmtId="176" fontId="12" fillId="2" borderId="37" xfId="1" applyNumberFormat="1" applyFont="1" applyFill="1" applyBorder="1" applyAlignment="1">
      <alignment horizontal="center" vertical="center" shrinkToFit="1"/>
    </xf>
    <xf numFmtId="176" fontId="12" fillId="2" borderId="36" xfId="1" applyNumberFormat="1" applyFont="1" applyFill="1" applyBorder="1" applyAlignment="1">
      <alignment horizontal="center" vertical="center" shrinkToFit="1"/>
    </xf>
    <xf numFmtId="176" fontId="12" fillId="2" borderId="33" xfId="1" applyNumberFormat="1" applyFont="1" applyFill="1" applyBorder="1" applyAlignment="1">
      <alignment horizontal="center" vertical="center" shrinkToFit="1"/>
    </xf>
    <xf numFmtId="0" fontId="19" fillId="4" borderId="38" xfId="0" applyFont="1" applyFill="1" applyBorder="1" applyAlignment="1">
      <alignment horizontal="center" vertical="center" shrinkToFit="1"/>
    </xf>
    <xf numFmtId="0" fontId="19" fillId="4" borderId="53" xfId="0" applyFont="1" applyFill="1" applyBorder="1" applyAlignment="1">
      <alignment horizontal="center" vertical="center" shrinkToFit="1"/>
    </xf>
    <xf numFmtId="0" fontId="10" fillId="4" borderId="53" xfId="0" applyFont="1" applyFill="1" applyBorder="1" applyAlignment="1">
      <alignment horizontal="center" vertical="center" shrinkToFit="1"/>
    </xf>
    <xf numFmtId="0" fontId="10" fillId="4" borderId="54" xfId="0" applyFont="1" applyFill="1" applyBorder="1" applyAlignment="1">
      <alignment horizontal="center" vertical="center" shrinkToFit="1"/>
    </xf>
    <xf numFmtId="0" fontId="10" fillId="4" borderId="38" xfId="0" applyFont="1" applyFill="1" applyBorder="1" applyAlignment="1">
      <alignment horizontal="center" vertical="center" shrinkToFit="1"/>
    </xf>
    <xf numFmtId="0" fontId="16" fillId="0" borderId="4"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wrapText="1"/>
    </xf>
    <xf numFmtId="0" fontId="23" fillId="0" borderId="0" xfId="0" applyFont="1" applyAlignment="1">
      <alignment horizontal="right" vertical="center"/>
    </xf>
    <xf numFmtId="0" fontId="21" fillId="0" borderId="0" xfId="0" applyFont="1" applyAlignment="1">
      <alignment horizontal="right"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 xfId="0" applyFont="1" applyBorder="1" applyAlignment="1">
      <alignment horizontal="center" vertical="center" textRotation="255" shrinkToFit="1"/>
    </xf>
    <xf numFmtId="0" fontId="16" fillId="0" borderId="2" xfId="0" applyFont="1" applyBorder="1" applyAlignment="1">
      <alignment horizontal="left" vertical="center" shrinkToFit="1"/>
    </xf>
    <xf numFmtId="0" fontId="16" fillId="0" borderId="55" xfId="0" applyFont="1" applyBorder="1" applyAlignment="1">
      <alignment horizontal="left" vertical="center" shrinkToFit="1"/>
    </xf>
    <xf numFmtId="0" fontId="20" fillId="2" borderId="2" xfId="0" applyFont="1" applyFill="1" applyBorder="1" applyAlignment="1">
      <alignment horizontal="center" vertical="center" shrinkToFit="1"/>
    </xf>
    <xf numFmtId="0" fontId="20" fillId="2" borderId="46" xfId="0" applyFont="1" applyFill="1" applyBorder="1" applyAlignment="1">
      <alignment horizontal="center" vertical="center" shrinkToFit="1"/>
    </xf>
    <xf numFmtId="0" fontId="29" fillId="4" borderId="27" xfId="0" applyFont="1" applyFill="1" applyBorder="1" applyAlignment="1">
      <alignment horizontal="center" vertical="center" shrinkToFit="1"/>
    </xf>
    <xf numFmtId="0" fontId="29" fillId="4" borderId="47" xfId="0" applyFont="1" applyFill="1" applyBorder="1" applyAlignment="1">
      <alignment horizontal="center" vertical="center" shrinkToFit="1"/>
    </xf>
    <xf numFmtId="0" fontId="16" fillId="0" borderId="56" xfId="0" applyFont="1" applyBorder="1" applyAlignment="1">
      <alignment horizontal="left" vertical="top"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6" fillId="0" borderId="14" xfId="0" applyFont="1" applyBorder="1" applyAlignment="1">
      <alignment horizontal="left" vertical="top" wrapText="1"/>
    </xf>
    <xf numFmtId="0" fontId="16" fillId="0" borderId="0" xfId="0" applyFont="1" applyAlignment="1">
      <alignment horizontal="left" vertical="top" wrapText="1"/>
    </xf>
    <xf numFmtId="0" fontId="16" fillId="0" borderId="15" xfId="0" applyFont="1" applyBorder="1" applyAlignment="1">
      <alignment horizontal="left" vertical="top" wrapText="1"/>
    </xf>
    <xf numFmtId="0" fontId="16" fillId="0" borderId="16" xfId="0" applyFont="1" applyBorder="1" applyAlignment="1">
      <alignment horizontal="left" vertical="top"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31" fillId="0" borderId="25" xfId="0" applyFont="1" applyBorder="1" applyAlignment="1">
      <alignment horizontal="center" vertical="center" wrapText="1" shrinkToFit="1"/>
    </xf>
    <xf numFmtId="0" fontId="31" fillId="0" borderId="26" xfId="0" applyFont="1" applyBorder="1" applyAlignment="1">
      <alignment horizontal="center" vertical="center" shrinkToFit="1"/>
    </xf>
    <xf numFmtId="0" fontId="16" fillId="0" borderId="1" xfId="0" applyFont="1" applyBorder="1" applyAlignment="1">
      <alignment vertical="center" shrinkToFit="1"/>
    </xf>
    <xf numFmtId="0" fontId="16" fillId="0" borderId="3" xfId="0" applyFont="1" applyBorder="1" applyAlignment="1">
      <alignment horizontal="center" vertical="center"/>
    </xf>
    <xf numFmtId="0" fontId="8" fillId="0" borderId="0" xfId="1" applyFont="1" applyAlignment="1">
      <alignment horizontal="right"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1" xfId="1" applyFont="1" applyFill="1" applyBorder="1" applyAlignment="1">
      <alignment horizontal="center" vertical="center"/>
    </xf>
    <xf numFmtId="0" fontId="12" fillId="0" borderId="56"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0" xfId="0" applyFont="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4" fillId="3" borderId="7"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4" fillId="3" borderId="10" xfId="1" applyFont="1" applyFill="1" applyBorder="1" applyAlignment="1">
      <alignment horizontal="center" vertical="center" wrapText="1"/>
    </xf>
    <xf numFmtId="0" fontId="19" fillId="4" borderId="8" xfId="1" applyFont="1" applyFill="1" applyBorder="1" applyAlignment="1">
      <alignment horizontal="left" vertical="center" shrinkToFit="1"/>
    </xf>
    <xf numFmtId="0" fontId="19" fillId="4" borderId="11" xfId="1" applyFont="1" applyFill="1" applyBorder="1" applyAlignment="1">
      <alignment horizontal="left" vertical="center" shrinkToFit="1"/>
    </xf>
    <xf numFmtId="0" fontId="10" fillId="0" borderId="19"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38" xfId="1" applyFont="1" applyBorder="1" applyAlignment="1">
      <alignment horizontal="center" vertical="center" wrapText="1"/>
    </xf>
    <xf numFmtId="0" fontId="10" fillId="0" borderId="39" xfId="1" applyFont="1" applyBorder="1" applyAlignment="1">
      <alignment horizontal="center" vertical="center" wrapText="1"/>
    </xf>
    <xf numFmtId="0" fontId="4" fillId="0" borderId="28" xfId="1" applyFont="1" applyBorder="1" applyAlignment="1">
      <alignment horizontal="center" vertical="center"/>
    </xf>
    <xf numFmtId="0" fontId="4" fillId="0" borderId="31" xfId="1" applyFont="1" applyBorder="1" applyAlignment="1">
      <alignment horizontal="center" vertical="center"/>
    </xf>
    <xf numFmtId="0" fontId="4" fillId="0" borderId="29" xfId="1" applyFont="1" applyBorder="1" applyAlignment="1">
      <alignment horizontal="center" vertical="center"/>
    </xf>
    <xf numFmtId="0" fontId="4" fillId="0" borderId="32" xfId="1" applyFont="1" applyBorder="1" applyAlignment="1">
      <alignment horizontal="center" vertical="center"/>
    </xf>
    <xf numFmtId="0" fontId="4" fillId="0" borderId="19" xfId="1" applyFont="1" applyBorder="1" applyAlignment="1">
      <alignment horizontal="center" vertical="center"/>
    </xf>
    <xf numFmtId="0" fontId="4" fillId="0" borderId="21" xfId="1" applyFont="1" applyBorder="1" applyAlignment="1">
      <alignment horizontal="center" vertical="center"/>
    </xf>
    <xf numFmtId="0" fontId="4" fillId="0" borderId="20" xfId="1" applyFont="1" applyBorder="1" applyAlignment="1">
      <alignment horizontal="center" vertical="center"/>
    </xf>
    <xf numFmtId="0" fontId="4" fillId="0" borderId="48" xfId="1" applyFont="1" applyBorder="1" applyAlignment="1">
      <alignment horizontal="center" vertical="center"/>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10" fillId="0" borderId="29" xfId="1" applyFont="1" applyBorder="1" applyAlignment="1">
      <alignment horizontal="center" vertical="center"/>
    </xf>
    <xf numFmtId="0" fontId="10" fillId="0" borderId="32" xfId="1" applyFont="1" applyBorder="1" applyAlignment="1">
      <alignment horizontal="center" vertical="center"/>
    </xf>
    <xf numFmtId="0" fontId="10" fillId="0" borderId="25" xfId="1" applyFont="1" applyBorder="1" applyAlignment="1">
      <alignment horizontal="center" vertical="center" wrapText="1"/>
    </xf>
    <xf numFmtId="0" fontId="10" fillId="0" borderId="26" xfId="1" applyFont="1" applyBorder="1" applyAlignment="1">
      <alignment horizontal="center" vertical="center" wrapText="1"/>
    </xf>
    <xf numFmtId="0" fontId="29" fillId="2" borderId="5" xfId="0" applyFont="1" applyFill="1" applyBorder="1" applyAlignment="1">
      <alignment horizontal="center" vertical="center" shrinkToFit="1"/>
    </xf>
    <xf numFmtId="0" fontId="29" fillId="2" borderId="45" xfId="0" applyFont="1" applyFill="1" applyBorder="1" applyAlignment="1">
      <alignment horizontal="center" vertical="center" shrinkToFit="1"/>
    </xf>
    <xf numFmtId="0" fontId="29" fillId="2" borderId="2" xfId="0" applyFont="1" applyFill="1" applyBorder="1" applyAlignment="1">
      <alignment horizontal="center" vertical="center" shrinkToFit="1"/>
    </xf>
    <xf numFmtId="0" fontId="29" fillId="2" borderId="46" xfId="0" applyFont="1" applyFill="1" applyBorder="1" applyAlignment="1">
      <alignment horizontal="center" vertical="center" shrinkToFit="1"/>
    </xf>
    <xf numFmtId="0" fontId="10" fillId="4" borderId="8" xfId="1" applyFont="1" applyFill="1" applyBorder="1" applyAlignment="1">
      <alignment horizontal="left" vertical="center" shrinkToFit="1"/>
    </xf>
    <xf numFmtId="0" fontId="10" fillId="4" borderId="11" xfId="1" applyFont="1" applyFill="1" applyBorder="1" applyAlignment="1">
      <alignment horizontal="left" vertical="center" shrinkToFit="1"/>
    </xf>
    <xf numFmtId="0" fontId="20" fillId="2" borderId="5" xfId="0" applyFont="1" applyFill="1" applyBorder="1" applyAlignment="1">
      <alignment horizontal="center" vertical="center" shrinkToFit="1"/>
    </xf>
    <xf numFmtId="0" fontId="20" fillId="2" borderId="45" xfId="0" applyFont="1" applyFill="1" applyBorder="1" applyAlignment="1">
      <alignment horizontal="center" vertical="center" shrinkToFit="1"/>
    </xf>
    <xf numFmtId="0" fontId="20" fillId="4" borderId="27" xfId="0" applyFont="1" applyFill="1" applyBorder="1" applyAlignment="1">
      <alignment horizontal="center" vertical="center" shrinkToFit="1"/>
    </xf>
    <xf numFmtId="0" fontId="20" fillId="4" borderId="47" xfId="0" applyFont="1" applyFill="1" applyBorder="1" applyAlignment="1">
      <alignment horizontal="center" vertical="center" shrinkToFit="1"/>
    </xf>
  </cellXfs>
  <cellStyles count="2">
    <cellStyle name="標準" xfId="0" builtinId="0"/>
    <cellStyle name="標準 2" xfId="1" xr:uid="{00000000-0005-0000-0000-00000100000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394607</xdr:colOff>
      <xdr:row>28</xdr:row>
      <xdr:rowOff>27214</xdr:rowOff>
    </xdr:from>
    <xdr:to>
      <xdr:col>9</xdr:col>
      <xdr:colOff>51788</xdr:colOff>
      <xdr:row>33</xdr:row>
      <xdr:rowOff>138312</xdr:rowOff>
    </xdr:to>
    <xdr:sp macro="" textlink="">
      <xdr:nvSpPr>
        <xdr:cNvPr id="3" name="テキスト ボックス 2">
          <a:extLst>
            <a:ext uri="{FF2B5EF4-FFF2-40B4-BE49-F238E27FC236}">
              <a16:creationId xmlns:a16="http://schemas.microsoft.com/office/drawing/2014/main" id="{2DE2E43A-35B6-44BB-BD5E-F747A9EF5E46}"/>
            </a:ext>
          </a:extLst>
        </xdr:cNvPr>
        <xdr:cNvSpPr txBox="1"/>
      </xdr:nvSpPr>
      <xdr:spPr>
        <a:xfrm>
          <a:off x="843643" y="6545035"/>
          <a:ext cx="7889502" cy="13357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a:solidFill>
                <a:srgbClr val="FF0000"/>
              </a:solidFill>
              <a:effectLst/>
              <a:latin typeface="+mn-lt"/>
              <a:ea typeface="+mn-ea"/>
              <a:cs typeface="+mn-cs"/>
            </a:rPr>
            <a:t>【重要】経過措置について</a:t>
          </a:r>
          <a:endParaRPr lang="ja-JP" altLang="ja-JP" sz="1100">
            <a:solidFill>
              <a:srgbClr val="FF0000"/>
            </a:solidFill>
            <a:effectLst/>
            <a:latin typeface="+mn-lt"/>
            <a:ea typeface="+mn-ea"/>
            <a:cs typeface="+mn-cs"/>
          </a:endParaRPr>
        </a:p>
        <a:p>
          <a:r>
            <a:rPr lang="ja-JP" altLang="ja-JP" sz="1100">
              <a:solidFill>
                <a:srgbClr val="FF0000"/>
              </a:solidFill>
              <a:effectLst/>
              <a:latin typeface="+mn-lt"/>
              <a:ea typeface="+mn-ea"/>
              <a:cs typeface="+mn-cs"/>
            </a:rPr>
            <a:t>令和７年度に限り人数Ａ</a:t>
          </a:r>
          <a:r>
            <a:rPr lang="ja-JP" altLang="en-US" sz="1100">
              <a:solidFill>
                <a:srgbClr val="FF0000"/>
              </a:solidFill>
              <a:effectLst/>
              <a:latin typeface="+mn-lt"/>
              <a:ea typeface="+mn-ea"/>
              <a:cs typeface="+mn-cs"/>
            </a:rPr>
            <a:t>の研修修了者算定では、</a:t>
          </a:r>
          <a:r>
            <a:rPr lang="ja-JP" altLang="ja-JP" sz="1100">
              <a:solidFill>
                <a:srgbClr val="FF0000"/>
              </a:solidFill>
              <a:effectLst/>
              <a:latin typeface="+mn-lt"/>
              <a:ea typeface="+mn-ea"/>
              <a:cs typeface="+mn-cs"/>
            </a:rPr>
            <a:t>令和６年度に旧加算Ⅱの認定を受けた事業所において、令和７年４月時点で在籍していた職員</a:t>
          </a:r>
          <a:r>
            <a:rPr lang="ja-JP" altLang="en-US" sz="1100">
              <a:solidFill>
                <a:srgbClr val="FF0000"/>
              </a:solidFill>
              <a:effectLst/>
              <a:latin typeface="+mn-lt"/>
              <a:ea typeface="+mn-ea"/>
              <a:cs typeface="+mn-cs"/>
            </a:rPr>
            <a:t>が年度中に</a:t>
          </a:r>
          <a:r>
            <a:rPr lang="ja-JP" altLang="ja-JP" sz="1100">
              <a:solidFill>
                <a:srgbClr val="FF0000"/>
              </a:solidFill>
              <a:effectLst/>
              <a:latin typeface="+mn-lt"/>
              <a:ea typeface="+mn-ea"/>
              <a:cs typeface="+mn-cs"/>
            </a:rPr>
            <a:t>研修修了</a:t>
          </a:r>
          <a:r>
            <a:rPr lang="ja-JP" altLang="en-US" sz="1100">
              <a:solidFill>
                <a:srgbClr val="FF0000"/>
              </a:solidFill>
              <a:effectLst/>
              <a:latin typeface="+mn-lt"/>
              <a:ea typeface="+mn-ea"/>
              <a:cs typeface="+mn-cs"/>
            </a:rPr>
            <a:t>要件を満たす</a:t>
          </a:r>
          <a:r>
            <a:rPr lang="ja-JP" altLang="ja-JP" sz="1100">
              <a:solidFill>
                <a:srgbClr val="FF0000"/>
              </a:solidFill>
              <a:effectLst/>
              <a:latin typeface="+mn-lt"/>
              <a:ea typeface="+mn-ea"/>
              <a:cs typeface="+mn-cs"/>
            </a:rPr>
            <a:t>見込みであっても</a:t>
          </a:r>
          <a:r>
            <a:rPr lang="ja-JP" altLang="en-US" sz="1100">
              <a:solidFill>
                <a:srgbClr val="FF0000"/>
              </a:solidFill>
              <a:effectLst/>
              <a:latin typeface="+mn-lt"/>
              <a:ea typeface="+mn-ea"/>
              <a:cs typeface="+mn-cs"/>
            </a:rPr>
            <a:t>カウント</a:t>
          </a:r>
          <a:r>
            <a:rPr lang="ja-JP" altLang="ja-JP" sz="1100">
              <a:solidFill>
                <a:srgbClr val="FF0000"/>
              </a:solidFill>
              <a:effectLst/>
              <a:latin typeface="+mn-lt"/>
              <a:ea typeface="+mn-ea"/>
              <a:cs typeface="+mn-cs"/>
            </a:rPr>
            <a:t>できます。</a:t>
          </a:r>
          <a:endParaRPr lang="en-US" altLang="ja-JP" sz="1100">
            <a:solidFill>
              <a:srgbClr val="FF0000"/>
            </a:solidFill>
            <a:effectLst/>
            <a:latin typeface="+mn-lt"/>
            <a:ea typeface="+mn-ea"/>
            <a:cs typeface="+mn-cs"/>
          </a:endParaRPr>
        </a:p>
        <a:p>
          <a:r>
            <a:rPr lang="ja-JP" altLang="ja-JP" sz="1100" u="sng">
              <a:solidFill>
                <a:srgbClr val="FF0000"/>
              </a:solidFill>
              <a:effectLst/>
              <a:latin typeface="+mn-lt"/>
              <a:ea typeface="+mn-ea"/>
              <a:cs typeface="+mn-cs"/>
            </a:rPr>
            <a:t>添付資料として、受講を予定する研修の申込状況が分かる書類や、具体的な受講計画が分かる資料を添付</a:t>
          </a:r>
          <a:r>
            <a:rPr lang="ja-JP" altLang="ja-JP" sz="1100">
              <a:solidFill>
                <a:srgbClr val="FF0000"/>
              </a:solidFill>
              <a:effectLst/>
              <a:latin typeface="+mn-lt"/>
              <a:ea typeface="+mn-ea"/>
              <a:cs typeface="+mn-cs"/>
            </a:rPr>
            <a:t>してください。</a:t>
          </a:r>
          <a:endParaRPr lang="en-US"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認定申請時点で受講証明書類が発行されている場合は当該証明書類を提出してください。</a:t>
          </a:r>
          <a:endParaRPr lang="ja-JP" altLang="ja-JP" sz="1100">
            <a:solidFill>
              <a:srgbClr val="FF0000"/>
            </a:solidFill>
            <a:effectLst/>
            <a:latin typeface="+mn-lt"/>
            <a:ea typeface="+mn-ea"/>
            <a:cs typeface="+mn-cs"/>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408215</xdr:colOff>
      <xdr:row>17</xdr:row>
      <xdr:rowOff>122464</xdr:rowOff>
    </xdr:from>
    <xdr:to>
      <xdr:col>9</xdr:col>
      <xdr:colOff>65396</xdr:colOff>
      <xdr:row>22</xdr:row>
      <xdr:rowOff>233562</xdr:rowOff>
    </xdr:to>
    <xdr:sp macro="" textlink="">
      <xdr:nvSpPr>
        <xdr:cNvPr id="2" name="テキスト ボックス 1">
          <a:extLst>
            <a:ext uri="{FF2B5EF4-FFF2-40B4-BE49-F238E27FC236}">
              <a16:creationId xmlns:a16="http://schemas.microsoft.com/office/drawing/2014/main" id="{3785A0DD-D56C-401F-A299-3E627D2C50F9}"/>
            </a:ext>
          </a:extLst>
        </xdr:cNvPr>
        <xdr:cNvSpPr txBox="1"/>
      </xdr:nvSpPr>
      <xdr:spPr>
        <a:xfrm>
          <a:off x="857251" y="3946071"/>
          <a:ext cx="7889502" cy="13357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a:solidFill>
                <a:srgbClr val="FF0000"/>
              </a:solidFill>
              <a:effectLst/>
              <a:latin typeface="+mn-lt"/>
              <a:ea typeface="+mn-ea"/>
              <a:cs typeface="+mn-cs"/>
            </a:rPr>
            <a:t>【重要】経過措置について</a:t>
          </a:r>
          <a:endParaRPr lang="ja-JP" altLang="ja-JP" sz="1100">
            <a:solidFill>
              <a:srgbClr val="FF0000"/>
            </a:solidFill>
            <a:effectLst/>
            <a:latin typeface="+mn-lt"/>
            <a:ea typeface="+mn-ea"/>
            <a:cs typeface="+mn-cs"/>
          </a:endParaRPr>
        </a:p>
        <a:p>
          <a:r>
            <a:rPr lang="ja-JP" altLang="ja-JP" sz="1100">
              <a:solidFill>
                <a:srgbClr val="FF0000"/>
              </a:solidFill>
              <a:effectLst/>
              <a:latin typeface="+mn-lt"/>
              <a:ea typeface="+mn-ea"/>
              <a:cs typeface="+mn-cs"/>
            </a:rPr>
            <a:t>令和７年度に限り人数Ａ</a:t>
          </a:r>
          <a:r>
            <a:rPr lang="ja-JP" altLang="en-US" sz="1100">
              <a:solidFill>
                <a:srgbClr val="FF0000"/>
              </a:solidFill>
              <a:effectLst/>
              <a:latin typeface="+mn-lt"/>
              <a:ea typeface="+mn-ea"/>
              <a:cs typeface="+mn-cs"/>
            </a:rPr>
            <a:t>の研修修了者算定では、</a:t>
          </a:r>
          <a:r>
            <a:rPr lang="ja-JP" altLang="ja-JP" sz="1100">
              <a:solidFill>
                <a:srgbClr val="FF0000"/>
              </a:solidFill>
              <a:effectLst/>
              <a:latin typeface="+mn-lt"/>
              <a:ea typeface="+mn-ea"/>
              <a:cs typeface="+mn-cs"/>
            </a:rPr>
            <a:t>令和６年度に旧加算Ⅱの認定を受けた事業所において、令和７年４月時点で在籍していた職員</a:t>
          </a:r>
          <a:r>
            <a:rPr lang="ja-JP" altLang="en-US" sz="1100">
              <a:solidFill>
                <a:srgbClr val="FF0000"/>
              </a:solidFill>
              <a:effectLst/>
              <a:latin typeface="+mn-lt"/>
              <a:ea typeface="+mn-ea"/>
              <a:cs typeface="+mn-cs"/>
            </a:rPr>
            <a:t>が年度中に</a:t>
          </a:r>
          <a:r>
            <a:rPr lang="ja-JP" altLang="ja-JP" sz="1100">
              <a:solidFill>
                <a:srgbClr val="FF0000"/>
              </a:solidFill>
              <a:effectLst/>
              <a:latin typeface="+mn-lt"/>
              <a:ea typeface="+mn-ea"/>
              <a:cs typeface="+mn-cs"/>
            </a:rPr>
            <a:t>研修修了</a:t>
          </a:r>
          <a:r>
            <a:rPr lang="ja-JP" altLang="en-US" sz="1100">
              <a:solidFill>
                <a:srgbClr val="FF0000"/>
              </a:solidFill>
              <a:effectLst/>
              <a:latin typeface="+mn-lt"/>
              <a:ea typeface="+mn-ea"/>
              <a:cs typeface="+mn-cs"/>
            </a:rPr>
            <a:t>要件を満たす</a:t>
          </a:r>
          <a:r>
            <a:rPr lang="ja-JP" altLang="ja-JP" sz="1100">
              <a:solidFill>
                <a:srgbClr val="FF0000"/>
              </a:solidFill>
              <a:effectLst/>
              <a:latin typeface="+mn-lt"/>
              <a:ea typeface="+mn-ea"/>
              <a:cs typeface="+mn-cs"/>
            </a:rPr>
            <a:t>見込みであっても</a:t>
          </a:r>
          <a:r>
            <a:rPr lang="ja-JP" altLang="en-US" sz="1100">
              <a:solidFill>
                <a:srgbClr val="FF0000"/>
              </a:solidFill>
              <a:effectLst/>
              <a:latin typeface="+mn-lt"/>
              <a:ea typeface="+mn-ea"/>
              <a:cs typeface="+mn-cs"/>
            </a:rPr>
            <a:t>カウント</a:t>
          </a:r>
          <a:r>
            <a:rPr lang="ja-JP" altLang="ja-JP" sz="1100">
              <a:solidFill>
                <a:srgbClr val="FF0000"/>
              </a:solidFill>
              <a:effectLst/>
              <a:latin typeface="+mn-lt"/>
              <a:ea typeface="+mn-ea"/>
              <a:cs typeface="+mn-cs"/>
            </a:rPr>
            <a:t>できます。</a:t>
          </a:r>
          <a:endParaRPr lang="en-US" altLang="ja-JP" sz="1100">
            <a:solidFill>
              <a:srgbClr val="FF0000"/>
            </a:solidFill>
            <a:effectLst/>
            <a:latin typeface="+mn-lt"/>
            <a:ea typeface="+mn-ea"/>
            <a:cs typeface="+mn-cs"/>
          </a:endParaRPr>
        </a:p>
        <a:p>
          <a:r>
            <a:rPr lang="ja-JP" altLang="ja-JP" sz="1100" u="sng">
              <a:solidFill>
                <a:srgbClr val="FF0000"/>
              </a:solidFill>
              <a:effectLst/>
              <a:latin typeface="+mn-lt"/>
              <a:ea typeface="+mn-ea"/>
              <a:cs typeface="+mn-cs"/>
            </a:rPr>
            <a:t>添付資料として、受講を予定する研修の申込状況が分かる書類や、具体的な受講計画が分かる資料を添付</a:t>
          </a:r>
          <a:r>
            <a:rPr lang="ja-JP" altLang="ja-JP" sz="1100">
              <a:solidFill>
                <a:srgbClr val="FF0000"/>
              </a:solidFill>
              <a:effectLst/>
              <a:latin typeface="+mn-lt"/>
              <a:ea typeface="+mn-ea"/>
              <a:cs typeface="+mn-cs"/>
            </a:rPr>
            <a:t>してください。</a:t>
          </a:r>
          <a:endParaRPr lang="en-US" altLang="ja-JP" sz="1100">
            <a:solidFill>
              <a:srgbClr val="FF0000"/>
            </a:solidFill>
            <a:effectLst/>
            <a:latin typeface="+mn-lt"/>
            <a:ea typeface="+mn-ea"/>
            <a:cs typeface="+mn-cs"/>
          </a:endParaRPr>
        </a:p>
        <a:p>
          <a:r>
            <a:rPr lang="en-US" altLang="ja-JP" sz="1100">
              <a:solidFill>
                <a:srgbClr val="FF0000"/>
              </a:solidFill>
              <a:effectLst/>
              <a:latin typeface="+mn-lt"/>
              <a:ea typeface="+mn-ea"/>
              <a:cs typeface="+mn-cs"/>
            </a:rPr>
            <a:t>※</a:t>
          </a:r>
          <a:r>
            <a:rPr lang="ja-JP" altLang="en-US" sz="1100">
              <a:solidFill>
                <a:srgbClr val="FF0000"/>
              </a:solidFill>
              <a:effectLst/>
              <a:latin typeface="+mn-lt"/>
              <a:ea typeface="+mn-ea"/>
              <a:cs typeface="+mn-cs"/>
            </a:rPr>
            <a:t>認定申請時点で受講証明書類が発行されている場合は当該証明書類を提出してください。</a:t>
          </a:r>
          <a:endParaRPr lang="ja-JP" altLang="ja-JP" sz="1100">
            <a:solidFill>
              <a:srgbClr val="FF0000"/>
            </a:solidFill>
            <a:effectLst/>
            <a:latin typeface="+mn-lt"/>
            <a:ea typeface="+mn-ea"/>
            <a:cs typeface="+mn-cs"/>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7492F-CBD3-4716-9AF0-9676A556EB52}">
  <sheetPr>
    <pageSetUpPr fitToPage="1"/>
  </sheetPr>
  <dimension ref="B1:U47"/>
  <sheetViews>
    <sheetView tabSelected="1" view="pageBreakPreview" zoomScale="70" zoomScaleNormal="100" zoomScaleSheetLayoutView="70" workbookViewId="0">
      <selection activeCell="D4" sqref="D4:E4"/>
    </sheetView>
  </sheetViews>
  <sheetFormatPr defaultColWidth="9" defaultRowHeight="12"/>
  <cols>
    <col min="1" max="1" width="1.375" style="34" customWidth="1"/>
    <col min="2" max="2" width="4.375" style="34" customWidth="1"/>
    <col min="3" max="3" width="16.875" style="34" customWidth="1"/>
    <col min="4" max="4" width="16.25" style="34" customWidth="1"/>
    <col min="5" max="6" width="17.375" style="34" customWidth="1"/>
    <col min="7" max="9" width="13.375" style="34" customWidth="1"/>
    <col min="10" max="11" width="11.875" style="34" customWidth="1"/>
    <col min="12" max="14" width="13.375" style="34" customWidth="1"/>
    <col min="15" max="15" width="10" style="34" customWidth="1"/>
    <col min="16" max="16" width="1.375" style="34" customWidth="1"/>
    <col min="17" max="21" width="5.875" style="34" customWidth="1"/>
    <col min="22" max="16384" width="9" style="34"/>
  </cols>
  <sheetData>
    <row r="1" spans="2:21" ht="13.5">
      <c r="B1" s="33" t="s">
        <v>29</v>
      </c>
      <c r="M1" s="174" t="s">
        <v>83</v>
      </c>
      <c r="N1" s="174"/>
      <c r="O1" s="174"/>
      <c r="P1" s="35"/>
    </row>
    <row r="2" spans="2:21" ht="17.25">
      <c r="B2" s="87" t="s">
        <v>84</v>
      </c>
      <c r="M2" s="175"/>
      <c r="N2" s="175"/>
      <c r="O2" s="175"/>
      <c r="P2" s="35"/>
    </row>
    <row r="3" spans="2:21" ht="6.75" customHeight="1" thickBot="1"/>
    <row r="4" spans="2:21" ht="18.95" customHeight="1">
      <c r="B4" s="176" t="s">
        <v>0</v>
      </c>
      <c r="C4" s="177"/>
      <c r="D4" s="252" t="s">
        <v>99</v>
      </c>
      <c r="E4" s="253"/>
      <c r="F4" s="36"/>
      <c r="G4" s="190" t="s">
        <v>92</v>
      </c>
      <c r="H4" s="191"/>
      <c r="I4" s="191"/>
      <c r="J4" s="191"/>
      <c r="K4" s="191"/>
      <c r="L4" s="191"/>
      <c r="M4" s="191"/>
      <c r="N4" s="191"/>
      <c r="O4" s="192"/>
    </row>
    <row r="5" spans="2:21" ht="18.95" customHeight="1">
      <c r="B5" s="178" t="s">
        <v>1</v>
      </c>
      <c r="C5" s="179"/>
      <c r="D5" s="186" t="s">
        <v>5</v>
      </c>
      <c r="E5" s="187"/>
      <c r="F5" s="38"/>
      <c r="G5" s="193"/>
      <c r="H5" s="194"/>
      <c r="I5" s="194"/>
      <c r="J5" s="194"/>
      <c r="K5" s="194"/>
      <c r="L5" s="194"/>
      <c r="M5" s="194"/>
      <c r="N5" s="194"/>
      <c r="O5" s="195"/>
    </row>
    <row r="6" spans="2:21" ht="18.95" customHeight="1" thickBot="1">
      <c r="B6" s="180" t="s">
        <v>2</v>
      </c>
      <c r="C6" s="172"/>
      <c r="D6" s="254" t="s">
        <v>41</v>
      </c>
      <c r="E6" s="255"/>
      <c r="F6" s="38"/>
      <c r="G6" s="193"/>
      <c r="H6" s="194"/>
      <c r="I6" s="194"/>
      <c r="J6" s="194"/>
      <c r="K6" s="194"/>
      <c r="L6" s="194"/>
      <c r="M6" s="194"/>
      <c r="N6" s="194"/>
      <c r="O6" s="195"/>
    </row>
    <row r="7" spans="2:21" ht="7.5" customHeight="1">
      <c r="B7" s="39"/>
      <c r="C7" s="39"/>
      <c r="D7" s="40"/>
      <c r="E7" s="40"/>
      <c r="F7" s="40"/>
      <c r="G7" s="193"/>
      <c r="H7" s="194"/>
      <c r="I7" s="194"/>
      <c r="J7" s="194"/>
      <c r="K7" s="194"/>
      <c r="L7" s="194"/>
      <c r="M7" s="194"/>
      <c r="N7" s="194"/>
      <c r="O7" s="195"/>
    </row>
    <row r="8" spans="2:21" ht="18.95" customHeight="1">
      <c r="B8" s="183" t="s">
        <v>46</v>
      </c>
      <c r="C8" s="184" t="s">
        <v>45</v>
      </c>
      <c r="D8" s="185"/>
      <c r="E8" s="41">
        <f>COUNTIFS($E$17:$E$46,"ⅰ中核リーダー",$O$17:$O$46,"○")+COUNTIFS($E$17:$E$46,"ⅰ専門リーダー",$O$17:$O$46,"○")</f>
        <v>2</v>
      </c>
      <c r="F8" s="36"/>
      <c r="G8" s="193"/>
      <c r="H8" s="194"/>
      <c r="I8" s="194"/>
      <c r="J8" s="194"/>
      <c r="K8" s="194"/>
      <c r="L8" s="194"/>
      <c r="M8" s="194"/>
      <c r="N8" s="194"/>
      <c r="O8" s="195"/>
    </row>
    <row r="9" spans="2:21" ht="18.95" customHeight="1">
      <c r="B9" s="183"/>
      <c r="C9" s="206" t="s">
        <v>43</v>
      </c>
      <c r="D9" s="206"/>
      <c r="E9" s="41">
        <f>COUNTIFS($E$17:$E$46,$C9,$O$17:$O$46,"○")</f>
        <v>5</v>
      </c>
      <c r="F9" s="38"/>
      <c r="G9" s="193"/>
      <c r="H9" s="194"/>
      <c r="I9" s="194"/>
      <c r="J9" s="194"/>
      <c r="K9" s="194"/>
      <c r="L9" s="194"/>
      <c r="M9" s="194"/>
      <c r="N9" s="194"/>
      <c r="O9" s="195"/>
    </row>
    <row r="10" spans="2:21" ht="18.95" customHeight="1">
      <c r="B10" s="183"/>
      <c r="C10" s="206" t="s">
        <v>44</v>
      </c>
      <c r="D10" s="206"/>
      <c r="E10" s="41">
        <f>COUNTIFS($E$17:$E$46,$C10,$O$17:$O$46,"○")</f>
        <v>4</v>
      </c>
      <c r="F10" s="38"/>
      <c r="G10" s="193"/>
      <c r="H10" s="194"/>
      <c r="I10" s="194"/>
      <c r="J10" s="194"/>
      <c r="K10" s="194"/>
      <c r="L10" s="194"/>
      <c r="M10" s="194"/>
      <c r="N10" s="194"/>
      <c r="O10" s="195"/>
    </row>
    <row r="11" spans="2:21" ht="15" customHeight="1">
      <c r="B11" s="36"/>
      <c r="C11" s="36"/>
      <c r="D11" s="36"/>
      <c r="E11" s="36"/>
      <c r="F11" s="36"/>
      <c r="G11" s="193"/>
      <c r="H11" s="194"/>
      <c r="I11" s="194"/>
      <c r="J11" s="194"/>
      <c r="K11" s="194"/>
      <c r="L11" s="194"/>
      <c r="M11" s="194"/>
      <c r="N11" s="194"/>
      <c r="O11" s="195"/>
    </row>
    <row r="12" spans="2:21" ht="15" customHeight="1">
      <c r="B12" s="36"/>
      <c r="C12" s="36"/>
      <c r="D12" s="36"/>
      <c r="E12" s="36"/>
      <c r="F12" s="36"/>
      <c r="G12" s="193"/>
      <c r="H12" s="194"/>
      <c r="I12" s="194"/>
      <c r="J12" s="194"/>
      <c r="K12" s="194"/>
      <c r="L12" s="194"/>
      <c r="M12" s="194"/>
      <c r="N12" s="194"/>
      <c r="O12" s="195"/>
    </row>
    <row r="13" spans="2:21" ht="15" customHeight="1" thickBot="1">
      <c r="B13" s="36"/>
      <c r="C13" s="36"/>
      <c r="D13" s="36"/>
      <c r="E13" s="36"/>
      <c r="F13" s="36"/>
      <c r="G13" s="196"/>
      <c r="H13" s="197"/>
      <c r="I13" s="197"/>
      <c r="J13" s="197"/>
      <c r="K13" s="197"/>
      <c r="L13" s="197"/>
      <c r="M13" s="197"/>
      <c r="N13" s="197"/>
      <c r="O13" s="198"/>
      <c r="Q13" s="34" t="s">
        <v>59</v>
      </c>
    </row>
    <row r="14" spans="2:21" ht="16.5" customHeight="1" thickBot="1">
      <c r="B14" s="36"/>
      <c r="C14" s="36"/>
      <c r="D14" s="36"/>
      <c r="E14" s="36"/>
      <c r="F14" s="36"/>
      <c r="G14" s="36"/>
      <c r="H14" s="36"/>
      <c r="I14" s="36"/>
      <c r="J14" s="36"/>
      <c r="K14" s="36"/>
      <c r="L14" s="36"/>
      <c r="M14" s="36"/>
      <c r="N14" s="36"/>
      <c r="O14" s="36"/>
    </row>
    <row r="15" spans="2:21" ht="19.5" customHeight="1">
      <c r="B15" s="207" t="s">
        <v>3</v>
      </c>
      <c r="C15" s="171" t="s">
        <v>40</v>
      </c>
      <c r="D15" s="173" t="s">
        <v>47</v>
      </c>
      <c r="E15" s="173" t="s">
        <v>77</v>
      </c>
      <c r="F15" s="202" t="s">
        <v>78</v>
      </c>
      <c r="G15" s="199" t="s">
        <v>8</v>
      </c>
      <c r="H15" s="201"/>
      <c r="I15" s="199" t="s">
        <v>9</v>
      </c>
      <c r="J15" s="200"/>
      <c r="K15" s="201"/>
      <c r="L15" s="199" t="s">
        <v>12</v>
      </c>
      <c r="M15" s="201"/>
      <c r="N15" s="204" t="s">
        <v>79</v>
      </c>
      <c r="O15" s="181" t="s">
        <v>80</v>
      </c>
      <c r="Q15" s="34">
        <f>COUNTIF(Q$17:Q$46,"○")</f>
        <v>1</v>
      </c>
      <c r="R15" s="34">
        <f>COUNTIF(R$17:R$46,"○")</f>
        <v>1</v>
      </c>
      <c r="S15" s="34">
        <f>COUNTIF(S$17:S$46,"○")</f>
        <v>5</v>
      </c>
      <c r="T15" s="34">
        <f>COUNTIF(T$17:T$46,"○")</f>
        <v>4</v>
      </c>
      <c r="U15" s="34">
        <f>COUNTIF(U$17:U$46,"○")</f>
        <v>0</v>
      </c>
    </row>
    <row r="16" spans="2:21" ht="40.5" customHeight="1" thickBot="1">
      <c r="B16" s="180"/>
      <c r="C16" s="172"/>
      <c r="D16" s="172"/>
      <c r="E16" s="172"/>
      <c r="F16" s="203"/>
      <c r="G16" s="42" t="s">
        <v>11</v>
      </c>
      <c r="H16" s="43" t="s">
        <v>13</v>
      </c>
      <c r="I16" s="42" t="s">
        <v>7</v>
      </c>
      <c r="J16" s="44" t="s">
        <v>13</v>
      </c>
      <c r="K16" s="45" t="s">
        <v>54</v>
      </c>
      <c r="L16" s="42" t="s">
        <v>10</v>
      </c>
      <c r="M16" s="43" t="s">
        <v>13</v>
      </c>
      <c r="N16" s="205"/>
      <c r="O16" s="182"/>
      <c r="Q16" s="46" t="s">
        <v>58</v>
      </c>
      <c r="R16" s="46" t="s">
        <v>56</v>
      </c>
      <c r="S16" s="46" t="s">
        <v>43</v>
      </c>
      <c r="T16" s="46" t="s">
        <v>44</v>
      </c>
      <c r="U16" s="46" t="s">
        <v>57</v>
      </c>
    </row>
    <row r="17" spans="2:21" ht="18.75" customHeight="1">
      <c r="B17" s="55">
        <v>1</v>
      </c>
      <c r="C17" s="56" t="s">
        <v>81</v>
      </c>
      <c r="D17" s="57" t="s">
        <v>60</v>
      </c>
      <c r="E17" s="88" t="s">
        <v>55</v>
      </c>
      <c r="F17" s="89" t="s">
        <v>76</v>
      </c>
      <c r="G17" s="58">
        <v>0</v>
      </c>
      <c r="H17" s="59">
        <v>0</v>
      </c>
      <c r="I17" s="58">
        <v>45</v>
      </c>
      <c r="J17" s="60">
        <v>15</v>
      </c>
      <c r="K17" s="61">
        <v>15</v>
      </c>
      <c r="L17" s="48">
        <f t="shared" ref="L17:L46" si="0">I17-G17</f>
        <v>45</v>
      </c>
      <c r="M17" s="49">
        <f t="shared" ref="M17:M46" si="1">J17-H17</f>
        <v>15</v>
      </c>
      <c r="N17" s="47">
        <f>IF($E17="ⅰ中核リーダー",I17,I17-J17)</f>
        <v>30</v>
      </c>
      <c r="O17" s="62" t="str">
        <f>CONCATENATE(Q17,R17,S17,T17,U17)</f>
        <v>○</v>
      </c>
      <c r="Q17" s="50" t="str">
        <f t="shared" ref="Q17:R46" si="2">IF($E17=Q$16,IF($I17&gt;=45,"○","×"),"")</f>
        <v/>
      </c>
      <c r="R17" s="50" t="str">
        <f t="shared" si="2"/>
        <v/>
      </c>
      <c r="S17" s="50" t="str">
        <f t="shared" ref="S17:S46" si="3">IF($E17=S$16,IF($I17&gt;=15,"○","×"),"")</f>
        <v/>
      </c>
      <c r="T17" s="50" t="str">
        <f t="shared" ref="T17:T46" si="4">IF($E17=T$16,IF($I17&gt;=45,"○","×"),"")</f>
        <v>○</v>
      </c>
      <c r="U17" s="51" t="str">
        <f t="shared" ref="U17:U46" si="5">IF($E17=U$16,"-","")</f>
        <v/>
      </c>
    </row>
    <row r="18" spans="2:21" ht="18.75" customHeight="1">
      <c r="B18" s="63">
        <v>2</v>
      </c>
      <c r="C18" s="64" t="s">
        <v>61</v>
      </c>
      <c r="D18" s="32" t="s">
        <v>62</v>
      </c>
      <c r="E18" s="90" t="s">
        <v>55</v>
      </c>
      <c r="F18" s="91" t="s">
        <v>52</v>
      </c>
      <c r="G18" s="65">
        <v>60</v>
      </c>
      <c r="H18" s="66">
        <v>15</v>
      </c>
      <c r="I18" s="65">
        <v>60</v>
      </c>
      <c r="J18" s="67">
        <v>15</v>
      </c>
      <c r="K18" s="68">
        <v>0</v>
      </c>
      <c r="L18" s="53">
        <f t="shared" si="0"/>
        <v>0</v>
      </c>
      <c r="M18" s="54">
        <f t="shared" si="1"/>
        <v>0</v>
      </c>
      <c r="N18" s="52">
        <f t="shared" ref="N18:N46" si="6">IF($E18="ⅰ中核リーダー",I18,I18-J18)</f>
        <v>45</v>
      </c>
      <c r="O18" s="69" t="str">
        <f t="shared" ref="O18:O46" si="7">CONCATENATE(Q18,R18,S18,T18,U18)</f>
        <v>○</v>
      </c>
      <c r="Q18" s="50" t="str">
        <f t="shared" si="2"/>
        <v/>
      </c>
      <c r="R18" s="50" t="str">
        <f t="shared" si="2"/>
        <v/>
      </c>
      <c r="S18" s="50" t="str">
        <f t="shared" si="3"/>
        <v/>
      </c>
      <c r="T18" s="50" t="str">
        <f t="shared" si="4"/>
        <v>○</v>
      </c>
      <c r="U18" s="51" t="str">
        <f t="shared" si="5"/>
        <v/>
      </c>
    </row>
    <row r="19" spans="2:21" ht="18.75" customHeight="1">
      <c r="B19" s="63">
        <v>3</v>
      </c>
      <c r="C19" s="64" t="s">
        <v>63</v>
      </c>
      <c r="D19" s="32" t="s">
        <v>64</v>
      </c>
      <c r="E19" s="90" t="s">
        <v>55</v>
      </c>
      <c r="F19" s="91" t="s">
        <v>52</v>
      </c>
      <c r="G19" s="65">
        <v>45</v>
      </c>
      <c r="H19" s="66">
        <v>0</v>
      </c>
      <c r="I19" s="65">
        <v>45</v>
      </c>
      <c r="J19" s="67">
        <v>0</v>
      </c>
      <c r="K19" s="68">
        <v>0</v>
      </c>
      <c r="L19" s="53">
        <f t="shared" si="0"/>
        <v>0</v>
      </c>
      <c r="M19" s="54">
        <f t="shared" si="1"/>
        <v>0</v>
      </c>
      <c r="N19" s="52">
        <f t="shared" si="6"/>
        <v>45</v>
      </c>
      <c r="O19" s="69" t="str">
        <f t="shared" si="7"/>
        <v>○</v>
      </c>
      <c r="Q19" s="50" t="str">
        <f t="shared" si="2"/>
        <v/>
      </c>
      <c r="R19" s="50" t="str">
        <f t="shared" si="2"/>
        <v/>
      </c>
      <c r="S19" s="50" t="str">
        <f t="shared" si="3"/>
        <v/>
      </c>
      <c r="T19" s="50" t="str">
        <f t="shared" si="4"/>
        <v>○</v>
      </c>
      <c r="U19" s="51" t="str">
        <f t="shared" si="5"/>
        <v/>
      </c>
    </row>
    <row r="20" spans="2:21" ht="18.75" customHeight="1">
      <c r="B20" s="63">
        <v>4</v>
      </c>
      <c r="C20" s="64" t="s">
        <v>65</v>
      </c>
      <c r="D20" s="32" t="s">
        <v>64</v>
      </c>
      <c r="E20" s="90" t="s">
        <v>55</v>
      </c>
      <c r="F20" s="91" t="s">
        <v>52</v>
      </c>
      <c r="G20" s="65">
        <v>0</v>
      </c>
      <c r="H20" s="66">
        <v>0</v>
      </c>
      <c r="I20" s="65">
        <v>60</v>
      </c>
      <c r="J20" s="67">
        <v>15</v>
      </c>
      <c r="K20" s="68">
        <v>0</v>
      </c>
      <c r="L20" s="53">
        <f t="shared" si="0"/>
        <v>60</v>
      </c>
      <c r="M20" s="54">
        <f t="shared" si="1"/>
        <v>15</v>
      </c>
      <c r="N20" s="52">
        <f t="shared" si="6"/>
        <v>45</v>
      </c>
      <c r="O20" s="69" t="str">
        <f t="shared" si="7"/>
        <v>○</v>
      </c>
      <c r="Q20" s="50" t="str">
        <f t="shared" si="2"/>
        <v/>
      </c>
      <c r="R20" s="50" t="str">
        <f t="shared" si="2"/>
        <v/>
      </c>
      <c r="S20" s="50" t="str">
        <f t="shared" si="3"/>
        <v/>
      </c>
      <c r="T20" s="50" t="str">
        <f t="shared" si="4"/>
        <v>○</v>
      </c>
      <c r="U20" s="51" t="str">
        <f t="shared" si="5"/>
        <v/>
      </c>
    </row>
    <row r="21" spans="2:21" ht="18.75" customHeight="1">
      <c r="B21" s="63">
        <v>5</v>
      </c>
      <c r="C21" s="64" t="s">
        <v>82</v>
      </c>
      <c r="D21" s="32" t="s">
        <v>74</v>
      </c>
      <c r="E21" s="90" t="s">
        <v>49</v>
      </c>
      <c r="F21" s="91" t="s">
        <v>6</v>
      </c>
      <c r="G21" s="65">
        <v>60</v>
      </c>
      <c r="H21" s="66">
        <v>15</v>
      </c>
      <c r="I21" s="65">
        <v>60</v>
      </c>
      <c r="J21" s="67">
        <v>15</v>
      </c>
      <c r="K21" s="68">
        <v>0</v>
      </c>
      <c r="L21" s="53">
        <f t="shared" si="0"/>
        <v>0</v>
      </c>
      <c r="M21" s="54">
        <f t="shared" si="1"/>
        <v>0</v>
      </c>
      <c r="N21" s="52">
        <f t="shared" si="6"/>
        <v>60</v>
      </c>
      <c r="O21" s="69" t="str">
        <f t="shared" si="7"/>
        <v>○</v>
      </c>
      <c r="Q21" s="50" t="str">
        <f t="shared" si="2"/>
        <v>○</v>
      </c>
      <c r="R21" s="50" t="str">
        <f t="shared" si="2"/>
        <v/>
      </c>
      <c r="S21" s="50" t="str">
        <f t="shared" si="3"/>
        <v/>
      </c>
      <c r="T21" s="50" t="str">
        <f t="shared" si="4"/>
        <v/>
      </c>
      <c r="U21" s="51" t="str">
        <f t="shared" si="5"/>
        <v/>
      </c>
    </row>
    <row r="22" spans="2:21" ht="18.75" customHeight="1">
      <c r="B22" s="63">
        <v>6</v>
      </c>
      <c r="C22" s="64" t="s">
        <v>66</v>
      </c>
      <c r="D22" s="32" t="s">
        <v>67</v>
      </c>
      <c r="E22" s="90" t="s">
        <v>50</v>
      </c>
      <c r="F22" s="91" t="s">
        <v>4</v>
      </c>
      <c r="G22" s="65">
        <v>30</v>
      </c>
      <c r="H22" s="66">
        <v>0</v>
      </c>
      <c r="I22" s="65">
        <v>45</v>
      </c>
      <c r="J22" s="67">
        <v>0</v>
      </c>
      <c r="K22" s="68">
        <v>15</v>
      </c>
      <c r="L22" s="53">
        <f t="shared" si="0"/>
        <v>15</v>
      </c>
      <c r="M22" s="54">
        <f t="shared" si="1"/>
        <v>0</v>
      </c>
      <c r="N22" s="52">
        <f t="shared" si="6"/>
        <v>45</v>
      </c>
      <c r="O22" s="69" t="str">
        <f t="shared" si="7"/>
        <v>○</v>
      </c>
      <c r="Q22" s="50" t="str">
        <f t="shared" si="2"/>
        <v/>
      </c>
      <c r="R22" s="50" t="str">
        <f t="shared" si="2"/>
        <v>○</v>
      </c>
      <c r="S22" s="50" t="str">
        <f t="shared" si="3"/>
        <v/>
      </c>
      <c r="T22" s="50" t="str">
        <f t="shared" si="4"/>
        <v/>
      </c>
      <c r="U22" s="51" t="str">
        <f t="shared" si="5"/>
        <v/>
      </c>
    </row>
    <row r="23" spans="2:21" ht="18.75" customHeight="1">
      <c r="B23" s="63">
        <v>7</v>
      </c>
      <c r="C23" s="64" t="s">
        <v>68</v>
      </c>
      <c r="D23" s="32" t="s">
        <v>75</v>
      </c>
      <c r="E23" s="90" t="s">
        <v>51</v>
      </c>
      <c r="F23" s="91" t="s">
        <v>53</v>
      </c>
      <c r="G23" s="65">
        <v>15</v>
      </c>
      <c r="H23" s="66">
        <v>0</v>
      </c>
      <c r="I23" s="65">
        <v>15</v>
      </c>
      <c r="J23" s="67">
        <v>0</v>
      </c>
      <c r="K23" s="68">
        <v>0</v>
      </c>
      <c r="L23" s="53">
        <f t="shared" si="0"/>
        <v>0</v>
      </c>
      <c r="M23" s="54">
        <f t="shared" si="1"/>
        <v>0</v>
      </c>
      <c r="N23" s="52">
        <f t="shared" si="6"/>
        <v>15</v>
      </c>
      <c r="O23" s="69" t="str">
        <f t="shared" si="7"/>
        <v>○</v>
      </c>
      <c r="Q23" s="50" t="str">
        <f t="shared" si="2"/>
        <v/>
      </c>
      <c r="R23" s="50" t="str">
        <f t="shared" si="2"/>
        <v/>
      </c>
      <c r="S23" s="50" t="str">
        <f t="shared" si="3"/>
        <v>○</v>
      </c>
      <c r="T23" s="50" t="str">
        <f t="shared" si="4"/>
        <v/>
      </c>
      <c r="U23" s="51" t="str">
        <f t="shared" si="5"/>
        <v/>
      </c>
    </row>
    <row r="24" spans="2:21" ht="18.75" customHeight="1">
      <c r="B24" s="63">
        <v>8</v>
      </c>
      <c r="C24" s="64" t="s">
        <v>69</v>
      </c>
      <c r="D24" s="32" t="s">
        <v>75</v>
      </c>
      <c r="E24" s="90" t="s">
        <v>51</v>
      </c>
      <c r="F24" s="91" t="s">
        <v>53</v>
      </c>
      <c r="G24" s="65">
        <v>0</v>
      </c>
      <c r="H24" s="66">
        <v>0</v>
      </c>
      <c r="I24" s="65">
        <v>15</v>
      </c>
      <c r="J24" s="67">
        <v>0</v>
      </c>
      <c r="K24" s="68">
        <v>0</v>
      </c>
      <c r="L24" s="53">
        <f t="shared" si="0"/>
        <v>15</v>
      </c>
      <c r="M24" s="54">
        <f t="shared" si="1"/>
        <v>0</v>
      </c>
      <c r="N24" s="52">
        <f t="shared" si="6"/>
        <v>15</v>
      </c>
      <c r="O24" s="69" t="str">
        <f t="shared" si="7"/>
        <v>○</v>
      </c>
      <c r="Q24" s="50" t="str">
        <f t="shared" si="2"/>
        <v/>
      </c>
      <c r="R24" s="50" t="str">
        <f t="shared" si="2"/>
        <v/>
      </c>
      <c r="S24" s="50" t="str">
        <f t="shared" si="3"/>
        <v>○</v>
      </c>
      <c r="T24" s="50" t="str">
        <f t="shared" si="4"/>
        <v/>
      </c>
      <c r="U24" s="51" t="str">
        <f t="shared" si="5"/>
        <v/>
      </c>
    </row>
    <row r="25" spans="2:21" ht="18.75" customHeight="1">
      <c r="B25" s="63">
        <v>9</v>
      </c>
      <c r="C25" s="64" t="s">
        <v>70</v>
      </c>
      <c r="D25" s="32" t="s">
        <v>75</v>
      </c>
      <c r="E25" s="90" t="s">
        <v>51</v>
      </c>
      <c r="F25" s="91" t="s">
        <v>53</v>
      </c>
      <c r="G25" s="65">
        <v>15</v>
      </c>
      <c r="H25" s="66">
        <v>0</v>
      </c>
      <c r="I25" s="65">
        <v>15</v>
      </c>
      <c r="J25" s="67">
        <v>0</v>
      </c>
      <c r="K25" s="68">
        <v>0</v>
      </c>
      <c r="L25" s="53">
        <f t="shared" si="0"/>
        <v>0</v>
      </c>
      <c r="M25" s="54">
        <f t="shared" si="1"/>
        <v>0</v>
      </c>
      <c r="N25" s="52">
        <f t="shared" si="6"/>
        <v>15</v>
      </c>
      <c r="O25" s="69" t="str">
        <f t="shared" si="7"/>
        <v>○</v>
      </c>
      <c r="Q25" s="50" t="str">
        <f t="shared" si="2"/>
        <v/>
      </c>
      <c r="R25" s="50" t="str">
        <f t="shared" si="2"/>
        <v/>
      </c>
      <c r="S25" s="50" t="str">
        <f t="shared" si="3"/>
        <v>○</v>
      </c>
      <c r="T25" s="50" t="str">
        <f t="shared" si="4"/>
        <v/>
      </c>
      <c r="U25" s="51" t="str">
        <f t="shared" si="5"/>
        <v/>
      </c>
    </row>
    <row r="26" spans="2:21" ht="18.75" customHeight="1">
      <c r="B26" s="63">
        <v>10</v>
      </c>
      <c r="C26" s="64" t="s">
        <v>71</v>
      </c>
      <c r="D26" s="32" t="s">
        <v>75</v>
      </c>
      <c r="E26" s="90" t="s">
        <v>51</v>
      </c>
      <c r="F26" s="91" t="s">
        <v>53</v>
      </c>
      <c r="G26" s="65">
        <v>0</v>
      </c>
      <c r="H26" s="66">
        <v>0</v>
      </c>
      <c r="I26" s="65">
        <v>15</v>
      </c>
      <c r="J26" s="67">
        <v>0</v>
      </c>
      <c r="K26" s="68">
        <v>15</v>
      </c>
      <c r="L26" s="53">
        <f t="shared" si="0"/>
        <v>15</v>
      </c>
      <c r="M26" s="54">
        <f t="shared" si="1"/>
        <v>0</v>
      </c>
      <c r="N26" s="52">
        <f t="shared" si="6"/>
        <v>15</v>
      </c>
      <c r="O26" s="69" t="str">
        <f t="shared" si="7"/>
        <v>○</v>
      </c>
      <c r="Q26" s="50" t="str">
        <f t="shared" si="2"/>
        <v/>
      </c>
      <c r="R26" s="50" t="str">
        <f t="shared" si="2"/>
        <v/>
      </c>
      <c r="S26" s="50" t="str">
        <f t="shared" si="3"/>
        <v>○</v>
      </c>
      <c r="T26" s="50" t="str">
        <f t="shared" si="4"/>
        <v/>
      </c>
      <c r="U26" s="51" t="str">
        <f t="shared" si="5"/>
        <v/>
      </c>
    </row>
    <row r="27" spans="2:21" ht="18.75" customHeight="1">
      <c r="B27" s="63">
        <v>11</v>
      </c>
      <c r="C27" s="64" t="s">
        <v>72</v>
      </c>
      <c r="D27" s="32" t="s">
        <v>73</v>
      </c>
      <c r="E27" s="90" t="s">
        <v>51</v>
      </c>
      <c r="F27" s="91" t="s">
        <v>53</v>
      </c>
      <c r="G27" s="65">
        <v>0</v>
      </c>
      <c r="H27" s="66">
        <v>0</v>
      </c>
      <c r="I27" s="65">
        <v>15</v>
      </c>
      <c r="J27" s="67">
        <v>0</v>
      </c>
      <c r="K27" s="68">
        <v>15</v>
      </c>
      <c r="L27" s="53">
        <f t="shared" si="0"/>
        <v>15</v>
      </c>
      <c r="M27" s="54">
        <f t="shared" si="1"/>
        <v>0</v>
      </c>
      <c r="N27" s="52">
        <f t="shared" si="6"/>
        <v>15</v>
      </c>
      <c r="O27" s="69" t="str">
        <f t="shared" si="7"/>
        <v>○</v>
      </c>
      <c r="Q27" s="50" t="str">
        <f t="shared" si="2"/>
        <v/>
      </c>
      <c r="R27" s="50" t="str">
        <f t="shared" si="2"/>
        <v/>
      </c>
      <c r="S27" s="50" t="str">
        <f t="shared" si="3"/>
        <v>○</v>
      </c>
      <c r="T27" s="50" t="str">
        <f t="shared" si="4"/>
        <v/>
      </c>
      <c r="U27" s="51" t="str">
        <f t="shared" si="5"/>
        <v/>
      </c>
    </row>
    <row r="28" spans="2:21" ht="18.75" customHeight="1">
      <c r="B28" s="63">
        <v>12</v>
      </c>
      <c r="C28" s="70"/>
      <c r="D28" s="71"/>
      <c r="E28" s="90"/>
      <c r="F28" s="92"/>
      <c r="G28" s="72"/>
      <c r="H28" s="73"/>
      <c r="I28" s="72"/>
      <c r="J28" s="74"/>
      <c r="K28" s="75"/>
      <c r="L28" s="53">
        <f t="shared" si="0"/>
        <v>0</v>
      </c>
      <c r="M28" s="54">
        <f t="shared" si="1"/>
        <v>0</v>
      </c>
      <c r="N28" s="52">
        <f t="shared" si="6"/>
        <v>0</v>
      </c>
      <c r="O28" s="69" t="str">
        <f t="shared" si="7"/>
        <v/>
      </c>
      <c r="Q28" s="50" t="str">
        <f t="shared" si="2"/>
        <v/>
      </c>
      <c r="R28" s="50" t="str">
        <f t="shared" si="2"/>
        <v/>
      </c>
      <c r="S28" s="50" t="str">
        <f t="shared" si="3"/>
        <v/>
      </c>
      <c r="T28" s="50" t="str">
        <f t="shared" si="4"/>
        <v/>
      </c>
      <c r="U28" s="51" t="str">
        <f t="shared" si="5"/>
        <v/>
      </c>
    </row>
    <row r="29" spans="2:21" ht="18.75" customHeight="1">
      <c r="B29" s="63">
        <v>13</v>
      </c>
      <c r="C29" s="70"/>
      <c r="D29" s="71"/>
      <c r="E29" s="90"/>
      <c r="F29" s="92"/>
      <c r="G29" s="72"/>
      <c r="H29" s="73"/>
      <c r="I29" s="72"/>
      <c r="J29" s="74"/>
      <c r="K29" s="75"/>
      <c r="L29" s="53">
        <f t="shared" si="0"/>
        <v>0</v>
      </c>
      <c r="M29" s="54">
        <f t="shared" si="1"/>
        <v>0</v>
      </c>
      <c r="N29" s="52">
        <f t="shared" si="6"/>
        <v>0</v>
      </c>
      <c r="O29" s="69" t="str">
        <f t="shared" si="7"/>
        <v/>
      </c>
      <c r="Q29" s="50" t="str">
        <f t="shared" si="2"/>
        <v/>
      </c>
      <c r="R29" s="50" t="str">
        <f t="shared" si="2"/>
        <v/>
      </c>
      <c r="S29" s="50" t="str">
        <f t="shared" si="3"/>
        <v/>
      </c>
      <c r="T29" s="50" t="str">
        <f t="shared" si="4"/>
        <v/>
      </c>
      <c r="U29" s="51" t="str">
        <f t="shared" si="5"/>
        <v/>
      </c>
    </row>
    <row r="30" spans="2:21" ht="18.75" customHeight="1">
      <c r="B30" s="63">
        <v>14</v>
      </c>
      <c r="C30" s="70"/>
      <c r="D30" s="71"/>
      <c r="E30" s="90"/>
      <c r="F30" s="92"/>
      <c r="G30" s="72"/>
      <c r="H30" s="73"/>
      <c r="I30" s="72"/>
      <c r="J30" s="74"/>
      <c r="K30" s="75"/>
      <c r="L30" s="53">
        <f t="shared" si="0"/>
        <v>0</v>
      </c>
      <c r="M30" s="54">
        <f t="shared" si="1"/>
        <v>0</v>
      </c>
      <c r="N30" s="52">
        <f t="shared" si="6"/>
        <v>0</v>
      </c>
      <c r="O30" s="69" t="str">
        <f t="shared" si="7"/>
        <v/>
      </c>
      <c r="Q30" s="50" t="str">
        <f t="shared" si="2"/>
        <v/>
      </c>
      <c r="R30" s="50" t="str">
        <f t="shared" si="2"/>
        <v/>
      </c>
      <c r="S30" s="50" t="str">
        <f t="shared" si="3"/>
        <v/>
      </c>
      <c r="T30" s="50" t="str">
        <f t="shared" si="4"/>
        <v/>
      </c>
      <c r="U30" s="51" t="str">
        <f t="shared" si="5"/>
        <v/>
      </c>
    </row>
    <row r="31" spans="2:21" ht="18.75" customHeight="1">
      <c r="B31" s="63">
        <v>15</v>
      </c>
      <c r="C31" s="70"/>
      <c r="D31" s="71"/>
      <c r="E31" s="90"/>
      <c r="F31" s="92"/>
      <c r="G31" s="72"/>
      <c r="H31" s="73"/>
      <c r="I31" s="72"/>
      <c r="J31" s="74"/>
      <c r="K31" s="75"/>
      <c r="L31" s="53">
        <f t="shared" si="0"/>
        <v>0</v>
      </c>
      <c r="M31" s="54">
        <f t="shared" si="1"/>
        <v>0</v>
      </c>
      <c r="N31" s="52">
        <f t="shared" si="6"/>
        <v>0</v>
      </c>
      <c r="O31" s="69" t="str">
        <f t="shared" si="7"/>
        <v/>
      </c>
      <c r="Q31" s="50" t="str">
        <f t="shared" si="2"/>
        <v/>
      </c>
      <c r="R31" s="50" t="str">
        <f t="shared" si="2"/>
        <v/>
      </c>
      <c r="S31" s="50" t="str">
        <f t="shared" si="3"/>
        <v/>
      </c>
      <c r="T31" s="50" t="str">
        <f t="shared" si="4"/>
        <v/>
      </c>
      <c r="U31" s="51" t="str">
        <f t="shared" si="5"/>
        <v/>
      </c>
    </row>
    <row r="32" spans="2:21" ht="18.75" customHeight="1">
      <c r="B32" s="63">
        <v>16</v>
      </c>
      <c r="C32" s="70"/>
      <c r="D32" s="71"/>
      <c r="E32" s="90"/>
      <c r="F32" s="92"/>
      <c r="G32" s="72"/>
      <c r="H32" s="73"/>
      <c r="I32" s="72"/>
      <c r="J32" s="74"/>
      <c r="K32" s="75"/>
      <c r="L32" s="53">
        <f t="shared" si="0"/>
        <v>0</v>
      </c>
      <c r="M32" s="54">
        <f t="shared" si="1"/>
        <v>0</v>
      </c>
      <c r="N32" s="52">
        <f t="shared" si="6"/>
        <v>0</v>
      </c>
      <c r="O32" s="69" t="str">
        <f t="shared" si="7"/>
        <v/>
      </c>
      <c r="Q32" s="50" t="str">
        <f t="shared" si="2"/>
        <v/>
      </c>
      <c r="R32" s="50" t="str">
        <f t="shared" si="2"/>
        <v/>
      </c>
      <c r="S32" s="50" t="str">
        <f t="shared" si="3"/>
        <v/>
      </c>
      <c r="T32" s="50" t="str">
        <f t="shared" si="4"/>
        <v/>
      </c>
      <c r="U32" s="51" t="str">
        <f t="shared" si="5"/>
        <v/>
      </c>
    </row>
    <row r="33" spans="2:21" ht="18.75" customHeight="1">
      <c r="B33" s="63">
        <v>17</v>
      </c>
      <c r="C33" s="70"/>
      <c r="D33" s="71"/>
      <c r="E33" s="90"/>
      <c r="F33" s="92"/>
      <c r="G33" s="72"/>
      <c r="H33" s="73"/>
      <c r="I33" s="72"/>
      <c r="J33" s="74"/>
      <c r="K33" s="75"/>
      <c r="L33" s="53">
        <f t="shared" si="0"/>
        <v>0</v>
      </c>
      <c r="M33" s="54">
        <f t="shared" si="1"/>
        <v>0</v>
      </c>
      <c r="N33" s="52">
        <f t="shared" si="6"/>
        <v>0</v>
      </c>
      <c r="O33" s="69" t="str">
        <f t="shared" si="7"/>
        <v/>
      </c>
      <c r="Q33" s="50" t="str">
        <f t="shared" si="2"/>
        <v/>
      </c>
      <c r="R33" s="50" t="str">
        <f t="shared" si="2"/>
        <v/>
      </c>
      <c r="S33" s="50" t="str">
        <f t="shared" si="3"/>
        <v/>
      </c>
      <c r="T33" s="50" t="str">
        <f t="shared" si="4"/>
        <v/>
      </c>
      <c r="U33" s="51" t="str">
        <f t="shared" si="5"/>
        <v/>
      </c>
    </row>
    <row r="34" spans="2:21" ht="18.75" customHeight="1">
      <c r="B34" s="63">
        <v>18</v>
      </c>
      <c r="C34" s="70"/>
      <c r="D34" s="71"/>
      <c r="E34" s="90"/>
      <c r="F34" s="92"/>
      <c r="G34" s="72"/>
      <c r="H34" s="73"/>
      <c r="I34" s="72"/>
      <c r="J34" s="74"/>
      <c r="K34" s="75"/>
      <c r="L34" s="53">
        <f t="shared" si="0"/>
        <v>0</v>
      </c>
      <c r="M34" s="54">
        <f t="shared" si="1"/>
        <v>0</v>
      </c>
      <c r="N34" s="52">
        <f t="shared" si="6"/>
        <v>0</v>
      </c>
      <c r="O34" s="69" t="str">
        <f t="shared" si="7"/>
        <v/>
      </c>
      <c r="Q34" s="50" t="str">
        <f t="shared" si="2"/>
        <v/>
      </c>
      <c r="R34" s="50" t="str">
        <f t="shared" si="2"/>
        <v/>
      </c>
      <c r="S34" s="50" t="str">
        <f t="shared" si="3"/>
        <v/>
      </c>
      <c r="T34" s="50" t="str">
        <f t="shared" si="4"/>
        <v/>
      </c>
      <c r="U34" s="51" t="str">
        <f t="shared" si="5"/>
        <v/>
      </c>
    </row>
    <row r="35" spans="2:21" ht="18.75" customHeight="1">
      <c r="B35" s="63">
        <v>19</v>
      </c>
      <c r="C35" s="70"/>
      <c r="D35" s="71"/>
      <c r="E35" s="90"/>
      <c r="F35" s="92"/>
      <c r="G35" s="72"/>
      <c r="H35" s="73"/>
      <c r="I35" s="72"/>
      <c r="J35" s="74"/>
      <c r="K35" s="75"/>
      <c r="L35" s="53">
        <f t="shared" si="0"/>
        <v>0</v>
      </c>
      <c r="M35" s="54">
        <f t="shared" si="1"/>
        <v>0</v>
      </c>
      <c r="N35" s="52">
        <f t="shared" si="6"/>
        <v>0</v>
      </c>
      <c r="O35" s="69" t="str">
        <f t="shared" si="7"/>
        <v/>
      </c>
      <c r="Q35" s="50" t="str">
        <f t="shared" si="2"/>
        <v/>
      </c>
      <c r="R35" s="50" t="str">
        <f t="shared" si="2"/>
        <v/>
      </c>
      <c r="S35" s="50" t="str">
        <f t="shared" si="3"/>
        <v/>
      </c>
      <c r="T35" s="50" t="str">
        <f t="shared" si="4"/>
        <v/>
      </c>
      <c r="U35" s="51" t="str">
        <f t="shared" si="5"/>
        <v/>
      </c>
    </row>
    <row r="36" spans="2:21" ht="18.75" customHeight="1">
      <c r="B36" s="63">
        <v>20</v>
      </c>
      <c r="C36" s="70"/>
      <c r="D36" s="71"/>
      <c r="E36" s="90"/>
      <c r="F36" s="92"/>
      <c r="G36" s="72"/>
      <c r="H36" s="73"/>
      <c r="I36" s="72"/>
      <c r="J36" s="74"/>
      <c r="K36" s="75"/>
      <c r="L36" s="53">
        <f t="shared" si="0"/>
        <v>0</v>
      </c>
      <c r="M36" s="54">
        <f t="shared" si="1"/>
        <v>0</v>
      </c>
      <c r="N36" s="52">
        <f t="shared" si="6"/>
        <v>0</v>
      </c>
      <c r="O36" s="69" t="str">
        <f t="shared" si="7"/>
        <v/>
      </c>
      <c r="Q36" s="50" t="str">
        <f t="shared" si="2"/>
        <v/>
      </c>
      <c r="R36" s="50" t="str">
        <f t="shared" si="2"/>
        <v/>
      </c>
      <c r="S36" s="50" t="str">
        <f t="shared" si="3"/>
        <v/>
      </c>
      <c r="T36" s="50" t="str">
        <f t="shared" si="4"/>
        <v/>
      </c>
      <c r="U36" s="51" t="str">
        <f t="shared" si="5"/>
        <v/>
      </c>
    </row>
    <row r="37" spans="2:21" ht="18.75" customHeight="1">
      <c r="B37" s="63">
        <v>21</v>
      </c>
      <c r="C37" s="70"/>
      <c r="D37" s="71"/>
      <c r="E37" s="90"/>
      <c r="F37" s="92"/>
      <c r="G37" s="72"/>
      <c r="H37" s="73"/>
      <c r="I37" s="72"/>
      <c r="J37" s="74"/>
      <c r="K37" s="75"/>
      <c r="L37" s="53">
        <f t="shared" si="0"/>
        <v>0</v>
      </c>
      <c r="M37" s="54">
        <f t="shared" si="1"/>
        <v>0</v>
      </c>
      <c r="N37" s="52">
        <f t="shared" si="6"/>
        <v>0</v>
      </c>
      <c r="O37" s="69" t="str">
        <f t="shared" si="7"/>
        <v/>
      </c>
      <c r="Q37" s="50" t="str">
        <f t="shared" si="2"/>
        <v/>
      </c>
      <c r="R37" s="50" t="str">
        <f t="shared" si="2"/>
        <v/>
      </c>
      <c r="S37" s="50" t="str">
        <f t="shared" si="3"/>
        <v/>
      </c>
      <c r="T37" s="50" t="str">
        <f t="shared" si="4"/>
        <v/>
      </c>
      <c r="U37" s="51" t="str">
        <f t="shared" si="5"/>
        <v/>
      </c>
    </row>
    <row r="38" spans="2:21" ht="18.75" customHeight="1">
      <c r="B38" s="63">
        <v>22</v>
      </c>
      <c r="C38" s="70"/>
      <c r="D38" s="71"/>
      <c r="E38" s="90"/>
      <c r="F38" s="92"/>
      <c r="G38" s="72"/>
      <c r="H38" s="73"/>
      <c r="I38" s="72"/>
      <c r="J38" s="74"/>
      <c r="K38" s="75"/>
      <c r="L38" s="53">
        <f t="shared" si="0"/>
        <v>0</v>
      </c>
      <c r="M38" s="54">
        <f t="shared" si="1"/>
        <v>0</v>
      </c>
      <c r="N38" s="52">
        <f t="shared" si="6"/>
        <v>0</v>
      </c>
      <c r="O38" s="69" t="str">
        <f t="shared" si="7"/>
        <v/>
      </c>
      <c r="Q38" s="50" t="str">
        <f t="shared" si="2"/>
        <v/>
      </c>
      <c r="R38" s="50" t="str">
        <f t="shared" si="2"/>
        <v/>
      </c>
      <c r="S38" s="50" t="str">
        <f t="shared" si="3"/>
        <v/>
      </c>
      <c r="T38" s="50" t="str">
        <f t="shared" si="4"/>
        <v/>
      </c>
      <c r="U38" s="51" t="str">
        <f t="shared" si="5"/>
        <v/>
      </c>
    </row>
    <row r="39" spans="2:21" ht="18.75" customHeight="1">
      <c r="B39" s="63">
        <v>23</v>
      </c>
      <c r="C39" s="70"/>
      <c r="D39" s="71"/>
      <c r="E39" s="90"/>
      <c r="F39" s="92"/>
      <c r="G39" s="72"/>
      <c r="H39" s="73"/>
      <c r="I39" s="72"/>
      <c r="J39" s="74"/>
      <c r="K39" s="75"/>
      <c r="L39" s="53">
        <f t="shared" si="0"/>
        <v>0</v>
      </c>
      <c r="M39" s="54">
        <f t="shared" si="1"/>
        <v>0</v>
      </c>
      <c r="N39" s="52">
        <f t="shared" si="6"/>
        <v>0</v>
      </c>
      <c r="O39" s="69" t="str">
        <f t="shared" si="7"/>
        <v/>
      </c>
      <c r="Q39" s="50" t="str">
        <f t="shared" si="2"/>
        <v/>
      </c>
      <c r="R39" s="50" t="str">
        <f t="shared" si="2"/>
        <v/>
      </c>
      <c r="S39" s="50" t="str">
        <f t="shared" si="3"/>
        <v/>
      </c>
      <c r="T39" s="50" t="str">
        <f t="shared" si="4"/>
        <v/>
      </c>
      <c r="U39" s="51" t="str">
        <f t="shared" si="5"/>
        <v/>
      </c>
    </row>
    <row r="40" spans="2:21" ht="18.75" customHeight="1">
      <c r="B40" s="63">
        <v>24</v>
      </c>
      <c r="C40" s="70"/>
      <c r="D40" s="71"/>
      <c r="E40" s="90"/>
      <c r="F40" s="92"/>
      <c r="G40" s="72"/>
      <c r="H40" s="73"/>
      <c r="I40" s="72"/>
      <c r="J40" s="74"/>
      <c r="K40" s="75"/>
      <c r="L40" s="53">
        <f t="shared" si="0"/>
        <v>0</v>
      </c>
      <c r="M40" s="54">
        <f t="shared" si="1"/>
        <v>0</v>
      </c>
      <c r="N40" s="52">
        <f t="shared" si="6"/>
        <v>0</v>
      </c>
      <c r="O40" s="69" t="str">
        <f t="shared" si="7"/>
        <v/>
      </c>
      <c r="Q40" s="50" t="str">
        <f t="shared" si="2"/>
        <v/>
      </c>
      <c r="R40" s="50" t="str">
        <f t="shared" si="2"/>
        <v/>
      </c>
      <c r="S40" s="50" t="str">
        <f t="shared" si="3"/>
        <v/>
      </c>
      <c r="T40" s="50" t="str">
        <f t="shared" si="4"/>
        <v/>
      </c>
      <c r="U40" s="51" t="str">
        <f t="shared" si="5"/>
        <v/>
      </c>
    </row>
    <row r="41" spans="2:21" ht="18.75" customHeight="1">
      <c r="B41" s="63">
        <v>25</v>
      </c>
      <c r="C41" s="70"/>
      <c r="D41" s="71"/>
      <c r="E41" s="90"/>
      <c r="F41" s="92"/>
      <c r="G41" s="72"/>
      <c r="H41" s="73"/>
      <c r="I41" s="72"/>
      <c r="J41" s="74"/>
      <c r="K41" s="75"/>
      <c r="L41" s="53">
        <f t="shared" si="0"/>
        <v>0</v>
      </c>
      <c r="M41" s="54">
        <f t="shared" si="1"/>
        <v>0</v>
      </c>
      <c r="N41" s="52">
        <f t="shared" si="6"/>
        <v>0</v>
      </c>
      <c r="O41" s="69" t="str">
        <f t="shared" si="7"/>
        <v/>
      </c>
      <c r="Q41" s="50" t="str">
        <f t="shared" si="2"/>
        <v/>
      </c>
      <c r="R41" s="50" t="str">
        <f t="shared" si="2"/>
        <v/>
      </c>
      <c r="S41" s="50" t="str">
        <f t="shared" si="3"/>
        <v/>
      </c>
      <c r="T41" s="50" t="str">
        <f t="shared" si="4"/>
        <v/>
      </c>
      <c r="U41" s="51" t="str">
        <f t="shared" si="5"/>
        <v/>
      </c>
    </row>
    <row r="42" spans="2:21" ht="18.75" customHeight="1">
      <c r="B42" s="63">
        <v>26</v>
      </c>
      <c r="C42" s="70"/>
      <c r="D42" s="71"/>
      <c r="E42" s="90"/>
      <c r="F42" s="92"/>
      <c r="G42" s="72"/>
      <c r="H42" s="73"/>
      <c r="I42" s="72"/>
      <c r="J42" s="74"/>
      <c r="K42" s="75"/>
      <c r="L42" s="53">
        <f t="shared" si="0"/>
        <v>0</v>
      </c>
      <c r="M42" s="54">
        <f t="shared" si="1"/>
        <v>0</v>
      </c>
      <c r="N42" s="52">
        <f t="shared" si="6"/>
        <v>0</v>
      </c>
      <c r="O42" s="69" t="str">
        <f t="shared" si="7"/>
        <v/>
      </c>
      <c r="Q42" s="50" t="str">
        <f t="shared" si="2"/>
        <v/>
      </c>
      <c r="R42" s="50" t="str">
        <f t="shared" si="2"/>
        <v/>
      </c>
      <c r="S42" s="50" t="str">
        <f t="shared" si="3"/>
        <v/>
      </c>
      <c r="T42" s="50" t="str">
        <f t="shared" si="4"/>
        <v/>
      </c>
      <c r="U42" s="51" t="str">
        <f t="shared" si="5"/>
        <v/>
      </c>
    </row>
    <row r="43" spans="2:21" ht="18.75" customHeight="1">
      <c r="B43" s="63">
        <v>27</v>
      </c>
      <c r="C43" s="70"/>
      <c r="D43" s="71"/>
      <c r="E43" s="90"/>
      <c r="F43" s="92"/>
      <c r="G43" s="72"/>
      <c r="H43" s="73"/>
      <c r="I43" s="72"/>
      <c r="J43" s="74"/>
      <c r="K43" s="75"/>
      <c r="L43" s="53">
        <f t="shared" si="0"/>
        <v>0</v>
      </c>
      <c r="M43" s="54">
        <f t="shared" si="1"/>
        <v>0</v>
      </c>
      <c r="N43" s="52">
        <f t="shared" si="6"/>
        <v>0</v>
      </c>
      <c r="O43" s="69" t="str">
        <f t="shared" si="7"/>
        <v/>
      </c>
      <c r="Q43" s="50" t="str">
        <f t="shared" si="2"/>
        <v/>
      </c>
      <c r="R43" s="50" t="str">
        <f t="shared" si="2"/>
        <v/>
      </c>
      <c r="S43" s="50" t="str">
        <f t="shared" si="3"/>
        <v/>
      </c>
      <c r="T43" s="50" t="str">
        <f t="shared" si="4"/>
        <v/>
      </c>
      <c r="U43" s="51" t="str">
        <f t="shared" si="5"/>
        <v/>
      </c>
    </row>
    <row r="44" spans="2:21" ht="18.75" customHeight="1">
      <c r="B44" s="63">
        <v>28</v>
      </c>
      <c r="C44" s="70"/>
      <c r="D44" s="71"/>
      <c r="E44" s="90"/>
      <c r="F44" s="92"/>
      <c r="G44" s="72"/>
      <c r="H44" s="73"/>
      <c r="I44" s="72"/>
      <c r="J44" s="74"/>
      <c r="K44" s="75"/>
      <c r="L44" s="53">
        <f t="shared" si="0"/>
        <v>0</v>
      </c>
      <c r="M44" s="54">
        <f t="shared" si="1"/>
        <v>0</v>
      </c>
      <c r="N44" s="52">
        <f t="shared" si="6"/>
        <v>0</v>
      </c>
      <c r="O44" s="69" t="str">
        <f t="shared" si="7"/>
        <v/>
      </c>
      <c r="Q44" s="50" t="str">
        <f t="shared" si="2"/>
        <v/>
      </c>
      <c r="R44" s="50" t="str">
        <f t="shared" si="2"/>
        <v/>
      </c>
      <c r="S44" s="50" t="str">
        <f t="shared" si="3"/>
        <v/>
      </c>
      <c r="T44" s="50" t="str">
        <f t="shared" si="4"/>
        <v/>
      </c>
      <c r="U44" s="51" t="str">
        <f t="shared" si="5"/>
        <v/>
      </c>
    </row>
    <row r="45" spans="2:21" ht="18.75" customHeight="1">
      <c r="B45" s="63">
        <v>29</v>
      </c>
      <c r="C45" s="70"/>
      <c r="D45" s="71"/>
      <c r="E45" s="90"/>
      <c r="F45" s="92"/>
      <c r="G45" s="72"/>
      <c r="H45" s="73"/>
      <c r="I45" s="72"/>
      <c r="J45" s="74"/>
      <c r="K45" s="75"/>
      <c r="L45" s="53">
        <f t="shared" si="0"/>
        <v>0</v>
      </c>
      <c r="M45" s="54">
        <f t="shared" si="1"/>
        <v>0</v>
      </c>
      <c r="N45" s="52">
        <f t="shared" si="6"/>
        <v>0</v>
      </c>
      <c r="O45" s="69" t="str">
        <f t="shared" si="7"/>
        <v/>
      </c>
      <c r="Q45" s="50" t="str">
        <f t="shared" si="2"/>
        <v/>
      </c>
      <c r="R45" s="50" t="str">
        <f t="shared" si="2"/>
        <v/>
      </c>
      <c r="S45" s="50" t="str">
        <f t="shared" si="3"/>
        <v/>
      </c>
      <c r="T45" s="50" t="str">
        <f t="shared" si="4"/>
        <v/>
      </c>
      <c r="U45" s="51" t="str">
        <f t="shared" si="5"/>
        <v/>
      </c>
    </row>
    <row r="46" spans="2:21" ht="18.75" customHeight="1" thickBot="1">
      <c r="B46" s="76">
        <v>30</v>
      </c>
      <c r="C46" s="77"/>
      <c r="D46" s="78"/>
      <c r="E46" s="93"/>
      <c r="F46" s="94"/>
      <c r="G46" s="79"/>
      <c r="H46" s="80"/>
      <c r="I46" s="79"/>
      <c r="J46" s="81"/>
      <c r="K46" s="82"/>
      <c r="L46" s="83">
        <f t="shared" si="0"/>
        <v>0</v>
      </c>
      <c r="M46" s="84">
        <f t="shared" si="1"/>
        <v>0</v>
      </c>
      <c r="N46" s="85">
        <f t="shared" si="6"/>
        <v>0</v>
      </c>
      <c r="O46" s="86" t="str">
        <f t="shared" si="7"/>
        <v/>
      </c>
      <c r="Q46" s="50" t="str">
        <f t="shared" si="2"/>
        <v/>
      </c>
      <c r="R46" s="50" t="str">
        <f t="shared" si="2"/>
        <v/>
      </c>
      <c r="S46" s="50" t="str">
        <f t="shared" si="3"/>
        <v/>
      </c>
      <c r="T46" s="50" t="str">
        <f t="shared" si="4"/>
        <v/>
      </c>
      <c r="U46" s="51" t="str">
        <f t="shared" si="5"/>
        <v/>
      </c>
    </row>
    <row r="47" spans="2:21" ht="7.5" customHeight="1"/>
  </sheetData>
  <mergeCells count="23">
    <mergeCell ref="B15:B16"/>
    <mergeCell ref="D4:E4"/>
    <mergeCell ref="G15:H15"/>
    <mergeCell ref="L15:M15"/>
    <mergeCell ref="N15:N16"/>
    <mergeCell ref="C9:D9"/>
    <mergeCell ref="C10:D10"/>
    <mergeCell ref="C15:C16"/>
    <mergeCell ref="D15:D16"/>
    <mergeCell ref="M1:O1"/>
    <mergeCell ref="M2:O2"/>
    <mergeCell ref="B4:C4"/>
    <mergeCell ref="B5:C5"/>
    <mergeCell ref="B6:C6"/>
    <mergeCell ref="O15:O16"/>
    <mergeCell ref="B8:B10"/>
    <mergeCell ref="C8:D8"/>
    <mergeCell ref="D5:E5"/>
    <mergeCell ref="D6:E6"/>
    <mergeCell ref="G4:O13"/>
    <mergeCell ref="I15:K15"/>
    <mergeCell ref="E15:E16"/>
    <mergeCell ref="F15:F16"/>
  </mergeCells>
  <phoneticPr fontId="3"/>
  <dataValidations count="4">
    <dataValidation type="list" allowBlank="1" showInputMessage="1" showErrorMessage="1" sqref="D6" xr:uid="{9E998282-6422-42C6-B052-F7FEDD046B4C}">
      <formula1>"幼稚園,認定こども園"</formula1>
    </dataValidation>
    <dataValidation type="list" allowBlank="1" showInputMessage="1" showErrorMessage="1" sqref="D17:D46" xr:uid="{9AAE48BD-DCA7-4612-AFE8-6FC5D73DFEDB}">
      <formula1>"中核リーダー,専門リーダー,若手リーダー"</formula1>
    </dataValidation>
    <dataValidation type="list" allowBlank="1" showInputMessage="1" showErrorMessage="1" sqref="E17:E46" xr:uid="{20743062-C2B8-464D-9CE6-9634EA0E4FD7}">
      <formula1>"ⅰ中核リーダー,ⅰ専門リーダー,ⅱ職務分野別リーダー等,ⅲ園長又は園長以外の管理職,-"</formula1>
    </dataValidation>
    <dataValidation type="list" allowBlank="1" showInputMessage="1" showErrorMessage="1" sqref="F17:F46" xr:uid="{F55CAF39-5BB0-4ED2-9AB8-60B84CEF8DA6}">
      <formula1>"中核リーダー,専門リーダー,職務分野別リーダー,園長以外の管理職,-"</formula1>
    </dataValidation>
  </dataValidations>
  <pageMargins left="0.23622047244094491" right="0.23622047244094491" top="0.74803149606299213" bottom="0.35433070866141736" header="0.31496062992125984" footer="0.31496062992125984"/>
  <pageSetup paperSize="9" scale="77" fitToHeight="0" orientation="landscape" horizontalDpi="1200" verticalDpi="1200" r:id="rId1"/>
  <rowBreaks count="1" manualBreakCount="1">
    <brk id="46" max="1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FD28D-F82B-4687-AFF5-3968420307BC}">
  <sheetPr>
    <pageSetUpPr fitToPage="1"/>
  </sheetPr>
  <dimension ref="B1:N40"/>
  <sheetViews>
    <sheetView view="pageBreakPreview" zoomScale="70" zoomScaleNormal="100" zoomScaleSheetLayoutView="70" workbookViewId="0">
      <selection activeCell="J20" sqref="J20"/>
    </sheetView>
  </sheetViews>
  <sheetFormatPr defaultColWidth="8.75" defaultRowHeight="13.5"/>
  <cols>
    <col min="1" max="1" width="1.875" style="5" customWidth="1"/>
    <col min="2" max="2" width="6.5" style="5" customWidth="1"/>
    <col min="3" max="3" width="29.875" style="5" customWidth="1"/>
    <col min="4" max="4" width="34.125" style="5" customWidth="1"/>
    <col min="5" max="5" width="3.625" style="5" customWidth="1"/>
    <col min="6" max="6" width="30.25" style="5" customWidth="1"/>
    <col min="7" max="7" width="21.75" style="5" customWidth="1"/>
    <col min="8" max="8" width="17" style="5" customWidth="1"/>
    <col min="9" max="9" width="21" style="5" customWidth="1"/>
    <col min="10" max="10" width="21.875" style="5" customWidth="1"/>
    <col min="11" max="11" width="1" style="5" customWidth="1"/>
    <col min="12" max="12" width="5.5" style="5" customWidth="1"/>
    <col min="13" max="16384" width="8.75" style="5"/>
  </cols>
  <sheetData>
    <row r="1" spans="2:14" ht="14.25" thickBot="1">
      <c r="B1" s="3" t="s">
        <v>39</v>
      </c>
      <c r="C1" s="4"/>
      <c r="D1" s="4"/>
      <c r="E1" s="4"/>
      <c r="F1" s="4"/>
      <c r="G1" s="4"/>
      <c r="I1" s="208" t="s">
        <v>86</v>
      </c>
      <c r="J1" s="208"/>
    </row>
    <row r="2" spans="2:14" ht="27" customHeight="1">
      <c r="B2" s="87" t="s">
        <v>85</v>
      </c>
      <c r="C2" s="1"/>
      <c r="D2" s="1"/>
      <c r="E2" s="1"/>
      <c r="F2" s="213" t="s">
        <v>93</v>
      </c>
      <c r="G2" s="214"/>
      <c r="H2" s="214"/>
      <c r="I2" s="214"/>
      <c r="J2" s="215"/>
    </row>
    <row r="3" spans="2:14" ht="18" thickBot="1">
      <c r="B3" s="6"/>
      <c r="C3" s="1"/>
      <c r="D3" s="1"/>
      <c r="E3" s="1"/>
      <c r="F3" s="216"/>
      <c r="G3" s="217"/>
      <c r="H3" s="217"/>
      <c r="I3" s="217"/>
      <c r="J3" s="218"/>
    </row>
    <row r="4" spans="2:14" ht="18" customHeight="1">
      <c r="B4" s="209" t="s">
        <v>14</v>
      </c>
      <c r="C4" s="210"/>
      <c r="D4" s="98" t="s">
        <v>15</v>
      </c>
      <c r="E4" s="7"/>
      <c r="F4" s="216"/>
      <c r="G4" s="217"/>
      <c r="H4" s="217"/>
      <c r="I4" s="217"/>
      <c r="J4" s="218"/>
      <c r="K4" s="8"/>
    </row>
    <row r="5" spans="2:14" ht="18.600000000000001" customHeight="1">
      <c r="B5" s="211" t="s">
        <v>16</v>
      </c>
      <c r="C5" s="212"/>
      <c r="D5" s="99" t="s">
        <v>17</v>
      </c>
      <c r="E5" s="7"/>
      <c r="F5" s="216"/>
      <c r="G5" s="217"/>
      <c r="H5" s="217"/>
      <c r="I5" s="217"/>
      <c r="J5" s="218"/>
      <c r="K5" s="9"/>
      <c r="L5" s="10"/>
      <c r="M5" s="10"/>
      <c r="N5" s="10"/>
    </row>
    <row r="6" spans="2:14">
      <c r="B6" s="211" t="s">
        <v>18</v>
      </c>
      <c r="C6" s="212"/>
      <c r="D6" s="99" t="s">
        <v>81</v>
      </c>
      <c r="E6" s="7"/>
      <c r="F6" s="216"/>
      <c r="G6" s="217"/>
      <c r="H6" s="217"/>
      <c r="I6" s="217"/>
      <c r="J6" s="218"/>
      <c r="K6" s="9"/>
      <c r="L6" s="10"/>
      <c r="M6" s="10"/>
      <c r="N6" s="10"/>
    </row>
    <row r="7" spans="2:14">
      <c r="B7" s="211" t="s">
        <v>88</v>
      </c>
      <c r="C7" s="212"/>
      <c r="D7" s="99" t="s">
        <v>87</v>
      </c>
      <c r="E7" s="7"/>
      <c r="F7" s="216"/>
      <c r="G7" s="217"/>
      <c r="H7" s="217"/>
      <c r="I7" s="217"/>
      <c r="J7" s="218"/>
      <c r="K7" s="9"/>
      <c r="L7" s="10"/>
      <c r="M7" s="10"/>
      <c r="N7" s="10"/>
    </row>
    <row r="8" spans="2:14" ht="13.5" customHeight="1">
      <c r="B8" s="222" t="s">
        <v>89</v>
      </c>
      <c r="C8" s="223"/>
      <c r="D8" s="226" t="s">
        <v>48</v>
      </c>
      <c r="F8" s="216"/>
      <c r="G8" s="217"/>
      <c r="H8" s="217"/>
      <c r="I8" s="217"/>
      <c r="J8" s="218"/>
      <c r="K8" s="9"/>
      <c r="L8" s="10"/>
      <c r="M8" s="10"/>
      <c r="N8" s="10"/>
    </row>
    <row r="9" spans="2:14" ht="14.25" thickBot="1">
      <c r="B9" s="224"/>
      <c r="C9" s="225"/>
      <c r="D9" s="227"/>
      <c r="E9" s="11"/>
      <c r="F9" s="216"/>
      <c r="G9" s="217"/>
      <c r="H9" s="217"/>
      <c r="I9" s="217"/>
      <c r="J9" s="218"/>
      <c r="K9" s="9"/>
      <c r="L9" s="10"/>
      <c r="M9" s="10"/>
      <c r="N9" s="10"/>
    </row>
    <row r="10" spans="2:14">
      <c r="B10" s="11"/>
      <c r="C10" s="8"/>
      <c r="D10" s="11"/>
      <c r="E10" s="11"/>
      <c r="F10" s="216"/>
      <c r="G10" s="217"/>
      <c r="H10" s="217"/>
      <c r="I10" s="217"/>
      <c r="J10" s="218"/>
      <c r="K10" s="9"/>
      <c r="L10" s="10"/>
      <c r="M10" s="10"/>
      <c r="N10" s="10"/>
    </row>
    <row r="11" spans="2:14" ht="15" customHeight="1">
      <c r="B11" s="11"/>
      <c r="C11" s="8"/>
      <c r="D11" s="11"/>
      <c r="E11" s="11"/>
      <c r="F11" s="216"/>
      <c r="G11" s="217"/>
      <c r="H11" s="217"/>
      <c r="I11" s="217"/>
      <c r="J11" s="218"/>
      <c r="K11" s="9"/>
      <c r="L11" s="10"/>
      <c r="M11" s="10"/>
      <c r="N11" s="10"/>
    </row>
    <row r="12" spans="2:14" ht="15" customHeight="1" thickBot="1">
      <c r="B12" s="11"/>
      <c r="C12" s="8"/>
      <c r="D12" s="11"/>
      <c r="E12" s="11"/>
      <c r="F12" s="219"/>
      <c r="G12" s="220"/>
      <c r="H12" s="220"/>
      <c r="I12" s="220"/>
      <c r="J12" s="221"/>
      <c r="K12" s="9"/>
      <c r="L12" s="10"/>
      <c r="M12" s="10"/>
      <c r="N12" s="10"/>
    </row>
    <row r="13" spans="2:14" ht="7.5" customHeight="1" thickBot="1">
      <c r="B13" s="11"/>
      <c r="C13" s="8"/>
      <c r="D13" s="11"/>
      <c r="E13" s="11"/>
      <c r="F13" s="2"/>
      <c r="G13" s="12"/>
      <c r="H13" s="12"/>
      <c r="I13" s="12"/>
      <c r="J13" s="13"/>
      <c r="K13" s="9"/>
      <c r="L13" s="10"/>
      <c r="M13" s="10"/>
      <c r="N13" s="10"/>
    </row>
    <row r="14" spans="2:14" ht="18.600000000000001" customHeight="1">
      <c r="B14" s="232" t="s">
        <v>38</v>
      </c>
      <c r="C14" s="234" t="s">
        <v>19</v>
      </c>
      <c r="D14" s="236" t="s">
        <v>20</v>
      </c>
      <c r="E14" s="237"/>
      <c r="F14" s="240" t="s">
        <v>21</v>
      </c>
      <c r="G14" s="242" t="s">
        <v>22</v>
      </c>
      <c r="H14" s="244" t="s">
        <v>32</v>
      </c>
      <c r="I14" s="228" t="s">
        <v>23</v>
      </c>
      <c r="J14" s="230" t="s">
        <v>42</v>
      </c>
    </row>
    <row r="15" spans="2:14" ht="14.25" thickBot="1">
      <c r="B15" s="233"/>
      <c r="C15" s="235"/>
      <c r="D15" s="238"/>
      <c r="E15" s="239"/>
      <c r="F15" s="241"/>
      <c r="G15" s="243"/>
      <c r="H15" s="245"/>
      <c r="I15" s="229"/>
      <c r="J15" s="231"/>
    </row>
    <row r="16" spans="2:14">
      <c r="B16" s="14">
        <v>1</v>
      </c>
      <c r="C16" s="104" t="s">
        <v>24</v>
      </c>
      <c r="D16" s="105" t="s">
        <v>25</v>
      </c>
      <c r="E16" s="106"/>
      <c r="F16" s="104" t="s">
        <v>90</v>
      </c>
      <c r="G16" s="107" t="s">
        <v>37</v>
      </c>
      <c r="H16" s="108">
        <v>6</v>
      </c>
      <c r="I16" s="157">
        <v>43617</v>
      </c>
      <c r="J16" s="166"/>
    </row>
    <row r="17" spans="2:10">
      <c r="B17" s="15">
        <v>2</v>
      </c>
      <c r="C17" s="109" t="s">
        <v>26</v>
      </c>
      <c r="D17" s="110" t="s">
        <v>27</v>
      </c>
      <c r="E17" s="111"/>
      <c r="F17" s="109" t="s">
        <v>90</v>
      </c>
      <c r="G17" s="112" t="s">
        <v>30</v>
      </c>
      <c r="H17" s="113">
        <v>4</v>
      </c>
      <c r="I17" s="158">
        <v>44013</v>
      </c>
      <c r="J17" s="167"/>
    </row>
    <row r="18" spans="2:10">
      <c r="B18" s="15">
        <v>3</v>
      </c>
      <c r="C18" s="109" t="s">
        <v>28</v>
      </c>
      <c r="D18" s="110" t="s">
        <v>91</v>
      </c>
      <c r="E18" s="111"/>
      <c r="F18" s="109" t="s">
        <v>90</v>
      </c>
      <c r="G18" s="112" t="s">
        <v>31</v>
      </c>
      <c r="H18" s="113">
        <v>5</v>
      </c>
      <c r="I18" s="158">
        <v>44378</v>
      </c>
      <c r="J18" s="167"/>
    </row>
    <row r="19" spans="2:10">
      <c r="B19" s="15">
        <v>4</v>
      </c>
      <c r="C19" s="109" t="s">
        <v>95</v>
      </c>
      <c r="D19" s="110" t="s">
        <v>94</v>
      </c>
      <c r="E19" s="111"/>
      <c r="F19" s="109" t="s">
        <v>94</v>
      </c>
      <c r="G19" s="112" t="s">
        <v>96</v>
      </c>
      <c r="H19" s="113">
        <v>9</v>
      </c>
      <c r="I19" s="158">
        <v>44743</v>
      </c>
      <c r="J19" s="167"/>
    </row>
    <row r="20" spans="2:10">
      <c r="B20" s="15">
        <v>5</v>
      </c>
      <c r="C20" s="109" t="s">
        <v>95</v>
      </c>
      <c r="D20" s="110" t="s">
        <v>94</v>
      </c>
      <c r="E20" s="111"/>
      <c r="F20" s="109" t="s">
        <v>94</v>
      </c>
      <c r="G20" s="112" t="s">
        <v>97</v>
      </c>
      <c r="H20" s="113">
        <v>15</v>
      </c>
      <c r="I20" s="158">
        <v>45017</v>
      </c>
      <c r="J20" s="167"/>
    </row>
    <row r="21" spans="2:10">
      <c r="B21" s="15">
        <v>6</v>
      </c>
      <c r="C21" s="109" t="s">
        <v>95</v>
      </c>
      <c r="D21" s="110" t="s">
        <v>94</v>
      </c>
      <c r="E21" s="111"/>
      <c r="F21" s="109" t="s">
        <v>94</v>
      </c>
      <c r="G21" s="112" t="s">
        <v>97</v>
      </c>
      <c r="H21" s="113">
        <v>6</v>
      </c>
      <c r="I21" s="158" t="s">
        <v>98</v>
      </c>
      <c r="J21" s="167"/>
    </row>
    <row r="22" spans="2:10">
      <c r="B22" s="15">
        <v>7</v>
      </c>
      <c r="C22" s="109"/>
      <c r="D22" s="110"/>
      <c r="E22" s="111"/>
      <c r="F22" s="109"/>
      <c r="G22" s="112"/>
      <c r="H22" s="113"/>
      <c r="I22" s="158"/>
      <c r="J22" s="167"/>
    </row>
    <row r="23" spans="2:10">
      <c r="B23" s="15">
        <v>8</v>
      </c>
      <c r="C23" s="16"/>
      <c r="D23" s="100"/>
      <c r="E23" s="101"/>
      <c r="F23" s="16"/>
      <c r="G23" s="95"/>
      <c r="H23" s="17"/>
      <c r="I23" s="159"/>
      <c r="J23" s="168"/>
    </row>
    <row r="24" spans="2:10">
      <c r="B24" s="15">
        <v>9</v>
      </c>
      <c r="C24" s="16"/>
      <c r="D24" s="100"/>
      <c r="E24" s="101"/>
      <c r="F24" s="16"/>
      <c r="G24" s="95"/>
      <c r="H24" s="17"/>
      <c r="I24" s="159"/>
      <c r="J24" s="168"/>
    </row>
    <row r="25" spans="2:10">
      <c r="B25" s="15">
        <v>10</v>
      </c>
      <c r="C25" s="16"/>
      <c r="D25" s="100"/>
      <c r="E25" s="101"/>
      <c r="F25" s="16"/>
      <c r="G25" s="95"/>
      <c r="H25" s="17"/>
      <c r="I25" s="159"/>
      <c r="J25" s="168"/>
    </row>
    <row r="26" spans="2:10">
      <c r="B26" s="15">
        <v>11</v>
      </c>
      <c r="C26" s="16"/>
      <c r="D26" s="100"/>
      <c r="E26" s="101"/>
      <c r="F26" s="16"/>
      <c r="G26" s="95"/>
      <c r="H26" s="17"/>
      <c r="I26" s="159"/>
      <c r="J26" s="168"/>
    </row>
    <row r="27" spans="2:10">
      <c r="B27" s="15">
        <v>12</v>
      </c>
      <c r="C27" s="16"/>
      <c r="D27" s="100"/>
      <c r="E27" s="101"/>
      <c r="F27" s="16"/>
      <c r="G27" s="95"/>
      <c r="H27" s="17"/>
      <c r="I27" s="159"/>
      <c r="J27" s="168"/>
    </row>
    <row r="28" spans="2:10">
      <c r="B28" s="15">
        <v>13</v>
      </c>
      <c r="C28" s="18"/>
      <c r="D28" s="100"/>
      <c r="E28" s="101"/>
      <c r="F28" s="18"/>
      <c r="G28" s="96"/>
      <c r="H28" s="19"/>
      <c r="I28" s="160"/>
      <c r="J28" s="168"/>
    </row>
    <row r="29" spans="2:10">
      <c r="B29" s="15">
        <v>14</v>
      </c>
      <c r="C29" s="16"/>
      <c r="D29" s="100"/>
      <c r="E29" s="101"/>
      <c r="F29" s="16"/>
      <c r="G29" s="95"/>
      <c r="H29" s="17"/>
      <c r="I29" s="159"/>
      <c r="J29" s="168"/>
    </row>
    <row r="30" spans="2:10">
      <c r="B30" s="15">
        <v>15</v>
      </c>
      <c r="C30" s="16"/>
      <c r="D30" s="100"/>
      <c r="E30" s="101"/>
      <c r="F30" s="16"/>
      <c r="G30" s="95"/>
      <c r="H30" s="17"/>
      <c r="I30" s="159"/>
      <c r="J30" s="168"/>
    </row>
    <row r="31" spans="2:10">
      <c r="B31" s="15">
        <v>16</v>
      </c>
      <c r="C31" s="16"/>
      <c r="D31" s="100"/>
      <c r="E31" s="101"/>
      <c r="F31" s="16"/>
      <c r="G31" s="95"/>
      <c r="H31" s="17"/>
      <c r="I31" s="159"/>
      <c r="J31" s="168"/>
    </row>
    <row r="32" spans="2:10">
      <c r="B32" s="15">
        <v>17</v>
      </c>
      <c r="C32" s="16"/>
      <c r="D32" s="100"/>
      <c r="E32" s="101"/>
      <c r="F32" s="16"/>
      <c r="G32" s="95"/>
      <c r="H32" s="17"/>
      <c r="I32" s="159"/>
      <c r="J32" s="168"/>
    </row>
    <row r="33" spans="2:10">
      <c r="B33" s="15">
        <v>18</v>
      </c>
      <c r="C33" s="16"/>
      <c r="D33" s="100"/>
      <c r="E33" s="101"/>
      <c r="F33" s="16"/>
      <c r="G33" s="95"/>
      <c r="H33" s="17"/>
      <c r="I33" s="159"/>
      <c r="J33" s="168"/>
    </row>
    <row r="34" spans="2:10">
      <c r="B34" s="15">
        <v>19</v>
      </c>
      <c r="C34" s="16"/>
      <c r="D34" s="100"/>
      <c r="E34" s="101"/>
      <c r="F34" s="16"/>
      <c r="G34" s="95"/>
      <c r="H34" s="17"/>
      <c r="I34" s="159"/>
      <c r="J34" s="168"/>
    </row>
    <row r="35" spans="2:10" ht="14.25" thickBot="1">
      <c r="B35" s="20">
        <v>20</v>
      </c>
      <c r="C35" s="21"/>
      <c r="D35" s="102"/>
      <c r="E35" s="103"/>
      <c r="F35" s="21"/>
      <c r="G35" s="97"/>
      <c r="H35" s="22"/>
      <c r="I35" s="161"/>
      <c r="J35" s="169"/>
    </row>
    <row r="36" spans="2:10">
      <c r="F36" s="23" t="s">
        <v>36</v>
      </c>
      <c r="G36" s="24" t="s">
        <v>33</v>
      </c>
      <c r="H36" s="25">
        <f>SUMIF(G16:G35,G36,H16:H35)</f>
        <v>15</v>
      </c>
    </row>
    <row r="37" spans="2:10">
      <c r="F37" s="26" t="s">
        <v>36</v>
      </c>
      <c r="G37" s="27" t="s">
        <v>34</v>
      </c>
      <c r="H37" s="28">
        <f>SUMIF(G16:G35,G37,H16:H35)</f>
        <v>4</v>
      </c>
    </row>
    <row r="38" spans="2:10">
      <c r="F38" s="26" t="s">
        <v>36</v>
      </c>
      <c r="G38" s="27" t="s">
        <v>31</v>
      </c>
      <c r="H38" s="28">
        <f>SUMIF(G16:G35,G38,H16:H35)</f>
        <v>26</v>
      </c>
    </row>
    <row r="39" spans="2:10" ht="14.25" thickBot="1">
      <c r="F39" s="29" t="s">
        <v>35</v>
      </c>
      <c r="G39" s="30" t="s">
        <v>35</v>
      </c>
      <c r="H39" s="31">
        <f>SUM(H16:H35)</f>
        <v>45</v>
      </c>
    </row>
    <row r="40" spans="2:10" ht="6" customHeight="1"/>
  </sheetData>
  <mergeCells count="16">
    <mergeCell ref="I14:I15"/>
    <mergeCell ref="J14:J15"/>
    <mergeCell ref="B14:B15"/>
    <mergeCell ref="C14:C15"/>
    <mergeCell ref="D14:E15"/>
    <mergeCell ref="F14:F15"/>
    <mergeCell ref="G14:G15"/>
    <mergeCell ref="H14:H15"/>
    <mergeCell ref="I1:J1"/>
    <mergeCell ref="B4:C4"/>
    <mergeCell ref="B5:C5"/>
    <mergeCell ref="B6:C6"/>
    <mergeCell ref="B7:C7"/>
    <mergeCell ref="F2:J12"/>
    <mergeCell ref="B8:C9"/>
    <mergeCell ref="D8:D9"/>
  </mergeCells>
  <phoneticPr fontId="3"/>
  <conditionalFormatting sqref="J16:J35">
    <cfRule type="expression" dxfId="1" priority="1">
      <formula>#REF!="✔"</formula>
    </cfRule>
  </conditionalFormatting>
  <dataValidations count="4">
    <dataValidation type="list" allowBlank="1" showInputMessage="1" showErrorMessage="1" sqref="J16:J35" xr:uid="{2D1AE8D6-FB66-4330-BC20-E5B41C12D8C5}">
      <formula1>"✔"</formula1>
    </dataValidation>
    <dataValidation type="list" allowBlank="1" showInputMessage="1" showErrorMessage="1" sqref="E7" xr:uid="{67BC131B-E26E-42C3-A301-655F790154F6}">
      <formula1>"中核リーダー,専門リーダー,若手リーダー"</formula1>
    </dataValidation>
    <dataValidation type="list" allowBlank="1" showInputMessage="1" showErrorMessage="1" sqref="D8" xr:uid="{4159BF12-C68C-4F28-8E1B-2FD1B37BC083}">
      <formula1>"ⅰ中核リーダー,ⅰ専門リーダー,ⅱ職務分野別リーダー等,ⅲ園長又は園長以外の管理職,-"</formula1>
    </dataValidation>
    <dataValidation type="list" allowBlank="1" showInputMessage="1" showErrorMessage="1" sqref="G16:G35" xr:uid="{6AEA0023-5FAF-48ED-9C5F-062C18A8AE18}">
      <formula1>"マネジメント研修,園内研修,その他"</formula1>
    </dataValidation>
  </dataValidations>
  <pageMargins left="0.23622047244094491" right="0.23622047244094491" top="0.74803149606299213" bottom="0.35433070866141736" header="0.31496062992125984" footer="0.31496062992125984"/>
  <pageSetup paperSize="9" scale="77"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60592-9E2B-4BBD-8F3D-512905383A9B}">
  <sheetPr>
    <pageSetUpPr fitToPage="1"/>
  </sheetPr>
  <dimension ref="B1:U47"/>
  <sheetViews>
    <sheetView view="pageBreakPreview" zoomScale="70" zoomScaleNormal="100" zoomScaleSheetLayoutView="70" workbookViewId="0">
      <selection activeCell="D4" sqref="D4:E4"/>
    </sheetView>
  </sheetViews>
  <sheetFormatPr defaultColWidth="9" defaultRowHeight="12"/>
  <cols>
    <col min="1" max="1" width="1.375" style="34" customWidth="1"/>
    <col min="2" max="2" width="4.375" style="34" customWidth="1"/>
    <col min="3" max="3" width="16.875" style="34" customWidth="1"/>
    <col min="4" max="4" width="16.25" style="34" customWidth="1"/>
    <col min="5" max="6" width="17.375" style="34" customWidth="1"/>
    <col min="7" max="9" width="13.375" style="34" customWidth="1"/>
    <col min="10" max="11" width="11.875" style="34" customWidth="1"/>
    <col min="12" max="14" width="13.375" style="34" customWidth="1"/>
    <col min="15" max="15" width="10" style="34" customWidth="1"/>
    <col min="16" max="16" width="1.375" style="34" customWidth="1"/>
    <col min="17" max="21" width="5.875" style="34" customWidth="1"/>
    <col min="22" max="16384" width="9" style="34"/>
  </cols>
  <sheetData>
    <row r="1" spans="2:21" ht="13.5">
      <c r="B1" s="33" t="s">
        <v>29</v>
      </c>
      <c r="M1" s="174" t="s">
        <v>83</v>
      </c>
      <c r="N1" s="174"/>
      <c r="O1" s="174"/>
      <c r="P1" s="35"/>
    </row>
    <row r="2" spans="2:21" ht="17.25">
      <c r="B2" s="87" t="s">
        <v>84</v>
      </c>
      <c r="M2" s="175"/>
      <c r="N2" s="175"/>
      <c r="O2" s="175"/>
      <c r="P2" s="35"/>
    </row>
    <row r="3" spans="2:21" ht="6.75" customHeight="1" thickBot="1"/>
    <row r="4" spans="2:21" ht="18.95" customHeight="1">
      <c r="B4" s="176" t="s">
        <v>0</v>
      </c>
      <c r="C4" s="177"/>
      <c r="D4" s="246"/>
      <c r="E4" s="247"/>
      <c r="F4" s="36"/>
      <c r="G4" s="190" t="s">
        <v>92</v>
      </c>
      <c r="H4" s="191"/>
      <c r="I4" s="191"/>
      <c r="J4" s="191"/>
      <c r="K4" s="191"/>
      <c r="L4" s="191"/>
      <c r="M4" s="191"/>
      <c r="N4" s="191"/>
      <c r="O4" s="192"/>
    </row>
    <row r="5" spans="2:21" ht="18.95" customHeight="1">
      <c r="B5" s="178" t="s">
        <v>1</v>
      </c>
      <c r="C5" s="179"/>
      <c r="D5" s="248"/>
      <c r="E5" s="249"/>
      <c r="F5" s="38"/>
      <c r="G5" s="193"/>
      <c r="H5" s="194"/>
      <c r="I5" s="194"/>
      <c r="J5" s="194"/>
      <c r="K5" s="194"/>
      <c r="L5" s="194"/>
      <c r="M5" s="194"/>
      <c r="N5" s="194"/>
      <c r="O5" s="195"/>
    </row>
    <row r="6" spans="2:21" ht="18.95" customHeight="1" thickBot="1">
      <c r="B6" s="180" t="s">
        <v>2</v>
      </c>
      <c r="C6" s="172"/>
      <c r="D6" s="188"/>
      <c r="E6" s="189"/>
      <c r="F6" s="38"/>
      <c r="G6" s="193"/>
      <c r="H6" s="194"/>
      <c r="I6" s="194"/>
      <c r="J6" s="194"/>
      <c r="K6" s="194"/>
      <c r="L6" s="194"/>
      <c r="M6" s="194"/>
      <c r="N6" s="194"/>
      <c r="O6" s="195"/>
    </row>
    <row r="7" spans="2:21" ht="7.5" customHeight="1">
      <c r="B7" s="39"/>
      <c r="C7" s="39"/>
      <c r="D7" s="40"/>
      <c r="E7" s="40"/>
      <c r="F7" s="40"/>
      <c r="G7" s="193"/>
      <c r="H7" s="194"/>
      <c r="I7" s="194"/>
      <c r="J7" s="194"/>
      <c r="K7" s="194"/>
      <c r="L7" s="194"/>
      <c r="M7" s="194"/>
      <c r="N7" s="194"/>
      <c r="O7" s="195"/>
    </row>
    <row r="8" spans="2:21" ht="18.95" customHeight="1">
      <c r="B8" s="183" t="s">
        <v>46</v>
      </c>
      <c r="C8" s="184" t="s">
        <v>45</v>
      </c>
      <c r="D8" s="185"/>
      <c r="E8" s="41">
        <f>COUNTIFS($E$17:$E$46,"ⅰ中核リーダー",$O$17:$O$46,"○")+COUNTIFS($E$17:$E$46,"ⅰ専門リーダー",$O$17:$O$46,"○")</f>
        <v>0</v>
      </c>
      <c r="F8" s="36"/>
      <c r="G8" s="193"/>
      <c r="H8" s="194"/>
      <c r="I8" s="194"/>
      <c r="J8" s="194"/>
      <c r="K8" s="194"/>
      <c r="L8" s="194"/>
      <c r="M8" s="194"/>
      <c r="N8" s="194"/>
      <c r="O8" s="195"/>
    </row>
    <row r="9" spans="2:21" ht="18.95" customHeight="1">
      <c r="B9" s="183"/>
      <c r="C9" s="206" t="s">
        <v>43</v>
      </c>
      <c r="D9" s="206"/>
      <c r="E9" s="41">
        <f>COUNTIFS($E$17:$E$46,$C9,$O$17:$O$46,"○")</f>
        <v>0</v>
      </c>
      <c r="F9" s="38"/>
      <c r="G9" s="193"/>
      <c r="H9" s="194"/>
      <c r="I9" s="194"/>
      <c r="J9" s="194"/>
      <c r="K9" s="194"/>
      <c r="L9" s="194"/>
      <c r="M9" s="194"/>
      <c r="N9" s="194"/>
      <c r="O9" s="195"/>
    </row>
    <row r="10" spans="2:21" ht="18.95" customHeight="1">
      <c r="B10" s="183"/>
      <c r="C10" s="206" t="s">
        <v>44</v>
      </c>
      <c r="D10" s="206"/>
      <c r="E10" s="41">
        <f>COUNTIFS($E$17:$E$46,$C10,$O$17:$O$46,"○")</f>
        <v>0</v>
      </c>
      <c r="F10" s="38"/>
      <c r="G10" s="193"/>
      <c r="H10" s="194"/>
      <c r="I10" s="194"/>
      <c r="J10" s="194"/>
      <c r="K10" s="194"/>
      <c r="L10" s="194"/>
      <c r="M10" s="194"/>
      <c r="N10" s="194"/>
      <c r="O10" s="195"/>
    </row>
    <row r="11" spans="2:21" ht="15" customHeight="1">
      <c r="B11" s="36"/>
      <c r="C11" s="36"/>
      <c r="D11" s="36"/>
      <c r="E11" s="36"/>
      <c r="F11" s="36"/>
      <c r="G11" s="193"/>
      <c r="H11" s="194"/>
      <c r="I11" s="194"/>
      <c r="J11" s="194"/>
      <c r="K11" s="194"/>
      <c r="L11" s="194"/>
      <c r="M11" s="194"/>
      <c r="N11" s="194"/>
      <c r="O11" s="195"/>
    </row>
    <row r="12" spans="2:21" ht="15" customHeight="1">
      <c r="B12" s="36"/>
      <c r="C12" s="36"/>
      <c r="D12" s="36"/>
      <c r="E12" s="36"/>
      <c r="F12" s="36"/>
      <c r="G12" s="193"/>
      <c r="H12" s="194"/>
      <c r="I12" s="194"/>
      <c r="J12" s="194"/>
      <c r="K12" s="194"/>
      <c r="L12" s="194"/>
      <c r="M12" s="194"/>
      <c r="N12" s="194"/>
      <c r="O12" s="195"/>
    </row>
    <row r="13" spans="2:21" ht="15" customHeight="1" thickBot="1">
      <c r="B13" s="36"/>
      <c r="C13" s="36"/>
      <c r="D13" s="36"/>
      <c r="E13" s="36"/>
      <c r="F13" s="36"/>
      <c r="G13" s="196"/>
      <c r="H13" s="197"/>
      <c r="I13" s="197"/>
      <c r="J13" s="197"/>
      <c r="K13" s="197"/>
      <c r="L13" s="197"/>
      <c r="M13" s="197"/>
      <c r="N13" s="197"/>
      <c r="O13" s="198"/>
      <c r="Q13" s="34" t="s">
        <v>59</v>
      </c>
    </row>
    <row r="14" spans="2:21" ht="16.5" customHeight="1" thickBot="1">
      <c r="B14" s="36"/>
      <c r="C14" s="36"/>
      <c r="D14" s="36"/>
      <c r="E14" s="36"/>
      <c r="F14" s="36"/>
      <c r="G14" s="36"/>
      <c r="H14" s="36"/>
      <c r="I14" s="36"/>
      <c r="J14" s="36"/>
      <c r="K14" s="36"/>
      <c r="L14" s="36"/>
      <c r="M14" s="36"/>
      <c r="N14" s="36"/>
      <c r="O14" s="36"/>
    </row>
    <row r="15" spans="2:21" ht="19.5" customHeight="1">
      <c r="B15" s="207" t="s">
        <v>3</v>
      </c>
      <c r="C15" s="171" t="s">
        <v>40</v>
      </c>
      <c r="D15" s="173" t="s">
        <v>47</v>
      </c>
      <c r="E15" s="173" t="s">
        <v>77</v>
      </c>
      <c r="F15" s="202" t="s">
        <v>78</v>
      </c>
      <c r="G15" s="199" t="s">
        <v>8</v>
      </c>
      <c r="H15" s="201"/>
      <c r="I15" s="199" t="s">
        <v>9</v>
      </c>
      <c r="J15" s="200"/>
      <c r="K15" s="201"/>
      <c r="L15" s="199" t="s">
        <v>12</v>
      </c>
      <c r="M15" s="201"/>
      <c r="N15" s="204" t="s">
        <v>79</v>
      </c>
      <c r="O15" s="181" t="s">
        <v>80</v>
      </c>
      <c r="Q15" s="34">
        <f>COUNTIF(Q$17:Q$46,"○")</f>
        <v>0</v>
      </c>
      <c r="R15" s="34">
        <f>COUNTIF(R$17:R$46,"○")</f>
        <v>0</v>
      </c>
      <c r="S15" s="34">
        <f>COUNTIF(S$17:S$46,"○")</f>
        <v>0</v>
      </c>
      <c r="T15" s="34">
        <f>COUNTIF(T$17:T$46,"○")</f>
        <v>0</v>
      </c>
      <c r="U15" s="34">
        <f>COUNTIF(U$17:U$46,"○")</f>
        <v>0</v>
      </c>
    </row>
    <row r="16" spans="2:21" ht="40.5" customHeight="1" thickBot="1">
      <c r="B16" s="180"/>
      <c r="C16" s="172"/>
      <c r="D16" s="172"/>
      <c r="E16" s="172"/>
      <c r="F16" s="203"/>
      <c r="G16" s="42" t="s">
        <v>11</v>
      </c>
      <c r="H16" s="43" t="s">
        <v>13</v>
      </c>
      <c r="I16" s="42" t="s">
        <v>7</v>
      </c>
      <c r="J16" s="44" t="s">
        <v>13</v>
      </c>
      <c r="K16" s="45" t="s">
        <v>54</v>
      </c>
      <c r="L16" s="42" t="s">
        <v>10</v>
      </c>
      <c r="M16" s="43" t="s">
        <v>13</v>
      </c>
      <c r="N16" s="205"/>
      <c r="O16" s="182"/>
      <c r="Q16" s="46" t="s">
        <v>58</v>
      </c>
      <c r="R16" s="46" t="s">
        <v>56</v>
      </c>
      <c r="S16" s="46" t="s">
        <v>43</v>
      </c>
      <c r="T16" s="46" t="s">
        <v>44</v>
      </c>
      <c r="U16" s="46" t="s">
        <v>57</v>
      </c>
    </row>
    <row r="17" spans="2:21" ht="18.75" customHeight="1">
      <c r="B17" s="55">
        <v>1</v>
      </c>
      <c r="C17" s="134"/>
      <c r="D17" s="135"/>
      <c r="E17" s="136"/>
      <c r="F17" s="137"/>
      <c r="G17" s="138"/>
      <c r="H17" s="139"/>
      <c r="I17" s="138"/>
      <c r="J17" s="140"/>
      <c r="K17" s="141"/>
      <c r="L17" s="48">
        <f t="shared" ref="L17:L46" si="0">I17-G17</f>
        <v>0</v>
      </c>
      <c r="M17" s="49">
        <f t="shared" ref="M17:M46" si="1">J17-H17</f>
        <v>0</v>
      </c>
      <c r="N17" s="47">
        <f>IF($E17="ⅰ中核リーダー",I17,I17-J17)</f>
        <v>0</v>
      </c>
      <c r="O17" s="62" t="str">
        <f>CONCATENATE(Q17,R17,S17,T17,U17)</f>
        <v/>
      </c>
      <c r="Q17" s="50" t="str">
        <f t="shared" ref="Q17:R46" si="2">IF($E17=Q$16,IF($I17&gt;=45,"○","×"),"")</f>
        <v/>
      </c>
      <c r="R17" s="50" t="str">
        <f t="shared" si="2"/>
        <v/>
      </c>
      <c r="S17" s="50" t="str">
        <f t="shared" ref="S17:S46" si="3">IF($E17=S$16,IF($I17&gt;=15,"○","×"),"")</f>
        <v/>
      </c>
      <c r="T17" s="50" t="str">
        <f t="shared" ref="T17:T46" si="4">IF($E17=T$16,IF($I17&gt;=45,"○","×"),"")</f>
        <v/>
      </c>
      <c r="U17" s="51" t="str">
        <f t="shared" ref="U17:U46" si="5">IF($E17=U$16,"-","")</f>
        <v/>
      </c>
    </row>
    <row r="18" spans="2:21" ht="18.75" customHeight="1">
      <c r="B18" s="63">
        <v>2</v>
      </c>
      <c r="C18" s="142"/>
      <c r="D18" s="143"/>
      <c r="E18" s="144"/>
      <c r="F18" s="145"/>
      <c r="G18" s="37"/>
      <c r="H18" s="146"/>
      <c r="I18" s="37"/>
      <c r="J18" s="147"/>
      <c r="K18" s="148"/>
      <c r="L18" s="53">
        <f t="shared" si="0"/>
        <v>0</v>
      </c>
      <c r="M18" s="54">
        <f t="shared" si="1"/>
        <v>0</v>
      </c>
      <c r="N18" s="52">
        <f t="shared" ref="N18:N46" si="6">IF($E18="ⅰ中核リーダー",I18,I18-J18)</f>
        <v>0</v>
      </c>
      <c r="O18" s="69" t="str">
        <f t="shared" ref="O18:O46" si="7">CONCATENATE(Q18,R18,S18,T18,U18)</f>
        <v/>
      </c>
      <c r="Q18" s="50" t="str">
        <f t="shared" si="2"/>
        <v/>
      </c>
      <c r="R18" s="50" t="str">
        <f t="shared" si="2"/>
        <v/>
      </c>
      <c r="S18" s="50" t="str">
        <f t="shared" si="3"/>
        <v/>
      </c>
      <c r="T18" s="50" t="str">
        <f t="shared" si="4"/>
        <v/>
      </c>
      <c r="U18" s="51" t="str">
        <f t="shared" si="5"/>
        <v/>
      </c>
    </row>
    <row r="19" spans="2:21" ht="18.75" customHeight="1">
      <c r="B19" s="63">
        <v>3</v>
      </c>
      <c r="C19" s="142"/>
      <c r="D19" s="143"/>
      <c r="E19" s="144"/>
      <c r="F19" s="145"/>
      <c r="G19" s="37"/>
      <c r="H19" s="146"/>
      <c r="I19" s="37"/>
      <c r="J19" s="147"/>
      <c r="K19" s="148"/>
      <c r="L19" s="53">
        <f t="shared" si="0"/>
        <v>0</v>
      </c>
      <c r="M19" s="54">
        <f t="shared" si="1"/>
        <v>0</v>
      </c>
      <c r="N19" s="52">
        <f t="shared" si="6"/>
        <v>0</v>
      </c>
      <c r="O19" s="69" t="str">
        <f t="shared" si="7"/>
        <v/>
      </c>
      <c r="Q19" s="50" t="str">
        <f t="shared" si="2"/>
        <v/>
      </c>
      <c r="R19" s="50" t="str">
        <f t="shared" si="2"/>
        <v/>
      </c>
      <c r="S19" s="50" t="str">
        <f t="shared" si="3"/>
        <v/>
      </c>
      <c r="T19" s="50" t="str">
        <f t="shared" si="4"/>
        <v/>
      </c>
      <c r="U19" s="51" t="str">
        <f t="shared" si="5"/>
        <v/>
      </c>
    </row>
    <row r="20" spans="2:21" ht="18.75" customHeight="1">
      <c r="B20" s="63">
        <v>4</v>
      </c>
      <c r="C20" s="142"/>
      <c r="D20" s="143"/>
      <c r="E20" s="144"/>
      <c r="F20" s="145"/>
      <c r="G20" s="37"/>
      <c r="H20" s="146"/>
      <c r="I20" s="37"/>
      <c r="J20" s="147"/>
      <c r="K20" s="148"/>
      <c r="L20" s="53">
        <f t="shared" si="0"/>
        <v>0</v>
      </c>
      <c r="M20" s="54">
        <f t="shared" si="1"/>
        <v>0</v>
      </c>
      <c r="N20" s="52">
        <f t="shared" si="6"/>
        <v>0</v>
      </c>
      <c r="O20" s="69" t="str">
        <f t="shared" si="7"/>
        <v/>
      </c>
      <c r="Q20" s="50" t="str">
        <f t="shared" si="2"/>
        <v/>
      </c>
      <c r="R20" s="50" t="str">
        <f t="shared" si="2"/>
        <v/>
      </c>
      <c r="S20" s="50" t="str">
        <f t="shared" si="3"/>
        <v/>
      </c>
      <c r="T20" s="50" t="str">
        <f t="shared" si="4"/>
        <v/>
      </c>
      <c r="U20" s="51" t="str">
        <f t="shared" si="5"/>
        <v/>
      </c>
    </row>
    <row r="21" spans="2:21" ht="18.75" customHeight="1">
      <c r="B21" s="63">
        <v>5</v>
      </c>
      <c r="C21" s="142"/>
      <c r="D21" s="143"/>
      <c r="E21" s="144"/>
      <c r="F21" s="145"/>
      <c r="G21" s="37"/>
      <c r="H21" s="146"/>
      <c r="I21" s="37"/>
      <c r="J21" s="147"/>
      <c r="K21" s="148"/>
      <c r="L21" s="53">
        <f t="shared" si="0"/>
        <v>0</v>
      </c>
      <c r="M21" s="54">
        <f t="shared" si="1"/>
        <v>0</v>
      </c>
      <c r="N21" s="52">
        <f t="shared" si="6"/>
        <v>0</v>
      </c>
      <c r="O21" s="69" t="str">
        <f t="shared" si="7"/>
        <v/>
      </c>
      <c r="Q21" s="50" t="str">
        <f t="shared" si="2"/>
        <v/>
      </c>
      <c r="R21" s="50" t="str">
        <f t="shared" si="2"/>
        <v/>
      </c>
      <c r="S21" s="50" t="str">
        <f t="shared" si="3"/>
        <v/>
      </c>
      <c r="T21" s="50" t="str">
        <f t="shared" si="4"/>
        <v/>
      </c>
      <c r="U21" s="51" t="str">
        <f t="shared" si="5"/>
        <v/>
      </c>
    </row>
    <row r="22" spans="2:21" ht="18.75" customHeight="1">
      <c r="B22" s="63">
        <v>6</v>
      </c>
      <c r="C22" s="142"/>
      <c r="D22" s="143"/>
      <c r="E22" s="144"/>
      <c r="F22" s="145"/>
      <c r="G22" s="37"/>
      <c r="H22" s="146"/>
      <c r="I22" s="37"/>
      <c r="J22" s="147"/>
      <c r="K22" s="148"/>
      <c r="L22" s="53">
        <f t="shared" si="0"/>
        <v>0</v>
      </c>
      <c r="M22" s="54">
        <f t="shared" si="1"/>
        <v>0</v>
      </c>
      <c r="N22" s="52">
        <f t="shared" si="6"/>
        <v>0</v>
      </c>
      <c r="O22" s="69" t="str">
        <f t="shared" si="7"/>
        <v/>
      </c>
      <c r="Q22" s="50" t="str">
        <f t="shared" si="2"/>
        <v/>
      </c>
      <c r="R22" s="50" t="str">
        <f t="shared" si="2"/>
        <v/>
      </c>
      <c r="S22" s="50" t="str">
        <f t="shared" si="3"/>
        <v/>
      </c>
      <c r="T22" s="50" t="str">
        <f t="shared" si="4"/>
        <v/>
      </c>
      <c r="U22" s="51" t="str">
        <f t="shared" si="5"/>
        <v/>
      </c>
    </row>
    <row r="23" spans="2:21" ht="18.75" customHeight="1">
      <c r="B23" s="63">
        <v>7</v>
      </c>
      <c r="C23" s="142"/>
      <c r="D23" s="143"/>
      <c r="E23" s="144"/>
      <c r="F23" s="145"/>
      <c r="G23" s="37"/>
      <c r="H23" s="146"/>
      <c r="I23" s="37"/>
      <c r="J23" s="147"/>
      <c r="K23" s="148"/>
      <c r="L23" s="53">
        <f t="shared" si="0"/>
        <v>0</v>
      </c>
      <c r="M23" s="54">
        <f t="shared" si="1"/>
        <v>0</v>
      </c>
      <c r="N23" s="52">
        <f t="shared" si="6"/>
        <v>0</v>
      </c>
      <c r="O23" s="69" t="str">
        <f t="shared" si="7"/>
        <v/>
      </c>
      <c r="Q23" s="50" t="str">
        <f t="shared" si="2"/>
        <v/>
      </c>
      <c r="R23" s="50" t="str">
        <f t="shared" si="2"/>
        <v/>
      </c>
      <c r="S23" s="50" t="str">
        <f t="shared" si="3"/>
        <v/>
      </c>
      <c r="T23" s="50" t="str">
        <f t="shared" si="4"/>
        <v/>
      </c>
      <c r="U23" s="51" t="str">
        <f t="shared" si="5"/>
        <v/>
      </c>
    </row>
    <row r="24" spans="2:21" ht="18.75" customHeight="1">
      <c r="B24" s="63">
        <v>8</v>
      </c>
      <c r="C24" s="142"/>
      <c r="D24" s="143"/>
      <c r="E24" s="144"/>
      <c r="F24" s="145"/>
      <c r="G24" s="37"/>
      <c r="H24" s="146"/>
      <c r="I24" s="37"/>
      <c r="J24" s="147"/>
      <c r="K24" s="148"/>
      <c r="L24" s="53">
        <f t="shared" si="0"/>
        <v>0</v>
      </c>
      <c r="M24" s="54">
        <f t="shared" si="1"/>
        <v>0</v>
      </c>
      <c r="N24" s="52">
        <f t="shared" si="6"/>
        <v>0</v>
      </c>
      <c r="O24" s="69" t="str">
        <f t="shared" si="7"/>
        <v/>
      </c>
      <c r="Q24" s="50" t="str">
        <f t="shared" si="2"/>
        <v/>
      </c>
      <c r="R24" s="50" t="str">
        <f t="shared" si="2"/>
        <v/>
      </c>
      <c r="S24" s="50" t="str">
        <f t="shared" si="3"/>
        <v/>
      </c>
      <c r="T24" s="50" t="str">
        <f t="shared" si="4"/>
        <v/>
      </c>
      <c r="U24" s="51" t="str">
        <f t="shared" si="5"/>
        <v/>
      </c>
    </row>
    <row r="25" spans="2:21" ht="18.75" customHeight="1">
      <c r="B25" s="63">
        <v>9</v>
      </c>
      <c r="C25" s="142"/>
      <c r="D25" s="143"/>
      <c r="E25" s="144"/>
      <c r="F25" s="145"/>
      <c r="G25" s="37"/>
      <c r="H25" s="146"/>
      <c r="I25" s="37"/>
      <c r="J25" s="147"/>
      <c r="K25" s="148"/>
      <c r="L25" s="53">
        <f t="shared" si="0"/>
        <v>0</v>
      </c>
      <c r="M25" s="54">
        <f t="shared" si="1"/>
        <v>0</v>
      </c>
      <c r="N25" s="52">
        <f t="shared" si="6"/>
        <v>0</v>
      </c>
      <c r="O25" s="69" t="str">
        <f t="shared" si="7"/>
        <v/>
      </c>
      <c r="Q25" s="50" t="str">
        <f t="shared" si="2"/>
        <v/>
      </c>
      <c r="R25" s="50" t="str">
        <f t="shared" si="2"/>
        <v/>
      </c>
      <c r="S25" s="50" t="str">
        <f t="shared" si="3"/>
        <v/>
      </c>
      <c r="T25" s="50" t="str">
        <f t="shared" si="4"/>
        <v/>
      </c>
      <c r="U25" s="51" t="str">
        <f t="shared" si="5"/>
        <v/>
      </c>
    </row>
    <row r="26" spans="2:21" ht="18.75" customHeight="1">
      <c r="B26" s="63">
        <v>10</v>
      </c>
      <c r="C26" s="142"/>
      <c r="D26" s="143"/>
      <c r="E26" s="144"/>
      <c r="F26" s="145"/>
      <c r="G26" s="37"/>
      <c r="H26" s="146"/>
      <c r="I26" s="37"/>
      <c r="J26" s="147"/>
      <c r="K26" s="148"/>
      <c r="L26" s="53">
        <f t="shared" si="0"/>
        <v>0</v>
      </c>
      <c r="M26" s="54">
        <f t="shared" si="1"/>
        <v>0</v>
      </c>
      <c r="N26" s="52">
        <f t="shared" si="6"/>
        <v>0</v>
      </c>
      <c r="O26" s="69" t="str">
        <f t="shared" si="7"/>
        <v/>
      </c>
      <c r="Q26" s="50" t="str">
        <f t="shared" si="2"/>
        <v/>
      </c>
      <c r="R26" s="50" t="str">
        <f t="shared" si="2"/>
        <v/>
      </c>
      <c r="S26" s="50" t="str">
        <f t="shared" si="3"/>
        <v/>
      </c>
      <c r="T26" s="50" t="str">
        <f t="shared" si="4"/>
        <v/>
      </c>
      <c r="U26" s="51" t="str">
        <f t="shared" si="5"/>
        <v/>
      </c>
    </row>
    <row r="27" spans="2:21" ht="18.75" customHeight="1">
      <c r="B27" s="63">
        <v>11</v>
      </c>
      <c r="C27" s="142"/>
      <c r="D27" s="143"/>
      <c r="E27" s="144"/>
      <c r="F27" s="145"/>
      <c r="G27" s="37"/>
      <c r="H27" s="146"/>
      <c r="I27" s="37"/>
      <c r="J27" s="147"/>
      <c r="K27" s="148"/>
      <c r="L27" s="53">
        <f t="shared" si="0"/>
        <v>0</v>
      </c>
      <c r="M27" s="54">
        <f t="shared" si="1"/>
        <v>0</v>
      </c>
      <c r="N27" s="52">
        <f t="shared" si="6"/>
        <v>0</v>
      </c>
      <c r="O27" s="69" t="str">
        <f t="shared" si="7"/>
        <v/>
      </c>
      <c r="Q27" s="50" t="str">
        <f t="shared" si="2"/>
        <v/>
      </c>
      <c r="R27" s="50" t="str">
        <f t="shared" si="2"/>
        <v/>
      </c>
      <c r="S27" s="50" t="str">
        <f t="shared" si="3"/>
        <v/>
      </c>
      <c r="T27" s="50" t="str">
        <f t="shared" si="4"/>
        <v/>
      </c>
      <c r="U27" s="51" t="str">
        <f t="shared" si="5"/>
        <v/>
      </c>
    </row>
    <row r="28" spans="2:21" ht="18.75" customHeight="1">
      <c r="B28" s="63">
        <v>12</v>
      </c>
      <c r="C28" s="142"/>
      <c r="D28" s="143"/>
      <c r="E28" s="144"/>
      <c r="F28" s="145"/>
      <c r="G28" s="37"/>
      <c r="H28" s="146"/>
      <c r="I28" s="37"/>
      <c r="J28" s="147"/>
      <c r="K28" s="148"/>
      <c r="L28" s="53">
        <f t="shared" si="0"/>
        <v>0</v>
      </c>
      <c r="M28" s="54">
        <f t="shared" si="1"/>
        <v>0</v>
      </c>
      <c r="N28" s="52">
        <f t="shared" si="6"/>
        <v>0</v>
      </c>
      <c r="O28" s="69" t="str">
        <f t="shared" si="7"/>
        <v/>
      </c>
      <c r="Q28" s="50" t="str">
        <f t="shared" si="2"/>
        <v/>
      </c>
      <c r="R28" s="50" t="str">
        <f t="shared" si="2"/>
        <v/>
      </c>
      <c r="S28" s="50" t="str">
        <f t="shared" si="3"/>
        <v/>
      </c>
      <c r="T28" s="50" t="str">
        <f t="shared" si="4"/>
        <v/>
      </c>
      <c r="U28" s="51" t="str">
        <f t="shared" si="5"/>
        <v/>
      </c>
    </row>
    <row r="29" spans="2:21" ht="18.75" customHeight="1">
      <c r="B29" s="63">
        <v>13</v>
      </c>
      <c r="C29" s="142"/>
      <c r="D29" s="143"/>
      <c r="E29" s="144"/>
      <c r="F29" s="145"/>
      <c r="G29" s="37"/>
      <c r="H29" s="146"/>
      <c r="I29" s="37"/>
      <c r="J29" s="147"/>
      <c r="K29" s="148"/>
      <c r="L29" s="53">
        <f t="shared" si="0"/>
        <v>0</v>
      </c>
      <c r="M29" s="54">
        <f t="shared" si="1"/>
        <v>0</v>
      </c>
      <c r="N29" s="52">
        <f t="shared" si="6"/>
        <v>0</v>
      </c>
      <c r="O29" s="69" t="str">
        <f t="shared" si="7"/>
        <v/>
      </c>
      <c r="Q29" s="50" t="str">
        <f t="shared" si="2"/>
        <v/>
      </c>
      <c r="R29" s="50" t="str">
        <f t="shared" si="2"/>
        <v/>
      </c>
      <c r="S29" s="50" t="str">
        <f t="shared" si="3"/>
        <v/>
      </c>
      <c r="T29" s="50" t="str">
        <f t="shared" si="4"/>
        <v/>
      </c>
      <c r="U29" s="51" t="str">
        <f t="shared" si="5"/>
        <v/>
      </c>
    </row>
    <row r="30" spans="2:21" ht="18.75" customHeight="1">
      <c r="B30" s="63">
        <v>14</v>
      </c>
      <c r="C30" s="142"/>
      <c r="D30" s="143"/>
      <c r="E30" s="144"/>
      <c r="F30" s="145"/>
      <c r="G30" s="37"/>
      <c r="H30" s="146"/>
      <c r="I30" s="37"/>
      <c r="J30" s="147"/>
      <c r="K30" s="148"/>
      <c r="L30" s="53">
        <f t="shared" si="0"/>
        <v>0</v>
      </c>
      <c r="M30" s="54">
        <f t="shared" si="1"/>
        <v>0</v>
      </c>
      <c r="N30" s="52">
        <f t="shared" si="6"/>
        <v>0</v>
      </c>
      <c r="O30" s="69" t="str">
        <f t="shared" si="7"/>
        <v/>
      </c>
      <c r="Q30" s="50" t="str">
        <f t="shared" si="2"/>
        <v/>
      </c>
      <c r="R30" s="50" t="str">
        <f t="shared" si="2"/>
        <v/>
      </c>
      <c r="S30" s="50" t="str">
        <f t="shared" si="3"/>
        <v/>
      </c>
      <c r="T30" s="50" t="str">
        <f t="shared" si="4"/>
        <v/>
      </c>
      <c r="U30" s="51" t="str">
        <f t="shared" si="5"/>
        <v/>
      </c>
    </row>
    <row r="31" spans="2:21" ht="18.75" customHeight="1">
      <c r="B31" s="63">
        <v>15</v>
      </c>
      <c r="C31" s="142"/>
      <c r="D31" s="143"/>
      <c r="E31" s="144"/>
      <c r="F31" s="145"/>
      <c r="G31" s="37"/>
      <c r="H31" s="146"/>
      <c r="I31" s="37"/>
      <c r="J31" s="147"/>
      <c r="K31" s="148"/>
      <c r="L31" s="53">
        <f t="shared" si="0"/>
        <v>0</v>
      </c>
      <c r="M31" s="54">
        <f t="shared" si="1"/>
        <v>0</v>
      </c>
      <c r="N31" s="52">
        <f t="shared" si="6"/>
        <v>0</v>
      </c>
      <c r="O31" s="69" t="str">
        <f t="shared" si="7"/>
        <v/>
      </c>
      <c r="Q31" s="50" t="str">
        <f t="shared" si="2"/>
        <v/>
      </c>
      <c r="R31" s="50" t="str">
        <f t="shared" si="2"/>
        <v/>
      </c>
      <c r="S31" s="50" t="str">
        <f t="shared" si="3"/>
        <v/>
      </c>
      <c r="T31" s="50" t="str">
        <f t="shared" si="4"/>
        <v/>
      </c>
      <c r="U31" s="51" t="str">
        <f t="shared" si="5"/>
        <v/>
      </c>
    </row>
    <row r="32" spans="2:21" ht="18.75" customHeight="1">
      <c r="B32" s="63">
        <v>16</v>
      </c>
      <c r="C32" s="142"/>
      <c r="D32" s="143"/>
      <c r="E32" s="144"/>
      <c r="F32" s="145"/>
      <c r="G32" s="37"/>
      <c r="H32" s="146"/>
      <c r="I32" s="37"/>
      <c r="J32" s="147"/>
      <c r="K32" s="148"/>
      <c r="L32" s="53">
        <f t="shared" si="0"/>
        <v>0</v>
      </c>
      <c r="M32" s="54">
        <f t="shared" si="1"/>
        <v>0</v>
      </c>
      <c r="N32" s="52">
        <f t="shared" si="6"/>
        <v>0</v>
      </c>
      <c r="O32" s="69" t="str">
        <f t="shared" si="7"/>
        <v/>
      </c>
      <c r="Q32" s="50" t="str">
        <f t="shared" si="2"/>
        <v/>
      </c>
      <c r="R32" s="50" t="str">
        <f t="shared" si="2"/>
        <v/>
      </c>
      <c r="S32" s="50" t="str">
        <f t="shared" si="3"/>
        <v/>
      </c>
      <c r="T32" s="50" t="str">
        <f t="shared" si="4"/>
        <v/>
      </c>
      <c r="U32" s="51" t="str">
        <f t="shared" si="5"/>
        <v/>
      </c>
    </row>
    <row r="33" spans="2:21" ht="18.75" customHeight="1">
      <c r="B33" s="63">
        <v>17</v>
      </c>
      <c r="C33" s="142"/>
      <c r="D33" s="143"/>
      <c r="E33" s="144"/>
      <c r="F33" s="145"/>
      <c r="G33" s="37"/>
      <c r="H33" s="146"/>
      <c r="I33" s="37"/>
      <c r="J33" s="147"/>
      <c r="K33" s="148"/>
      <c r="L33" s="53">
        <f t="shared" si="0"/>
        <v>0</v>
      </c>
      <c r="M33" s="54">
        <f t="shared" si="1"/>
        <v>0</v>
      </c>
      <c r="N33" s="52">
        <f t="shared" si="6"/>
        <v>0</v>
      </c>
      <c r="O33" s="69" t="str">
        <f t="shared" si="7"/>
        <v/>
      </c>
      <c r="Q33" s="50" t="str">
        <f t="shared" si="2"/>
        <v/>
      </c>
      <c r="R33" s="50" t="str">
        <f t="shared" si="2"/>
        <v/>
      </c>
      <c r="S33" s="50" t="str">
        <f t="shared" si="3"/>
        <v/>
      </c>
      <c r="T33" s="50" t="str">
        <f t="shared" si="4"/>
        <v/>
      </c>
      <c r="U33" s="51" t="str">
        <f t="shared" si="5"/>
        <v/>
      </c>
    </row>
    <row r="34" spans="2:21" ht="18.75" customHeight="1">
      <c r="B34" s="63">
        <v>18</v>
      </c>
      <c r="C34" s="142"/>
      <c r="D34" s="143"/>
      <c r="E34" s="144"/>
      <c r="F34" s="145"/>
      <c r="G34" s="37"/>
      <c r="H34" s="146"/>
      <c r="I34" s="37"/>
      <c r="J34" s="147"/>
      <c r="K34" s="148"/>
      <c r="L34" s="53">
        <f t="shared" si="0"/>
        <v>0</v>
      </c>
      <c r="M34" s="54">
        <f t="shared" si="1"/>
        <v>0</v>
      </c>
      <c r="N34" s="52">
        <f t="shared" si="6"/>
        <v>0</v>
      </c>
      <c r="O34" s="69" t="str">
        <f t="shared" si="7"/>
        <v/>
      </c>
      <c r="Q34" s="50" t="str">
        <f t="shared" si="2"/>
        <v/>
      </c>
      <c r="R34" s="50" t="str">
        <f t="shared" si="2"/>
        <v/>
      </c>
      <c r="S34" s="50" t="str">
        <f t="shared" si="3"/>
        <v/>
      </c>
      <c r="T34" s="50" t="str">
        <f t="shared" si="4"/>
        <v/>
      </c>
      <c r="U34" s="51" t="str">
        <f t="shared" si="5"/>
        <v/>
      </c>
    </row>
    <row r="35" spans="2:21" ht="18.75" customHeight="1">
      <c r="B35" s="63">
        <v>19</v>
      </c>
      <c r="C35" s="142"/>
      <c r="D35" s="143"/>
      <c r="E35" s="144"/>
      <c r="F35" s="145"/>
      <c r="G35" s="37"/>
      <c r="H35" s="146"/>
      <c r="I35" s="37"/>
      <c r="J35" s="147"/>
      <c r="K35" s="148"/>
      <c r="L35" s="53">
        <f t="shared" si="0"/>
        <v>0</v>
      </c>
      <c r="M35" s="54">
        <f t="shared" si="1"/>
        <v>0</v>
      </c>
      <c r="N35" s="52">
        <f t="shared" si="6"/>
        <v>0</v>
      </c>
      <c r="O35" s="69" t="str">
        <f t="shared" si="7"/>
        <v/>
      </c>
      <c r="Q35" s="50" t="str">
        <f t="shared" si="2"/>
        <v/>
      </c>
      <c r="R35" s="50" t="str">
        <f t="shared" si="2"/>
        <v/>
      </c>
      <c r="S35" s="50" t="str">
        <f t="shared" si="3"/>
        <v/>
      </c>
      <c r="T35" s="50" t="str">
        <f t="shared" si="4"/>
        <v/>
      </c>
      <c r="U35" s="51" t="str">
        <f t="shared" si="5"/>
        <v/>
      </c>
    </row>
    <row r="36" spans="2:21" ht="18.75" customHeight="1">
      <c r="B36" s="63">
        <v>20</v>
      </c>
      <c r="C36" s="142"/>
      <c r="D36" s="143"/>
      <c r="E36" s="144"/>
      <c r="F36" s="145"/>
      <c r="G36" s="37"/>
      <c r="H36" s="146"/>
      <c r="I36" s="37"/>
      <c r="J36" s="147"/>
      <c r="K36" s="148"/>
      <c r="L36" s="53">
        <f t="shared" si="0"/>
        <v>0</v>
      </c>
      <c r="M36" s="54">
        <f t="shared" si="1"/>
        <v>0</v>
      </c>
      <c r="N36" s="52">
        <f t="shared" si="6"/>
        <v>0</v>
      </c>
      <c r="O36" s="69" t="str">
        <f t="shared" si="7"/>
        <v/>
      </c>
      <c r="Q36" s="50" t="str">
        <f t="shared" si="2"/>
        <v/>
      </c>
      <c r="R36" s="50" t="str">
        <f t="shared" si="2"/>
        <v/>
      </c>
      <c r="S36" s="50" t="str">
        <f t="shared" si="3"/>
        <v/>
      </c>
      <c r="T36" s="50" t="str">
        <f t="shared" si="4"/>
        <v/>
      </c>
      <c r="U36" s="51" t="str">
        <f t="shared" si="5"/>
        <v/>
      </c>
    </row>
    <row r="37" spans="2:21" ht="18.75" customHeight="1">
      <c r="B37" s="63">
        <v>21</v>
      </c>
      <c r="C37" s="142"/>
      <c r="D37" s="143"/>
      <c r="E37" s="144"/>
      <c r="F37" s="145"/>
      <c r="G37" s="37"/>
      <c r="H37" s="146"/>
      <c r="I37" s="37"/>
      <c r="J37" s="147"/>
      <c r="K37" s="148"/>
      <c r="L37" s="53">
        <f t="shared" si="0"/>
        <v>0</v>
      </c>
      <c r="M37" s="54">
        <f t="shared" si="1"/>
        <v>0</v>
      </c>
      <c r="N37" s="52">
        <f t="shared" si="6"/>
        <v>0</v>
      </c>
      <c r="O37" s="69" t="str">
        <f t="shared" si="7"/>
        <v/>
      </c>
      <c r="Q37" s="50" t="str">
        <f t="shared" si="2"/>
        <v/>
      </c>
      <c r="R37" s="50" t="str">
        <f t="shared" si="2"/>
        <v/>
      </c>
      <c r="S37" s="50" t="str">
        <f t="shared" si="3"/>
        <v/>
      </c>
      <c r="T37" s="50" t="str">
        <f t="shared" si="4"/>
        <v/>
      </c>
      <c r="U37" s="51" t="str">
        <f t="shared" si="5"/>
        <v/>
      </c>
    </row>
    <row r="38" spans="2:21" ht="18.75" customHeight="1">
      <c r="B38" s="63">
        <v>22</v>
      </c>
      <c r="C38" s="142"/>
      <c r="D38" s="143"/>
      <c r="E38" s="144"/>
      <c r="F38" s="145"/>
      <c r="G38" s="37"/>
      <c r="H38" s="146"/>
      <c r="I38" s="37"/>
      <c r="J38" s="147"/>
      <c r="K38" s="148"/>
      <c r="L38" s="53">
        <f t="shared" si="0"/>
        <v>0</v>
      </c>
      <c r="M38" s="54">
        <f t="shared" si="1"/>
        <v>0</v>
      </c>
      <c r="N38" s="52">
        <f t="shared" si="6"/>
        <v>0</v>
      </c>
      <c r="O38" s="69" t="str">
        <f t="shared" si="7"/>
        <v/>
      </c>
      <c r="Q38" s="50" t="str">
        <f t="shared" si="2"/>
        <v/>
      </c>
      <c r="R38" s="50" t="str">
        <f t="shared" si="2"/>
        <v/>
      </c>
      <c r="S38" s="50" t="str">
        <f t="shared" si="3"/>
        <v/>
      </c>
      <c r="T38" s="50" t="str">
        <f t="shared" si="4"/>
        <v/>
      </c>
      <c r="U38" s="51" t="str">
        <f t="shared" si="5"/>
        <v/>
      </c>
    </row>
    <row r="39" spans="2:21" ht="18.75" customHeight="1">
      <c r="B39" s="63">
        <v>23</v>
      </c>
      <c r="C39" s="142"/>
      <c r="D39" s="143"/>
      <c r="E39" s="144"/>
      <c r="F39" s="145"/>
      <c r="G39" s="37"/>
      <c r="H39" s="146"/>
      <c r="I39" s="37"/>
      <c r="J39" s="147"/>
      <c r="K39" s="148"/>
      <c r="L39" s="53">
        <f t="shared" si="0"/>
        <v>0</v>
      </c>
      <c r="M39" s="54">
        <f t="shared" si="1"/>
        <v>0</v>
      </c>
      <c r="N39" s="52">
        <f t="shared" si="6"/>
        <v>0</v>
      </c>
      <c r="O39" s="69" t="str">
        <f t="shared" si="7"/>
        <v/>
      </c>
      <c r="Q39" s="50" t="str">
        <f t="shared" si="2"/>
        <v/>
      </c>
      <c r="R39" s="50" t="str">
        <f t="shared" si="2"/>
        <v/>
      </c>
      <c r="S39" s="50" t="str">
        <f t="shared" si="3"/>
        <v/>
      </c>
      <c r="T39" s="50" t="str">
        <f t="shared" si="4"/>
        <v/>
      </c>
      <c r="U39" s="51" t="str">
        <f t="shared" si="5"/>
        <v/>
      </c>
    </row>
    <row r="40" spans="2:21" ht="18.75" customHeight="1">
      <c r="B40" s="63">
        <v>24</v>
      </c>
      <c r="C40" s="142"/>
      <c r="D40" s="143"/>
      <c r="E40" s="144"/>
      <c r="F40" s="145"/>
      <c r="G40" s="37"/>
      <c r="H40" s="146"/>
      <c r="I40" s="37"/>
      <c r="J40" s="147"/>
      <c r="K40" s="148"/>
      <c r="L40" s="53">
        <f t="shared" si="0"/>
        <v>0</v>
      </c>
      <c r="M40" s="54">
        <f t="shared" si="1"/>
        <v>0</v>
      </c>
      <c r="N40" s="52">
        <f t="shared" si="6"/>
        <v>0</v>
      </c>
      <c r="O40" s="69" t="str">
        <f t="shared" si="7"/>
        <v/>
      </c>
      <c r="Q40" s="50" t="str">
        <f t="shared" si="2"/>
        <v/>
      </c>
      <c r="R40" s="50" t="str">
        <f t="shared" si="2"/>
        <v/>
      </c>
      <c r="S40" s="50" t="str">
        <f t="shared" si="3"/>
        <v/>
      </c>
      <c r="T40" s="50" t="str">
        <f t="shared" si="4"/>
        <v/>
      </c>
      <c r="U40" s="51" t="str">
        <f t="shared" si="5"/>
        <v/>
      </c>
    </row>
    <row r="41" spans="2:21" ht="18.75" customHeight="1">
      <c r="B41" s="63">
        <v>25</v>
      </c>
      <c r="C41" s="142"/>
      <c r="D41" s="143"/>
      <c r="E41" s="144"/>
      <c r="F41" s="145"/>
      <c r="G41" s="37"/>
      <c r="H41" s="146"/>
      <c r="I41" s="37"/>
      <c r="J41" s="147"/>
      <c r="K41" s="148"/>
      <c r="L41" s="53">
        <f t="shared" si="0"/>
        <v>0</v>
      </c>
      <c r="M41" s="54">
        <f t="shared" si="1"/>
        <v>0</v>
      </c>
      <c r="N41" s="52">
        <f t="shared" si="6"/>
        <v>0</v>
      </c>
      <c r="O41" s="69" t="str">
        <f t="shared" si="7"/>
        <v/>
      </c>
      <c r="Q41" s="50" t="str">
        <f t="shared" si="2"/>
        <v/>
      </c>
      <c r="R41" s="50" t="str">
        <f t="shared" si="2"/>
        <v/>
      </c>
      <c r="S41" s="50" t="str">
        <f t="shared" si="3"/>
        <v/>
      </c>
      <c r="T41" s="50" t="str">
        <f t="shared" si="4"/>
        <v/>
      </c>
      <c r="U41" s="51" t="str">
        <f t="shared" si="5"/>
        <v/>
      </c>
    </row>
    <row r="42" spans="2:21" ht="18.75" customHeight="1">
      <c r="B42" s="63">
        <v>26</v>
      </c>
      <c r="C42" s="142"/>
      <c r="D42" s="143"/>
      <c r="E42" s="144"/>
      <c r="F42" s="145"/>
      <c r="G42" s="37"/>
      <c r="H42" s="146"/>
      <c r="I42" s="37"/>
      <c r="J42" s="147"/>
      <c r="K42" s="148"/>
      <c r="L42" s="53">
        <f t="shared" si="0"/>
        <v>0</v>
      </c>
      <c r="M42" s="54">
        <f t="shared" si="1"/>
        <v>0</v>
      </c>
      <c r="N42" s="52">
        <f t="shared" si="6"/>
        <v>0</v>
      </c>
      <c r="O42" s="69" t="str">
        <f t="shared" si="7"/>
        <v/>
      </c>
      <c r="Q42" s="50" t="str">
        <f t="shared" si="2"/>
        <v/>
      </c>
      <c r="R42" s="50" t="str">
        <f t="shared" si="2"/>
        <v/>
      </c>
      <c r="S42" s="50" t="str">
        <f t="shared" si="3"/>
        <v/>
      </c>
      <c r="T42" s="50" t="str">
        <f t="shared" si="4"/>
        <v/>
      </c>
      <c r="U42" s="51" t="str">
        <f t="shared" si="5"/>
        <v/>
      </c>
    </row>
    <row r="43" spans="2:21" ht="18.75" customHeight="1">
      <c r="B43" s="63">
        <v>27</v>
      </c>
      <c r="C43" s="142"/>
      <c r="D43" s="143"/>
      <c r="E43" s="144"/>
      <c r="F43" s="145"/>
      <c r="G43" s="37"/>
      <c r="H43" s="146"/>
      <c r="I43" s="37"/>
      <c r="J43" s="147"/>
      <c r="K43" s="148"/>
      <c r="L43" s="53">
        <f t="shared" si="0"/>
        <v>0</v>
      </c>
      <c r="M43" s="54">
        <f t="shared" si="1"/>
        <v>0</v>
      </c>
      <c r="N43" s="52">
        <f t="shared" si="6"/>
        <v>0</v>
      </c>
      <c r="O43" s="69" t="str">
        <f t="shared" si="7"/>
        <v/>
      </c>
      <c r="Q43" s="50" t="str">
        <f t="shared" si="2"/>
        <v/>
      </c>
      <c r="R43" s="50" t="str">
        <f t="shared" si="2"/>
        <v/>
      </c>
      <c r="S43" s="50" t="str">
        <f t="shared" si="3"/>
        <v/>
      </c>
      <c r="T43" s="50" t="str">
        <f t="shared" si="4"/>
        <v/>
      </c>
      <c r="U43" s="51" t="str">
        <f t="shared" si="5"/>
        <v/>
      </c>
    </row>
    <row r="44" spans="2:21" ht="18.75" customHeight="1">
      <c r="B44" s="63">
        <v>28</v>
      </c>
      <c r="C44" s="142"/>
      <c r="D44" s="143"/>
      <c r="E44" s="144"/>
      <c r="F44" s="145"/>
      <c r="G44" s="37"/>
      <c r="H44" s="146"/>
      <c r="I44" s="37"/>
      <c r="J44" s="147"/>
      <c r="K44" s="148"/>
      <c r="L44" s="53">
        <f t="shared" si="0"/>
        <v>0</v>
      </c>
      <c r="M44" s="54">
        <f t="shared" si="1"/>
        <v>0</v>
      </c>
      <c r="N44" s="52">
        <f t="shared" si="6"/>
        <v>0</v>
      </c>
      <c r="O44" s="69" t="str">
        <f t="shared" si="7"/>
        <v/>
      </c>
      <c r="Q44" s="50" t="str">
        <f t="shared" si="2"/>
        <v/>
      </c>
      <c r="R44" s="50" t="str">
        <f t="shared" si="2"/>
        <v/>
      </c>
      <c r="S44" s="50" t="str">
        <f t="shared" si="3"/>
        <v/>
      </c>
      <c r="T44" s="50" t="str">
        <f t="shared" si="4"/>
        <v/>
      </c>
      <c r="U44" s="51" t="str">
        <f t="shared" si="5"/>
        <v/>
      </c>
    </row>
    <row r="45" spans="2:21" ht="18.75" customHeight="1">
      <c r="B45" s="63">
        <v>29</v>
      </c>
      <c r="C45" s="142"/>
      <c r="D45" s="143"/>
      <c r="E45" s="144"/>
      <c r="F45" s="145"/>
      <c r="G45" s="37"/>
      <c r="H45" s="146"/>
      <c r="I45" s="37"/>
      <c r="J45" s="147"/>
      <c r="K45" s="148"/>
      <c r="L45" s="53">
        <f t="shared" si="0"/>
        <v>0</v>
      </c>
      <c r="M45" s="54">
        <f t="shared" si="1"/>
        <v>0</v>
      </c>
      <c r="N45" s="52">
        <f t="shared" si="6"/>
        <v>0</v>
      </c>
      <c r="O45" s="69" t="str">
        <f t="shared" si="7"/>
        <v/>
      </c>
      <c r="Q45" s="50" t="str">
        <f t="shared" si="2"/>
        <v/>
      </c>
      <c r="R45" s="50" t="str">
        <f t="shared" si="2"/>
        <v/>
      </c>
      <c r="S45" s="50" t="str">
        <f t="shared" si="3"/>
        <v/>
      </c>
      <c r="T45" s="50" t="str">
        <f t="shared" si="4"/>
        <v/>
      </c>
      <c r="U45" s="51" t="str">
        <f t="shared" si="5"/>
        <v/>
      </c>
    </row>
    <row r="46" spans="2:21" ht="18.75" customHeight="1" thickBot="1">
      <c r="B46" s="76">
        <v>30</v>
      </c>
      <c r="C46" s="149"/>
      <c r="D46" s="150"/>
      <c r="E46" s="151"/>
      <c r="F46" s="152"/>
      <c r="G46" s="153"/>
      <c r="H46" s="154"/>
      <c r="I46" s="153"/>
      <c r="J46" s="155"/>
      <c r="K46" s="156"/>
      <c r="L46" s="83">
        <f t="shared" si="0"/>
        <v>0</v>
      </c>
      <c r="M46" s="84">
        <f t="shared" si="1"/>
        <v>0</v>
      </c>
      <c r="N46" s="85">
        <f t="shared" si="6"/>
        <v>0</v>
      </c>
      <c r="O46" s="86" t="str">
        <f t="shared" si="7"/>
        <v/>
      </c>
      <c r="Q46" s="50" t="str">
        <f t="shared" si="2"/>
        <v/>
      </c>
      <c r="R46" s="50" t="str">
        <f t="shared" si="2"/>
        <v/>
      </c>
      <c r="S46" s="50" t="str">
        <f t="shared" si="3"/>
        <v/>
      </c>
      <c r="T46" s="50" t="str">
        <f t="shared" si="4"/>
        <v/>
      </c>
      <c r="U46" s="51" t="str">
        <f t="shared" si="5"/>
        <v/>
      </c>
    </row>
    <row r="47" spans="2:21" ht="7.5" customHeight="1"/>
  </sheetData>
  <mergeCells count="23">
    <mergeCell ref="B15:B16"/>
    <mergeCell ref="C15:C16"/>
    <mergeCell ref="D15:D16"/>
    <mergeCell ref="O15:O16"/>
    <mergeCell ref="E15:E16"/>
    <mergeCell ref="F15:F16"/>
    <mergeCell ref="G15:H15"/>
    <mergeCell ref="I15:K15"/>
    <mergeCell ref="L15:M15"/>
    <mergeCell ref="N15:N16"/>
    <mergeCell ref="M1:O1"/>
    <mergeCell ref="M2:O2"/>
    <mergeCell ref="B4:C4"/>
    <mergeCell ref="D4:E4"/>
    <mergeCell ref="G4:O13"/>
    <mergeCell ref="B5:C5"/>
    <mergeCell ref="D5:E5"/>
    <mergeCell ref="B6:C6"/>
    <mergeCell ref="D6:E6"/>
    <mergeCell ref="B8:B10"/>
    <mergeCell ref="C8:D8"/>
    <mergeCell ref="C9:D9"/>
    <mergeCell ref="C10:D10"/>
  </mergeCells>
  <phoneticPr fontId="3"/>
  <dataValidations count="4">
    <dataValidation type="list" allowBlank="1" showInputMessage="1" showErrorMessage="1" sqref="F17:F46" xr:uid="{B2AA18D2-A221-4189-98E5-3A5FB10BD14C}">
      <formula1>"中核リーダー,専門リーダー,職務分野別リーダー,園長以外の管理職,-"</formula1>
    </dataValidation>
    <dataValidation type="list" allowBlank="1" showInputMessage="1" showErrorMessage="1" sqref="E17:E46" xr:uid="{A17F7D59-2B2C-4818-B1A5-9A5672BA75BC}">
      <formula1>"ⅰ中核リーダー,ⅰ専門リーダー,ⅱ職務分野別リーダー等,ⅲ園長又は園長以外の管理職,-"</formula1>
    </dataValidation>
    <dataValidation type="list" allowBlank="1" showInputMessage="1" showErrorMessage="1" sqref="D17:D46" xr:uid="{CABE4792-159E-42DD-899D-D284053241C3}">
      <formula1>"中核リーダー,専門リーダー,若手リーダー"</formula1>
    </dataValidation>
    <dataValidation type="list" allowBlank="1" showInputMessage="1" showErrorMessage="1" sqref="D6" xr:uid="{3A631A22-97FD-4BE1-B3D4-584D5B59CFF7}">
      <formula1>"幼稚園,認定こども園"</formula1>
    </dataValidation>
  </dataValidations>
  <pageMargins left="0.23622047244094491" right="0.23622047244094491" top="0.74803149606299213" bottom="0.35433070866141736" header="0.31496062992125984" footer="0.31496062992125984"/>
  <pageSetup paperSize="9" scale="77" fitToHeight="0" orientation="landscape" horizontalDpi="1200" verticalDpi="1200" r:id="rId1"/>
  <rowBreaks count="1" manualBreakCount="1">
    <brk id="46" max="1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0D789-B4C0-497A-969A-B59D6AEA0244}">
  <sheetPr>
    <pageSetUpPr fitToPage="1"/>
  </sheetPr>
  <dimension ref="B1:N40"/>
  <sheetViews>
    <sheetView view="pageBreakPreview" topLeftCell="E1" zoomScale="70" zoomScaleNormal="100" zoomScaleSheetLayoutView="70" workbookViewId="0">
      <selection activeCell="J16" sqref="J16:J35"/>
    </sheetView>
  </sheetViews>
  <sheetFormatPr defaultColWidth="8.75" defaultRowHeight="13.5"/>
  <cols>
    <col min="1" max="1" width="1.875" style="5" customWidth="1"/>
    <col min="2" max="2" width="6.5" style="5" customWidth="1"/>
    <col min="3" max="3" width="29.875" style="5" customWidth="1"/>
    <col min="4" max="4" width="34.125" style="5" customWidth="1"/>
    <col min="5" max="5" width="3.625" style="5" customWidth="1"/>
    <col min="6" max="6" width="30.25" style="5" customWidth="1"/>
    <col min="7" max="7" width="21.75" style="5" customWidth="1"/>
    <col min="8" max="8" width="17" style="5" customWidth="1"/>
    <col min="9" max="9" width="21" style="5" customWidth="1"/>
    <col min="10" max="10" width="21.875" style="5" customWidth="1"/>
    <col min="11" max="11" width="1" style="5" customWidth="1"/>
    <col min="12" max="12" width="5.5" style="5" customWidth="1"/>
    <col min="13" max="16384" width="8.75" style="5"/>
  </cols>
  <sheetData>
    <row r="1" spans="2:14" ht="14.25" thickBot="1">
      <c r="B1" s="3" t="s">
        <v>39</v>
      </c>
      <c r="C1" s="4"/>
      <c r="D1" s="4"/>
      <c r="E1" s="4"/>
      <c r="F1" s="4"/>
      <c r="G1" s="4"/>
      <c r="I1" s="208" t="s">
        <v>86</v>
      </c>
      <c r="J1" s="208"/>
    </row>
    <row r="2" spans="2:14" ht="27" customHeight="1">
      <c r="B2" s="87" t="s">
        <v>85</v>
      </c>
      <c r="C2" s="1"/>
      <c r="D2" s="1"/>
      <c r="E2" s="1"/>
      <c r="F2" s="213" t="s">
        <v>93</v>
      </c>
      <c r="G2" s="214"/>
      <c r="H2" s="214"/>
      <c r="I2" s="214"/>
      <c r="J2" s="215"/>
    </row>
    <row r="3" spans="2:14" ht="18" thickBot="1">
      <c r="B3" s="6"/>
      <c r="C3" s="1"/>
      <c r="D3" s="1"/>
      <c r="E3" s="1"/>
      <c r="F3" s="216"/>
      <c r="G3" s="217"/>
      <c r="H3" s="217"/>
      <c r="I3" s="217"/>
      <c r="J3" s="218"/>
    </row>
    <row r="4" spans="2:14" ht="18" customHeight="1">
      <c r="B4" s="209" t="s">
        <v>14</v>
      </c>
      <c r="C4" s="210"/>
      <c r="D4" s="114"/>
      <c r="E4" s="7"/>
      <c r="F4" s="216"/>
      <c r="G4" s="217"/>
      <c r="H4" s="217"/>
      <c r="I4" s="217"/>
      <c r="J4" s="218"/>
      <c r="K4" s="8"/>
    </row>
    <row r="5" spans="2:14" ht="18.600000000000001" customHeight="1">
      <c r="B5" s="211" t="s">
        <v>16</v>
      </c>
      <c r="C5" s="212"/>
      <c r="D5" s="115"/>
      <c r="E5" s="7"/>
      <c r="F5" s="216"/>
      <c r="G5" s="217"/>
      <c r="H5" s="217"/>
      <c r="I5" s="217"/>
      <c r="J5" s="218"/>
      <c r="K5" s="9"/>
      <c r="L5" s="10"/>
      <c r="M5" s="10"/>
      <c r="N5" s="10"/>
    </row>
    <row r="6" spans="2:14">
      <c r="B6" s="211" t="s">
        <v>18</v>
      </c>
      <c r="C6" s="212"/>
      <c r="D6" s="115"/>
      <c r="E6" s="7"/>
      <c r="F6" s="216"/>
      <c r="G6" s="217"/>
      <c r="H6" s="217"/>
      <c r="I6" s="217"/>
      <c r="J6" s="218"/>
      <c r="K6" s="9"/>
      <c r="L6" s="10"/>
      <c r="M6" s="10"/>
      <c r="N6" s="10"/>
    </row>
    <row r="7" spans="2:14">
      <c r="B7" s="211" t="s">
        <v>88</v>
      </c>
      <c r="C7" s="212"/>
      <c r="D7" s="115"/>
      <c r="E7" s="7"/>
      <c r="F7" s="216"/>
      <c r="G7" s="217"/>
      <c r="H7" s="217"/>
      <c r="I7" s="217"/>
      <c r="J7" s="218"/>
      <c r="K7" s="9"/>
      <c r="L7" s="10"/>
      <c r="M7" s="10"/>
      <c r="N7" s="10"/>
    </row>
    <row r="8" spans="2:14" ht="13.5" customHeight="1">
      <c r="B8" s="222" t="s">
        <v>89</v>
      </c>
      <c r="C8" s="223"/>
      <c r="D8" s="250"/>
      <c r="F8" s="216"/>
      <c r="G8" s="217"/>
      <c r="H8" s="217"/>
      <c r="I8" s="217"/>
      <c r="J8" s="218"/>
      <c r="K8" s="9"/>
      <c r="L8" s="10"/>
      <c r="M8" s="10"/>
      <c r="N8" s="10"/>
    </row>
    <row r="9" spans="2:14" ht="14.25" thickBot="1">
      <c r="B9" s="224"/>
      <c r="C9" s="225"/>
      <c r="D9" s="251"/>
      <c r="E9" s="11"/>
      <c r="F9" s="216"/>
      <c r="G9" s="217"/>
      <c r="H9" s="217"/>
      <c r="I9" s="217"/>
      <c r="J9" s="218"/>
      <c r="K9" s="9"/>
      <c r="L9" s="10"/>
      <c r="M9" s="10"/>
      <c r="N9" s="10"/>
    </row>
    <row r="10" spans="2:14">
      <c r="B10" s="11"/>
      <c r="C10" s="8"/>
      <c r="D10" s="11"/>
      <c r="E10" s="11"/>
      <c r="F10" s="216"/>
      <c r="G10" s="217"/>
      <c r="H10" s="217"/>
      <c r="I10" s="217"/>
      <c r="J10" s="218"/>
      <c r="K10" s="9"/>
      <c r="L10" s="10"/>
      <c r="M10" s="10"/>
      <c r="N10" s="10"/>
    </row>
    <row r="11" spans="2:14" ht="15" customHeight="1">
      <c r="B11" s="11"/>
      <c r="C11" s="8"/>
      <c r="D11" s="11"/>
      <c r="E11" s="11"/>
      <c r="F11" s="216"/>
      <c r="G11" s="217"/>
      <c r="H11" s="217"/>
      <c r="I11" s="217"/>
      <c r="J11" s="218"/>
      <c r="K11" s="9"/>
      <c r="L11" s="10"/>
      <c r="M11" s="10"/>
      <c r="N11" s="10"/>
    </row>
    <row r="12" spans="2:14" ht="15" customHeight="1" thickBot="1">
      <c r="B12" s="11"/>
      <c r="C12" s="8"/>
      <c r="D12" s="11"/>
      <c r="E12" s="11"/>
      <c r="F12" s="219"/>
      <c r="G12" s="220"/>
      <c r="H12" s="220"/>
      <c r="I12" s="220"/>
      <c r="J12" s="221"/>
      <c r="K12" s="9"/>
      <c r="L12" s="10"/>
      <c r="M12" s="10"/>
      <c r="N12" s="10"/>
    </row>
    <row r="13" spans="2:14" ht="7.5" customHeight="1" thickBot="1">
      <c r="B13" s="11"/>
      <c r="C13" s="8"/>
      <c r="D13" s="11"/>
      <c r="E13" s="11"/>
      <c r="F13" s="2"/>
      <c r="G13" s="12"/>
      <c r="H13" s="12"/>
      <c r="I13" s="12"/>
      <c r="J13" s="13"/>
      <c r="K13" s="9"/>
      <c r="L13" s="10"/>
      <c r="M13" s="10"/>
      <c r="N13" s="10"/>
    </row>
    <row r="14" spans="2:14" ht="18.600000000000001" customHeight="1">
      <c r="B14" s="232" t="s">
        <v>38</v>
      </c>
      <c r="C14" s="234" t="s">
        <v>19</v>
      </c>
      <c r="D14" s="236" t="s">
        <v>20</v>
      </c>
      <c r="E14" s="237"/>
      <c r="F14" s="240" t="s">
        <v>21</v>
      </c>
      <c r="G14" s="242" t="s">
        <v>22</v>
      </c>
      <c r="H14" s="244" t="s">
        <v>32</v>
      </c>
      <c r="I14" s="228" t="s">
        <v>23</v>
      </c>
      <c r="J14" s="230" t="s">
        <v>42</v>
      </c>
    </row>
    <row r="15" spans="2:14" ht="14.25" thickBot="1">
      <c r="B15" s="233"/>
      <c r="C15" s="235"/>
      <c r="D15" s="238"/>
      <c r="E15" s="239"/>
      <c r="F15" s="241"/>
      <c r="G15" s="243"/>
      <c r="H15" s="245"/>
      <c r="I15" s="229"/>
      <c r="J15" s="231"/>
    </row>
    <row r="16" spans="2:14">
      <c r="B16" s="14">
        <v>1</v>
      </c>
      <c r="C16" s="116"/>
      <c r="D16" s="117"/>
      <c r="E16" s="118"/>
      <c r="F16" s="116"/>
      <c r="G16" s="119"/>
      <c r="H16" s="120"/>
      <c r="I16" s="162"/>
      <c r="J16" s="170"/>
    </row>
    <row r="17" spans="2:10">
      <c r="B17" s="15">
        <v>2</v>
      </c>
      <c r="C17" s="121"/>
      <c r="D17" s="122"/>
      <c r="E17" s="123"/>
      <c r="F17" s="121"/>
      <c r="G17" s="124"/>
      <c r="H17" s="125"/>
      <c r="I17" s="163"/>
      <c r="J17" s="168"/>
    </row>
    <row r="18" spans="2:10">
      <c r="B18" s="15">
        <v>3</v>
      </c>
      <c r="C18" s="121"/>
      <c r="D18" s="122"/>
      <c r="E18" s="123"/>
      <c r="F18" s="121"/>
      <c r="G18" s="124"/>
      <c r="H18" s="125"/>
      <c r="I18" s="163"/>
      <c r="J18" s="168"/>
    </row>
    <row r="19" spans="2:10">
      <c r="B19" s="15">
        <v>4</v>
      </c>
      <c r="C19" s="121"/>
      <c r="D19" s="122"/>
      <c r="E19" s="123"/>
      <c r="F19" s="121"/>
      <c r="G19" s="124"/>
      <c r="H19" s="125"/>
      <c r="I19" s="163"/>
      <c r="J19" s="168"/>
    </row>
    <row r="20" spans="2:10">
      <c r="B20" s="15">
        <v>5</v>
      </c>
      <c r="C20" s="121"/>
      <c r="D20" s="122"/>
      <c r="E20" s="123"/>
      <c r="F20" s="121"/>
      <c r="G20" s="124"/>
      <c r="H20" s="125"/>
      <c r="I20" s="163"/>
      <c r="J20" s="168"/>
    </row>
    <row r="21" spans="2:10">
      <c r="B21" s="15">
        <v>6</v>
      </c>
      <c r="C21" s="121"/>
      <c r="D21" s="122"/>
      <c r="E21" s="123"/>
      <c r="F21" s="121"/>
      <c r="G21" s="124"/>
      <c r="H21" s="125"/>
      <c r="I21" s="163"/>
      <c r="J21" s="168"/>
    </row>
    <row r="22" spans="2:10">
      <c r="B22" s="15">
        <v>7</v>
      </c>
      <c r="C22" s="121"/>
      <c r="D22" s="122"/>
      <c r="E22" s="123"/>
      <c r="F22" s="121"/>
      <c r="G22" s="124"/>
      <c r="H22" s="125"/>
      <c r="I22" s="163"/>
      <c r="J22" s="168"/>
    </row>
    <row r="23" spans="2:10">
      <c r="B23" s="15">
        <v>8</v>
      </c>
      <c r="C23" s="121"/>
      <c r="D23" s="122"/>
      <c r="E23" s="123"/>
      <c r="F23" s="121"/>
      <c r="G23" s="124"/>
      <c r="H23" s="125"/>
      <c r="I23" s="163"/>
      <c r="J23" s="168"/>
    </row>
    <row r="24" spans="2:10">
      <c r="B24" s="15">
        <v>9</v>
      </c>
      <c r="C24" s="121"/>
      <c r="D24" s="122"/>
      <c r="E24" s="123"/>
      <c r="F24" s="121"/>
      <c r="G24" s="124"/>
      <c r="H24" s="125"/>
      <c r="I24" s="163"/>
      <c r="J24" s="168"/>
    </row>
    <row r="25" spans="2:10">
      <c r="B25" s="15">
        <v>10</v>
      </c>
      <c r="C25" s="121"/>
      <c r="D25" s="122"/>
      <c r="E25" s="123"/>
      <c r="F25" s="121"/>
      <c r="G25" s="124"/>
      <c r="H25" s="125"/>
      <c r="I25" s="163"/>
      <c r="J25" s="168"/>
    </row>
    <row r="26" spans="2:10">
      <c r="B26" s="15">
        <v>11</v>
      </c>
      <c r="C26" s="121"/>
      <c r="D26" s="122"/>
      <c r="E26" s="123"/>
      <c r="F26" s="121"/>
      <c r="G26" s="124"/>
      <c r="H26" s="125"/>
      <c r="I26" s="163"/>
      <c r="J26" s="168"/>
    </row>
    <row r="27" spans="2:10">
      <c r="B27" s="15">
        <v>12</v>
      </c>
      <c r="C27" s="121"/>
      <c r="D27" s="122"/>
      <c r="E27" s="123"/>
      <c r="F27" s="121"/>
      <c r="G27" s="124"/>
      <c r="H27" s="125"/>
      <c r="I27" s="163"/>
      <c r="J27" s="168"/>
    </row>
    <row r="28" spans="2:10">
      <c r="B28" s="15">
        <v>13</v>
      </c>
      <c r="C28" s="126"/>
      <c r="D28" s="122"/>
      <c r="E28" s="123"/>
      <c r="F28" s="126"/>
      <c r="G28" s="127"/>
      <c r="H28" s="128"/>
      <c r="I28" s="164"/>
      <c r="J28" s="168"/>
    </row>
    <row r="29" spans="2:10">
      <c r="B29" s="15">
        <v>14</v>
      </c>
      <c r="C29" s="121"/>
      <c r="D29" s="122"/>
      <c r="E29" s="123"/>
      <c r="F29" s="121"/>
      <c r="G29" s="124"/>
      <c r="H29" s="125"/>
      <c r="I29" s="163"/>
      <c r="J29" s="168"/>
    </row>
    <row r="30" spans="2:10">
      <c r="B30" s="15">
        <v>15</v>
      </c>
      <c r="C30" s="121"/>
      <c r="D30" s="122"/>
      <c r="E30" s="123"/>
      <c r="F30" s="121"/>
      <c r="G30" s="124"/>
      <c r="H30" s="125"/>
      <c r="I30" s="163"/>
      <c r="J30" s="168"/>
    </row>
    <row r="31" spans="2:10">
      <c r="B31" s="15">
        <v>16</v>
      </c>
      <c r="C31" s="121"/>
      <c r="D31" s="122"/>
      <c r="E31" s="123"/>
      <c r="F31" s="121"/>
      <c r="G31" s="124"/>
      <c r="H31" s="125"/>
      <c r="I31" s="163"/>
      <c r="J31" s="168"/>
    </row>
    <row r="32" spans="2:10">
      <c r="B32" s="15">
        <v>17</v>
      </c>
      <c r="C32" s="121"/>
      <c r="D32" s="122"/>
      <c r="E32" s="123"/>
      <c r="F32" s="121"/>
      <c r="G32" s="124"/>
      <c r="H32" s="125"/>
      <c r="I32" s="163"/>
      <c r="J32" s="168"/>
    </row>
    <row r="33" spans="2:10">
      <c r="B33" s="15">
        <v>18</v>
      </c>
      <c r="C33" s="121"/>
      <c r="D33" s="122"/>
      <c r="E33" s="123"/>
      <c r="F33" s="121"/>
      <c r="G33" s="124"/>
      <c r="H33" s="125"/>
      <c r="I33" s="163"/>
      <c r="J33" s="168"/>
    </row>
    <row r="34" spans="2:10">
      <c r="B34" s="15">
        <v>19</v>
      </c>
      <c r="C34" s="121"/>
      <c r="D34" s="122"/>
      <c r="E34" s="123"/>
      <c r="F34" s="121"/>
      <c r="G34" s="124"/>
      <c r="H34" s="125"/>
      <c r="I34" s="163"/>
      <c r="J34" s="168"/>
    </row>
    <row r="35" spans="2:10" ht="14.25" thickBot="1">
      <c r="B35" s="20">
        <v>20</v>
      </c>
      <c r="C35" s="129"/>
      <c r="D35" s="130"/>
      <c r="E35" s="131"/>
      <c r="F35" s="129"/>
      <c r="G35" s="132"/>
      <c r="H35" s="133"/>
      <c r="I35" s="165"/>
      <c r="J35" s="169"/>
    </row>
    <row r="36" spans="2:10">
      <c r="F36" s="23" t="s">
        <v>36</v>
      </c>
      <c r="G36" s="24" t="s">
        <v>33</v>
      </c>
      <c r="H36" s="25">
        <f>SUMIF(G16:G35,G36,H16:H35)</f>
        <v>0</v>
      </c>
    </row>
    <row r="37" spans="2:10">
      <c r="F37" s="26" t="s">
        <v>36</v>
      </c>
      <c r="G37" s="27" t="s">
        <v>34</v>
      </c>
      <c r="H37" s="28">
        <f>SUMIF(G16:G35,G37,H16:H35)</f>
        <v>0</v>
      </c>
    </row>
    <row r="38" spans="2:10">
      <c r="F38" s="26" t="s">
        <v>36</v>
      </c>
      <c r="G38" s="27" t="s">
        <v>31</v>
      </c>
      <c r="H38" s="28">
        <f>SUMIF(G16:G35,G38,H16:H35)</f>
        <v>0</v>
      </c>
    </row>
    <row r="39" spans="2:10" ht="14.25" thickBot="1">
      <c r="F39" s="29" t="s">
        <v>35</v>
      </c>
      <c r="G39" s="30" t="s">
        <v>35</v>
      </c>
      <c r="H39" s="31">
        <f>SUM(H16:H35)</f>
        <v>0</v>
      </c>
    </row>
    <row r="40" spans="2:10" ht="6" customHeight="1"/>
  </sheetData>
  <mergeCells count="16">
    <mergeCell ref="I14:I15"/>
    <mergeCell ref="J14:J15"/>
    <mergeCell ref="B14:B15"/>
    <mergeCell ref="C14:C15"/>
    <mergeCell ref="D14:E15"/>
    <mergeCell ref="F14:F15"/>
    <mergeCell ref="G14:G15"/>
    <mergeCell ref="H14:H15"/>
    <mergeCell ref="I1:J1"/>
    <mergeCell ref="F2:J12"/>
    <mergeCell ref="B4:C4"/>
    <mergeCell ref="B5:C5"/>
    <mergeCell ref="B6:C6"/>
    <mergeCell ref="B7:C7"/>
    <mergeCell ref="B8:C9"/>
    <mergeCell ref="D8:D9"/>
  </mergeCells>
  <phoneticPr fontId="3"/>
  <conditionalFormatting sqref="J16:J35">
    <cfRule type="expression" dxfId="0" priority="1">
      <formula>#REF!="✔"</formula>
    </cfRule>
  </conditionalFormatting>
  <dataValidations count="4">
    <dataValidation type="list" allowBlank="1" showInputMessage="1" showErrorMessage="1" sqref="G16:G35" xr:uid="{238D33FF-9649-4D32-B9B7-0E12C47395C4}">
      <formula1>"マネジメント研修,園内研修,その他"</formula1>
    </dataValidation>
    <dataValidation type="list" allowBlank="1" showInputMessage="1" showErrorMessage="1" sqref="D8" xr:uid="{83D34340-91E7-46B5-AA3D-E347087F0A8A}">
      <formula1>"ⅰ中核リーダー,ⅰ専門リーダー,ⅱ職務分野別リーダー等,ⅲ園長又は園長以外の管理職,-"</formula1>
    </dataValidation>
    <dataValidation type="list" allowBlank="1" showInputMessage="1" showErrorMessage="1" sqref="E7" xr:uid="{4EA53D27-C885-4875-A562-5A7D16CAD939}">
      <formula1>"中核リーダー,専門リーダー,若手リーダー"</formula1>
    </dataValidation>
    <dataValidation type="list" allowBlank="1" showInputMessage="1" showErrorMessage="1" sqref="J16:J35" xr:uid="{D1FF3BAA-D9F1-476B-A631-BEAC2678CF0C}">
      <formula1>"✔"</formula1>
    </dataValidation>
  </dataValidations>
  <pageMargins left="0.23622047244094491" right="0.23622047244094491" top="0.74803149606299213" bottom="0.35433070866141736" header="0.31496062992125984" footer="0.31496062992125984"/>
  <pageSetup paperSize="9" scale="77"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記載例４-１</vt:lpstr>
      <vt:lpstr>記載例４-２</vt:lpstr>
      <vt:lpstr>様式４-１ </vt:lpstr>
      <vt:lpstr>４-２ （職員名）</vt:lpstr>
      <vt:lpstr>'４-２ （職員名）'!Print_Area</vt:lpstr>
      <vt:lpstr>'記載例４-１'!Print_Area</vt:lpstr>
      <vt:lpstr>'記載例４-２'!Print_Area</vt:lpstr>
      <vt:lpstr>'様式４-１ '!Print_Area</vt:lpstr>
      <vt:lpstr>'記載例４-１'!Print_Titles</vt:lpstr>
      <vt:lpstr>'様式４-１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谷垣 重至</cp:lastModifiedBy>
  <cp:lastPrinted>2025-07-18T10:24:01Z</cp:lastPrinted>
  <dcterms:created xsi:type="dcterms:W3CDTF">2021-10-11T07:39:50Z</dcterms:created>
  <dcterms:modified xsi:type="dcterms:W3CDTF">2025-07-18T10:45:50Z</dcterms:modified>
</cp:coreProperties>
</file>