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5岩美町_1002\"/>
    </mc:Choice>
  </mc:AlternateContent>
  <bookViews>
    <workbookView xWindow="-108" yWindow="-108" windowWidth="23256" windowHeight="12456" tabRatio="8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CO34" i="10" l="1"/>
  <c r="CO35" i="10" s="1"/>
</calcChain>
</file>

<file path=xl/sharedStrings.xml><?xml version="1.0" encoding="utf-8"?>
<sst xmlns="http://schemas.openxmlformats.org/spreadsheetml/2006/main" count="1142" uniqueCount="609">
  <si>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</si>
  <si>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</si>
  <si>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</si>
  <si>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</si>
  <si>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</si>
  <si>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</si>
  <si>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</si>
  <si>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</si>
  <si>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</si>
  <si>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</si>
  <si>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</si>
  <si>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</si>
  <si>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</si>
  <si>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</si>
  <si>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</si>
  <si>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</si>
  <si>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</si>
  <si>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</si>
  <si>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</si>
  <si>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</si>
  <si>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</si>
  <si>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</si>
  <si>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</si>
  <si>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</si>
  <si>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</si>
  <si>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</si>
  <si>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</si>
  <si>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</si>
  <si>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</si>
  <si>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</si>
  <si>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</si>
  <si>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</si>
  <si>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</si>
  <si>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</si>
  <si>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</si>
  <si>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</si>
  <si>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</si>
  <si>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</si>
  <si>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</si>
  <si>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</si>
  <si>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</si>
  <si>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</si>
  <si>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</si>
  <si>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</si>
  <si>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</si>
  <si>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</si>
  <si>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</si>
  <si>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</si>
  <si>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</si>
  <si>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</si>
  <si>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</si>
  <si>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</si>
  <si>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</si>
  <si>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</si>
  <si>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</si>
  <si>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</si>
  <si>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</si>
  <si>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</si>
  <si>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</si>
  <si>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</si>
  <si>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</si>
  <si>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</si>
  <si>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</si>
  <si>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</si>
  <si>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</si>
  <si>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</si>
  <si>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</si>
  <si>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</si>
  <si>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</si>
  <si>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</si>
  <si>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</si>
  <si>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</si>
  <si>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</si>
  <si>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</si>
  <si>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</si>
  <si>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</si>
  <si>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</si>
  <si>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</si>
  <si>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</si>
  <si>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</si>
  <si>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</si>
  <si>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</si>
  <si>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</si>
  <si>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</si>
  <si>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</si>
  <si>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</si>
  <si>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</si>
  <si>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</si>
  <si>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</si>
  <si>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</si>
  <si>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</si>
  <si>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</si>
  <si>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</si>
  <si>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</si>
  <si>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</si>
  <si>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</si>
  <si>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</si>
  <si>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</si>
  <si>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</si>
  <si>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</si>
  <si>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</si>
  <si>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</si>
  <si>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</si>
  <si>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</si>
  <si>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</si>
  <si>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</si>
  <si>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</si>
  <si>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</si>
  <si>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</si>
  <si>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</si>
  <si>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</si>
  <si>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</si>
  <si>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</si>
  <si>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</si>
  <si>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</si>
  <si>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</si>
  <si>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</si>
  <si>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</si>
  <si>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</si>
  <si>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</si>
  <si>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</si>
  <si>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</si>
  <si>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</si>
  <si>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</si>
  <si>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</si>
  <si>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</si>
  <si>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</si>
  <si>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</si>
  <si>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</si>
  <si>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</si>
  <si>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</si>
  <si>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</si>
  <si>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</si>
  <si>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</si>
  <si>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</si>
  <si>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</si>
  <si>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</si>
  <si>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</si>
  <si>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</si>
  <si>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</si>
  <si>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</si>
  <si>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</si>
  <si>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</si>
  <si>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</si>
  <si>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</si>
  <si>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</si>
  <si>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</si>
  <si>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</si>
  <si>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</si>
  <si>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</si>
  <si>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</si>
  <si>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</si>
  <si>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</si>
  <si>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</si>
  <si>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</si>
  <si>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</si>
  <si>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</si>
  <si>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</si>
  <si>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</si>
  <si>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</si>
  <si>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</si>
  <si>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</si>
  <si>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</si>
  <si>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</si>
  <si>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</si>
  <si>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</si>
  <si>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</si>
  <si>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</si>
  <si>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</si>
  <si>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</si>
  <si>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</si>
  <si>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</si>
  <si>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</si>
  <si>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</si>
  <si>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</si>
  <si>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</si>
  <si>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</si>
  <si>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</si>
  <si>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</si>
  <si>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</si>
  <si>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</si>
  <si>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</si>
  <si>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</si>
  <si>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</si>
  <si>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</si>
  <si>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</si>
  <si>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</si>
  <si>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</si>
  <si>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</si>
  <si>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</si>
  <si>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</si>
  <si>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</si>
  <si>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</si>
  <si>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</si>
  <si>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</si>
  <si>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</si>
  <si>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</si>
  <si>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</si>
  <si>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</si>
  <si>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</si>
  <si>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</si>
  <si>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</si>
  <si>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</si>
  <si>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</si>
  <si>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</si>
  <si>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</si>
  <si>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</si>
  <si>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</si>
  <si>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</si>
  <si>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</si>
  <si>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</si>
  <si>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</si>
  <si>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</si>
  <si>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</si>
  <si>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</si>
  <si>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</si>
  <si>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</si>
  <si>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</si>
  <si>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</si>
  <si>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</si>
  <si>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</si>
  <si>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</si>
  <si>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</si>
  <si>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</si>
  <si>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</si>
  <si>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</si>
  <si>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</si>
  <si>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</si>
  <si>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</si>
  <si>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</si>
  <si>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</si>
  <si>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</si>
  <si>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</si>
  <si>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</si>
  <si>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</si>
  <si>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</si>
  <si>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</si>
  <si>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</si>
  <si>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</si>
  <si>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</si>
  <si>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</si>
  <si>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</si>
  <si>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</si>
  <si>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</si>
  <si>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</si>
  <si>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</si>
  <si>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</si>
  <si>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</si>
  <si>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</si>
  <si>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</si>
  <si>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</si>
  <si>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</si>
  <si>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</si>
  <si>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</si>
  <si>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</si>
  <si>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</si>
  <si>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</si>
  <si>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</si>
  <si>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</si>
  <si>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</si>
  <si>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</si>
  <si>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</si>
  <si>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</si>
  <si>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</si>
  <si>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</si>
  <si>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</si>
  <si>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</si>
  <si>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</si>
  <si>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</si>
  <si>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</si>
  <si>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</si>
  <si>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</si>
  <si>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</si>
  <si>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</si>
  <si>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</si>
  <si>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</si>
  <si>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</si>
  <si>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</si>
  <si>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</si>
  <si>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</si>
  <si>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</si>
  <si>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</si>
  <si>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</si>
  <si>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</si>
  <si>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</si>
  <si>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</si>
  <si>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</si>
  <si>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</si>
  <si>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</si>
  <si>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</si>
  <si>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</si>
  <si>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</si>
  <si>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</si>
  <si>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</si>
  <si>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</si>
  <si>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</si>
  <si>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</si>
  <si>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</si>
  <si>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</si>
  <si>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</si>
  <si>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</si>
  <si>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</si>
  <si>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</si>
  <si>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</si>
  <si>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</si>
  <si>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</si>
  <si>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</si>
  <si>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</si>
  <si>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</si>
  <si>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</si>
  <si>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</si>
  <si>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</si>
  <si>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</si>
  <si>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</si>
  <si>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</si>
  <si>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</si>
  <si>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</si>
  <si>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</si>
  <si>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</si>
  <si>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</si>
  <si>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</si>
  <si>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</si>
  <si>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</si>
  <si>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</si>
  <si>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</si>
  <si>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</si>
  <si>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</si>
  <si>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</si>
  <si>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</si>
  <si>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</si>
  <si>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</si>
  <si>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</si>
  <si>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</si>
  <si>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</si>
  <si>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</si>
  <si>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</si>
  <si>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</si>
  <si>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</si>
  <si>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</si>
  <si>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</si>
  <si>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</si>
  <si>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</si>
  <si>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</si>
  <si>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</si>
  <si>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</si>
  <si>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</si>
  <si>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</si>
  <si>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</si>
  <si>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</si>
  <si>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</si>
  <si>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</si>
  <si>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</si>
  <si>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</si>
  <si>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</si>
  <si>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</si>
  <si>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</si>
  <si>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</si>
  <si>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</si>
  <si>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</si>
  <si>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</si>
  <si>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</si>
  <si>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</si>
  <si>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</si>
  <si>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</si>
  <si>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</si>
  <si>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</si>
  <si>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</si>
  <si>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</si>
  <si>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</si>
  <si>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</si>
  <si>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</si>
  <si>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</si>
  <si>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</si>
  <si>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</si>
  <si>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</si>
  <si>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</si>
  <si>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</si>
  <si>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</si>
  <si>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</si>
  <si>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</si>
  <si>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</si>
  <si>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</si>
  <si>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</si>
  <si>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</si>
  <si>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</si>
  <si>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</si>
  <si>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</si>
  <si>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</si>
  <si>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</si>
  <si>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</si>
  <si>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</si>
  <si>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</si>
  <si>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</si>
  <si>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</si>
  <si>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</si>
  <si>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</si>
  <si>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</si>
  <si>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</si>
  <si>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</si>
  <si>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</si>
  <si>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</si>
  <si>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</si>
  <si>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</si>
  <si>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</si>
  <si>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</si>
  <si>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</si>
  <si>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</si>
  <si>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</si>
  <si>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</si>
  <si>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</si>
  <si>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</si>
  <si>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</si>
  <si>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</si>
  <si>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</si>
  <si>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</si>
  <si>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</si>
  <si>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</si>
  <si>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</si>
  <si>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</si>
  <si>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</si>
  <si>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</si>
  <si>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</si>
  <si>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</si>
  <si>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</si>
  <si>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</si>
  <si>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</si>
  <si>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</si>
  <si>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</si>
  <si>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</si>
  <si>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</si>
  <si>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</si>
  <si>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</si>
  <si>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</si>
  <si>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</si>
  <si>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</si>
  <si>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</si>
  <si>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</si>
  <si>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</si>
  <si>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</si>
  <si>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</si>
  <si>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</si>
  <si>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</si>
  <si>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</si>
  <si>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</si>
  <si>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</si>
  <si>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</si>
  <si>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</si>
  <si>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</si>
  <si>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</si>
  <si>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</si>
  <si>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</si>
  <si>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</si>
  <si>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</si>
  <si>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</si>
  <si>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</si>
  <si>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</si>
  <si>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</si>
  <si>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</si>
  <si>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</si>
  <si>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</si>
  <si>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</si>
  <si>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</si>
  <si>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</si>
  <si>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</si>
  <si>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</si>
  <si>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</si>
  <si>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</si>
  <si>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</si>
  <si>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</si>
  <si>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</si>
  <si>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</si>
  <si>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</si>
  <si>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</si>
  <si>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</si>
  <si>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</si>
  <si>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</si>
  <si>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</si>
  <si>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</si>
  <si>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</si>
  <si>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</si>
  <si>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</si>
  <si>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</si>
  <si>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</si>
  <si>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</si>
  <si>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</si>
  <si>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</si>
  <si>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</si>
  <si>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</si>
  <si>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</si>
  <si>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</si>
  <si>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</si>
  <si>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</si>
  <si>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</si>
  <si>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</si>
  <si>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</si>
  <si>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</si>
  <si>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</si>
  <si>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</si>
  <si>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</si>
  <si>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</si>
  <si>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</si>
  <si>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</si>
  <si>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</si>
  <si>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</si>
  <si>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</si>
  <si>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</si>
  <si>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</si>
  <si>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</si>
  <si>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</si>
  <si>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</si>
  <si>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</si>
  <si>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</si>
  <si>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</si>
  <si>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</si>
  <si>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</si>
  <si>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</si>
  <si>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</si>
  <si>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</si>
  <si>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</si>
  <si>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</si>
  <si>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</si>
  <si>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</si>
  <si>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</si>
  <si>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</si>
  <si>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</si>
  <si>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</si>
  <si>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</si>
  <si>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</si>
  <si>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</si>
  <si>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</si>
  <si>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</si>
  <si>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</si>
  <si>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</si>
  <si>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</si>
  <si>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</si>
  <si>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</si>
  <si>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</si>
  <si>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</si>
  <si>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</si>
  <si>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</si>
  <si>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</si>
  <si>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</si>
  <si>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</si>
  <si>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</si>
  <si>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</si>
  <si>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</si>
  <si>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</si>
  <si>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</si>
  <si>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</si>
  <si>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</si>
  <si>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</si>
  <si>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</si>
  <si>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</si>
  <si>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</si>
  <si>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</si>
  <si>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</si>
  <si>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</si>
  <si>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</si>
  <si>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</si>
  <si>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</si>
  <si>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</si>
  <si>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</si>
  <si>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2.47</t>
  </si>
  <si>
    <t>▲ 0.19</t>
  </si>
  <si>
    <t>▲ 1.06</t>
  </si>
  <si>
    <t>病院事業会計</t>
  </si>
  <si>
    <t>水道事業会計</t>
  </si>
  <si>
    <t>一般会計</t>
  </si>
  <si>
    <t>介護保険特別会計</t>
  </si>
  <si>
    <t>国民健康保険特別会計</t>
  </si>
  <si>
    <t>後期高齢者医療特別会計</t>
  </si>
  <si>
    <t>住宅新築資金等貸付特別会計</t>
  </si>
  <si>
    <t>代替バス運送事業特別会計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</si>
  <si>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</si>
  <si>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</si>
  <si>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</si>
  <si>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</si>
  <si>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</si>
  <si>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</si>
  <si>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</si>
  <si>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</si>
  <si>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</si>
  <si>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</si>
  <si>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t>
    <rPh sb="0" eb="3">
      <t>トットリケン</t>
    </rPh>
    <rPh sb="3" eb="5">
      <t>トウブ</t>
    </rPh>
    <rPh sb="5" eb="7">
      <t>コウイキ</t>
    </rPh>
    <rPh sb="7" eb="9">
      <t>ギョウセイ</t>
    </rPh>
    <rPh sb="9" eb="11">
      <t>カンリ</t>
    </rPh>
    <rPh sb="11" eb="13">
      <t>クミアイ</t>
    </rPh>
    <phoneticPr fontId="2"/>
  </si>
  <si>
    <t>一般会計</t>
    <rPh sb="0" eb="4">
      <t>イッパンカイケイ</t>
    </rPh>
    <phoneticPr fontId="2"/>
  </si>
  <si>
    <t>因幡ふるさと振興事業費特別会計</t>
    <rPh sb="0" eb="2">
      <t>イナバ</t>
    </rPh>
    <rPh sb="6" eb="8">
      <t>シンコウ</t>
    </rPh>
    <rPh sb="8" eb="10">
      <t>ジギョウ</t>
    </rPh>
    <rPh sb="10" eb="11">
      <t>ヒ</t>
    </rPh>
    <rPh sb="11" eb="15">
      <t>トクベツカイケイ</t>
    </rPh>
    <phoneticPr fontId="2"/>
  </si>
  <si>
    <t>後期高齢者医療特別会計</t>
    <rPh sb="0" eb="5">
      <t>コウキコウレイシャ</t>
    </rPh>
    <rPh sb="5" eb="7">
      <t>イリョウ</t>
    </rPh>
    <rPh sb="7" eb="11">
      <t>トクベツカイケイ</t>
    </rPh>
    <phoneticPr fontId="2"/>
  </si>
  <si>
    <t>鳥取県東部広域行政管理組合</t>
    <rPh sb="0" eb="3">
      <t>トットリケン</t>
    </rPh>
    <rPh sb="3" eb="5">
      <t>トウブ</t>
    </rPh>
    <rPh sb="5" eb="7">
      <t>コウイキ</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</si>
  <si>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</si>
  <si>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鳥取県後期高齢者医療広域連合</t>
    <phoneticPr fontId="2"/>
  </si>
  <si>
    <t>岩美町振興公社</t>
    <rPh sb="0" eb="3">
      <t>イワミチョウ</t>
    </rPh>
    <rPh sb="3" eb="5">
      <t>シンコウ</t>
    </rPh>
    <rPh sb="5" eb="7">
      <t>コウシャ</t>
    </rPh>
    <phoneticPr fontId="2"/>
  </si>
  <si>
    <t>いわみ道の駅</t>
    <rPh sb="3" eb="4">
      <t>ミチ</t>
    </rPh>
    <rPh sb="5" eb="6">
      <t>エキ</t>
    </rPh>
    <phoneticPr fontId="2"/>
  </si>
  <si>
    <t>公共施設建設基金</t>
    <rPh sb="0" eb="2">
      <t>コウキョウ</t>
    </rPh>
    <rPh sb="2" eb="4">
      <t>シセツ</t>
    </rPh>
    <rPh sb="4" eb="6">
      <t>ケンセツ</t>
    </rPh>
    <rPh sb="6" eb="8">
      <t>キキン</t>
    </rPh>
    <phoneticPr fontId="5"/>
  </si>
  <si>
    <t>福祉・環境整備基金</t>
    <rPh sb="0" eb="2">
      <t>フクシ</t>
    </rPh>
    <rPh sb="3" eb="5">
      <t>カンキョウ</t>
    </rPh>
    <rPh sb="5" eb="7">
      <t>セイビ</t>
    </rPh>
    <rPh sb="7" eb="9">
      <t>キキン</t>
    </rPh>
    <phoneticPr fontId="5"/>
  </si>
  <si>
    <t>地域福祉基金</t>
    <rPh sb="0" eb="2">
      <t>チイキ</t>
    </rPh>
    <rPh sb="2" eb="4">
      <t>フクシ</t>
    </rPh>
    <rPh sb="4" eb="6">
      <t>キキン</t>
    </rPh>
    <phoneticPr fontId="5"/>
  </si>
  <si>
    <t>ふるさと岩美まちづくり基金</t>
    <rPh sb="4" eb="6">
      <t>イワミ</t>
    </rPh>
    <rPh sb="11" eb="13">
      <t>キキン</t>
    </rPh>
    <phoneticPr fontId="5"/>
  </si>
  <si>
    <t>人材育成基金</t>
    <rPh sb="0" eb="2">
      <t>ジンザイ</t>
    </rPh>
    <rPh sb="2" eb="4">
      <t>イクセイ</t>
    </rPh>
    <rPh sb="4" eb="6">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</si>
  <si>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</si>
  <si>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</si>
  <si>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</si>
  <si>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</si>
  <si>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</si>
  <si>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</si>
  <si>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</si>
  <si>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</si>
  <si>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</si>
  <si>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</si>
  <si>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r>
      <t>　令和３年度においては</t>
    </r>
    <r>
      <rPr>
        <sz val="11"/>
        <color theme="1"/>
        <rFont val="ＭＳ Ｐゴシック"/>
        <family val="3"/>
        <charset val="128"/>
      </rPr>
      <t>、将来負担比率は低下したものの、類似団体平均と比較して将来負担比率、有形固定資産減価償却率比率ともに高い数値で推移している。</t>
    </r>
    <r>
      <rPr>
        <sz val="11"/>
        <color indexed="8"/>
        <rFont val="ＭＳ Ｐゴシック"/>
        <family val="3"/>
        <charset val="128"/>
      </rPr>
      <t xml:space="preserve">
　公営企業の企業債残高の減少や各施設の更新整備に伴い、当面は両比率とも減少傾向になると見込まれるが、公共施設等総合管理計画に基づき、計画的な老朽化対策や固定資産の縮減などに努めるとともに、地方債残高等の債務を圧縮し、適切な基金残高を維持していく必要がある。</t>
    </r>
    <phoneticPr fontId="5"/>
  </si>
  <si>
    <r>
      <rPr>
        <sz val="11"/>
        <color theme="1"/>
        <rFont val="ＭＳ Ｐゴシック"/>
        <family val="3"/>
        <charset val="128"/>
      </rPr>
      <t>　将来負担比率、実質公債費比率ともに減少傾向にあるものの、依然として類似団体平均よりも高い水準で推移しており、</t>
    </r>
    <r>
      <rPr>
        <sz val="11"/>
        <color indexed="8"/>
        <rFont val="ＭＳ Ｐゴシック"/>
        <family val="3"/>
        <charset val="128"/>
      </rPr>
      <t>引き続き、新発債の抑制や基金残高の確保、公営企業のより効率的な運営等に留意していく必要がある。
　このため、公共施設の適正配置等により、新たな投資の抑制、維持管理経費の削減に取り組むとともに、下水道事業の法適化など、公営企業の効率化を進める。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</si>
</sst>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0E4F-4DB6-9430-747673A2FD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110938</c:v>
                </c:pt>
                <c:pt idx="1">
                  <c:v>69834</c:v>
                </c:pt>
                <c:pt idx="2">
                  <c:v>99686</c:v>
                </c:pt>
                <c:pt idx="3">
                  <c:v>43963</c:v>
                </c:pt>
                <c:pt idx="4">
                  <c:v>49048</c:v>
                </c:pt>
              </c:numCache>
            </c:numRef>
          </c:val>
          <c:smooth val="0"/>
          <c:extLst>
            <c:ext xmlns:c16="http://schemas.microsoft.com/office/drawing/2014/chart" uri="{C3380CC4-5D6E-409C-BE32-E72D297353CC}">
              <c16:uniqueId val="{00000001-0E4F-4DB6-9430-747673A2FD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2.11</c:v>
                </c:pt>
                <c:pt idx="1">
                  <c:v>2.1800000000000002</c:v>
                </c:pt>
                <c:pt idx="2">
                  <c:v>2.82</c:v>
                </c:pt>
                <c:pt idx="3">
                  <c:v>3</c:v>
                </c:pt>
                <c:pt idx="4">
                  <c:v>3.33</c:v>
                </c:pt>
              </c:numCache>
            </c:numRef>
          </c:val>
          <c:extLst>
            <c:ext xmlns:c16="http://schemas.microsoft.com/office/drawing/2014/chart" uri="{C3380CC4-5D6E-409C-BE32-E72D297353CC}">
              <c16:uniqueId val="{00000000-4937-4914-BAF0-1C437EDAE5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16.73</c:v>
                </c:pt>
                <c:pt idx="1">
                  <c:v>17.09</c:v>
                </c:pt>
                <c:pt idx="2">
                  <c:v>16.510000000000002</c:v>
                </c:pt>
                <c:pt idx="3">
                  <c:v>18.11</c:v>
                </c:pt>
                <c:pt idx="4">
                  <c:v>22.98</c:v>
                </c:pt>
              </c:numCache>
            </c:numRef>
          </c:val>
          <c:extLst>
            <c:ext xmlns:c16="http://schemas.microsoft.com/office/drawing/2014/chart" uri="{C3380CC4-5D6E-409C-BE32-E72D297353CC}">
              <c16:uniqueId val="{00000001-4937-4914-BAF0-1C437EDAE5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-2.4700000000000002</c:v>
                </c:pt>
                <c:pt idx="1">
                  <c:v>-0.19</c:v>
                </c:pt>
                <c:pt idx="2">
                  <c:v>-1.06</c:v>
                </c:pt>
                <c:pt idx="3">
                  <c:v>1.17</c:v>
                </c:pt>
                <c:pt idx="4">
                  <c:v>5.01</c:v>
                </c:pt>
              </c:numCache>
            </c:numRef>
          </c:val>
          <c:smooth val="0"/>
          <c:extLst>
            <c:ext xmlns:c16="http://schemas.microsoft.com/office/drawing/2014/chart" uri="{C3380CC4-5D6E-409C-BE32-E72D297353CC}">
              <c16:uniqueId val="{00000002-4937-4914-BAF0-1C437EDAE5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394-4963-8CF7-3BA4F3F0C1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94-4963-8CF7-3BA4F3F0C1AE}"/>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94-4963-8CF7-3BA4F3F0C1AE}"/>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94-4963-8CF7-3BA4F3F0C1A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394-4963-8CF7-3BA4F3F0C1A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1.91</c:v>
                </c:pt>
                <c:pt idx="2">
                  <c:v>#N/A</c:v>
                </c:pt>
                <c:pt idx="3">
                  <c:v>0.62</c:v>
                </c:pt>
                <c:pt idx="4">
                  <c:v>#N/A</c:v>
                </c:pt>
                <c:pt idx="5">
                  <c:v>0.75</c:v>
                </c:pt>
                <c:pt idx="6">
                  <c:v>#N/A</c:v>
                </c:pt>
                <c:pt idx="7">
                  <c:v>0.54</c:v>
                </c:pt>
                <c:pt idx="8">
                  <c:v>#N/A</c:v>
                </c:pt>
                <c:pt idx="9">
                  <c:v>0.59</c:v>
                </c:pt>
              </c:numCache>
            </c:numRef>
          </c:val>
          <c:extLst>
            <c:ext xmlns:c16="http://schemas.microsoft.com/office/drawing/2014/chart" uri="{C3380CC4-5D6E-409C-BE32-E72D297353CC}">
              <c16:uniqueId val="{00000005-B394-4963-8CF7-3BA4F3F0C1A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0.74</c:v>
                </c:pt>
                <c:pt idx="4">
                  <c:v>#N/A</c:v>
                </c:pt>
                <c:pt idx="5">
                  <c:v>1.33</c:v>
                </c:pt>
                <c:pt idx="6">
                  <c:v>#N/A</c:v>
                </c:pt>
                <c:pt idx="7">
                  <c:v>1.24</c:v>
                </c:pt>
                <c:pt idx="8">
                  <c:v>#N/A</c:v>
                </c:pt>
                <c:pt idx="9">
                  <c:v>1.69</c:v>
                </c:pt>
              </c:numCache>
            </c:numRef>
          </c:val>
          <c:extLst>
            <c:ext xmlns:c16="http://schemas.microsoft.com/office/drawing/2014/chart" uri="{C3380CC4-5D6E-409C-BE32-E72D297353CC}">
              <c16:uniqueId val="{00000006-B394-4963-8CF7-3BA4F3F0C1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c:v>
                </c:pt>
                <c:pt idx="2">
                  <c:v>#N/A</c:v>
                </c:pt>
                <c:pt idx="3">
                  <c:v>2.1800000000000002</c:v>
                </c:pt>
                <c:pt idx="4">
                  <c:v>#N/A</c:v>
                </c:pt>
                <c:pt idx="5">
                  <c:v>2.82</c:v>
                </c:pt>
                <c:pt idx="6">
                  <c:v>#N/A</c:v>
                </c:pt>
                <c:pt idx="7">
                  <c:v>3</c:v>
                </c:pt>
                <c:pt idx="8">
                  <c:v>#N/A</c:v>
                </c:pt>
                <c:pt idx="9">
                  <c:v>3.32</c:v>
                </c:pt>
              </c:numCache>
            </c:numRef>
          </c:val>
          <c:extLst>
            <c:ext xmlns:c16="http://schemas.microsoft.com/office/drawing/2014/chart" uri="{C3380CC4-5D6E-409C-BE32-E72D297353CC}">
              <c16:uniqueId val="{00000007-B394-4963-8CF7-3BA4F3F0C1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7.12</c:v>
                </c:pt>
                <c:pt idx="2">
                  <c:v>#N/A</c:v>
                </c:pt>
                <c:pt idx="3">
                  <c:v>6.69</c:v>
                </c:pt>
                <c:pt idx="4">
                  <c:v>#N/A</c:v>
                </c:pt>
                <c:pt idx="5">
                  <c:v>6.65</c:v>
                </c:pt>
                <c:pt idx="6">
                  <c:v>#N/A</c:v>
                </c:pt>
                <c:pt idx="7">
                  <c:v>6.66</c:v>
                </c:pt>
                <c:pt idx="8">
                  <c:v>#N/A</c:v>
                </c:pt>
                <c:pt idx="9">
                  <c:v>6.3</c:v>
                </c:pt>
              </c:numCache>
            </c:numRef>
          </c:val>
          <c:extLst>
            <c:ext xmlns:c16="http://schemas.microsoft.com/office/drawing/2014/chart" uri="{C3380CC4-5D6E-409C-BE32-E72D297353CC}">
              <c16:uniqueId val="{00000008-B394-4963-8CF7-3BA4F3F0C1A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28.54</c:v>
                </c:pt>
                <c:pt idx="2">
                  <c:v>#N/A</c:v>
                </c:pt>
                <c:pt idx="3">
                  <c:v>26.54</c:v>
                </c:pt>
                <c:pt idx="4">
                  <c:v>#N/A</c:v>
                </c:pt>
                <c:pt idx="5">
                  <c:v>26.82</c:v>
                </c:pt>
                <c:pt idx="6">
                  <c:v>#N/A</c:v>
                </c:pt>
                <c:pt idx="7">
                  <c:v>26.18</c:v>
                </c:pt>
                <c:pt idx="8">
                  <c:v>#N/A</c:v>
                </c:pt>
                <c:pt idx="9">
                  <c:v>25.53</c:v>
                </c:pt>
              </c:numCache>
            </c:numRef>
          </c:val>
          <c:extLst>
            <c:ext xmlns:c16="http://schemas.microsoft.com/office/drawing/2014/chart" uri="{C3380CC4-5D6E-409C-BE32-E72D297353CC}">
              <c16:uniqueId val="{00000009-B394-4963-8CF7-3BA4F3F0C1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767</c:v>
                </c:pt>
                <c:pt idx="5">
                  <c:v>766</c:v>
                </c:pt>
                <c:pt idx="8">
                  <c:v>773</c:v>
                </c:pt>
                <c:pt idx="11">
                  <c:v>722</c:v>
                </c:pt>
                <c:pt idx="14">
                  <c:v>706</c:v>
                </c:pt>
              </c:numCache>
            </c:numRef>
          </c:val>
          <c:extLst>
            <c:ext xmlns:c16="http://schemas.microsoft.com/office/drawing/2014/chart" uri="{C3380CC4-5D6E-409C-BE32-E72D297353CC}">
              <c16:uniqueId val="{00000000-D8E3-46A9-BA14-8F40868C00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E3-46A9-BA14-8F40868C00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E3-46A9-BA14-8F40868C00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12</c:v>
                </c:pt>
                <c:pt idx="6">
                  <c:v>11</c:v>
                </c:pt>
                <c:pt idx="9">
                  <c:v>11</c:v>
                </c:pt>
                <c:pt idx="12">
                  <c:v>12</c:v>
                </c:pt>
              </c:numCache>
            </c:numRef>
          </c:val>
          <c:extLst>
            <c:ext xmlns:c16="http://schemas.microsoft.com/office/drawing/2014/chart" uri="{C3380CC4-5D6E-409C-BE32-E72D297353CC}">
              <c16:uniqueId val="{00000003-D8E3-46A9-BA14-8F40868C00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426</c:v>
                </c:pt>
                <c:pt idx="3">
                  <c:v>438</c:v>
                </c:pt>
                <c:pt idx="6">
                  <c:v>442</c:v>
                </c:pt>
                <c:pt idx="9">
                  <c:v>372</c:v>
                </c:pt>
                <c:pt idx="12">
                  <c:v>367</c:v>
                </c:pt>
              </c:numCache>
            </c:numRef>
          </c:val>
          <c:extLst>
            <c:ext xmlns:c16="http://schemas.microsoft.com/office/drawing/2014/chart" uri="{C3380CC4-5D6E-409C-BE32-E72D297353CC}">
              <c16:uniqueId val="{00000004-D8E3-46A9-BA14-8F40868C00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E3-46A9-BA14-8F40868C00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E3-46A9-BA14-8F40868C00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738</c:v>
                </c:pt>
                <c:pt idx="3">
                  <c:v>729</c:v>
                </c:pt>
                <c:pt idx="6">
                  <c:v>747</c:v>
                </c:pt>
                <c:pt idx="9">
                  <c:v>673</c:v>
                </c:pt>
                <c:pt idx="12">
                  <c:v>681</c:v>
                </c:pt>
              </c:numCache>
            </c:numRef>
          </c:val>
          <c:extLst>
            <c:ext xmlns:c16="http://schemas.microsoft.com/office/drawing/2014/chart" uri="{C3380CC4-5D6E-409C-BE32-E72D297353CC}">
              <c16:uniqueId val="{00000007-D8E3-46A9-BA14-8F40868C00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409</c:v>
                </c:pt>
                <c:pt idx="2">
                  <c:v>#N/A</c:v>
                </c:pt>
                <c:pt idx="3">
                  <c:v>#N/A</c:v>
                </c:pt>
                <c:pt idx="4">
                  <c:v>413</c:v>
                </c:pt>
                <c:pt idx="5">
                  <c:v>#N/A</c:v>
                </c:pt>
                <c:pt idx="6">
                  <c:v>#N/A</c:v>
                </c:pt>
                <c:pt idx="7">
                  <c:v>427</c:v>
                </c:pt>
                <c:pt idx="8">
                  <c:v>#N/A</c:v>
                </c:pt>
                <c:pt idx="9">
                  <c:v>#N/A</c:v>
                </c:pt>
                <c:pt idx="10">
                  <c:v>334</c:v>
                </c:pt>
                <c:pt idx="11">
                  <c:v>#N/A</c:v>
                </c:pt>
                <c:pt idx="12">
                  <c:v>#N/A</c:v>
                </c:pt>
                <c:pt idx="13">
                  <c:v>354</c:v>
                </c:pt>
                <c:pt idx="14">
                  <c:v>#N/A</c:v>
                </c:pt>
              </c:numCache>
            </c:numRef>
          </c:val>
          <c:smooth val="0"/>
          <c:extLst>
            <c:ext xmlns:c16="http://schemas.microsoft.com/office/drawing/2014/chart" uri="{C3380CC4-5D6E-409C-BE32-E72D297353CC}">
              <c16:uniqueId val="{00000008-D8E3-46A9-BA14-8F40868C00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8602</c:v>
                </c:pt>
                <c:pt idx="5">
                  <c:v>8599</c:v>
                </c:pt>
                <c:pt idx="8">
                  <c:v>8655</c:v>
                </c:pt>
                <c:pt idx="11">
                  <c:v>8201</c:v>
                </c:pt>
                <c:pt idx="14">
                  <c:v>8439</c:v>
                </c:pt>
              </c:numCache>
            </c:numRef>
          </c:val>
          <c:extLst>
            <c:ext xmlns:c16="http://schemas.microsoft.com/office/drawing/2014/chart" uri="{C3380CC4-5D6E-409C-BE32-E72D297353CC}">
              <c16:uniqueId val="{00000000-A2B3-4A73-A9D6-80EEBD9C02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c:v>
                </c:pt>
                <c:pt idx="5">
                  <c:v>100</c:v>
                </c:pt>
                <c:pt idx="8">
                  <c:v>88</c:v>
                </c:pt>
                <c:pt idx="11">
                  <c:v>81</c:v>
                </c:pt>
                <c:pt idx="14">
                  <c:v>62</c:v>
                </c:pt>
              </c:numCache>
            </c:numRef>
          </c:val>
          <c:extLst>
            <c:ext xmlns:c16="http://schemas.microsoft.com/office/drawing/2014/chart" uri="{C3380CC4-5D6E-409C-BE32-E72D297353CC}">
              <c16:uniqueId val="{00000001-A2B3-4A73-A9D6-80EEBD9C02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3002</c:v>
                </c:pt>
                <c:pt idx="5">
                  <c:v>3000</c:v>
                </c:pt>
                <c:pt idx="8">
                  <c:v>2862</c:v>
                </c:pt>
                <c:pt idx="11">
                  <c:v>3226</c:v>
                </c:pt>
                <c:pt idx="14">
                  <c:v>3719</c:v>
                </c:pt>
              </c:numCache>
            </c:numRef>
          </c:val>
          <c:extLst>
            <c:ext xmlns:c16="http://schemas.microsoft.com/office/drawing/2014/chart" uri="{C3380CC4-5D6E-409C-BE32-E72D297353CC}">
              <c16:uniqueId val="{00000002-A2B3-4A73-A9D6-80EEBD9C02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B3-4A73-A9D6-80EEBD9C02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B3-4A73-A9D6-80EEBD9C02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B3-4A73-A9D6-80EEBD9C02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435</c:v>
                </c:pt>
                <c:pt idx="3">
                  <c:v>449</c:v>
                </c:pt>
                <c:pt idx="6">
                  <c:v>381</c:v>
                </c:pt>
                <c:pt idx="9">
                  <c:v>445</c:v>
                </c:pt>
                <c:pt idx="12">
                  <c:v>470</c:v>
                </c:pt>
              </c:numCache>
            </c:numRef>
          </c:val>
          <c:extLst>
            <c:ext xmlns:c16="http://schemas.microsoft.com/office/drawing/2014/chart" uri="{C3380CC4-5D6E-409C-BE32-E72D297353CC}">
              <c16:uniqueId val="{00000006-A2B3-4A73-A9D6-80EEBD9C02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c:v>
                </c:pt>
                <c:pt idx="3">
                  <c:v>113</c:v>
                </c:pt>
                <c:pt idx="6">
                  <c:v>130</c:v>
                </c:pt>
                <c:pt idx="9">
                  <c:v>126</c:v>
                </c:pt>
                <c:pt idx="12">
                  <c:v>125</c:v>
                </c:pt>
              </c:numCache>
            </c:numRef>
          </c:val>
          <c:extLst>
            <c:ext xmlns:c16="http://schemas.microsoft.com/office/drawing/2014/chart" uri="{C3380CC4-5D6E-409C-BE32-E72D297353CC}">
              <c16:uniqueId val="{00000007-A2B3-4A73-A9D6-80EEBD9C02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5741</c:v>
                </c:pt>
                <c:pt idx="3">
                  <c:v>5393</c:v>
                </c:pt>
                <c:pt idx="6">
                  <c:v>5073</c:v>
                </c:pt>
                <c:pt idx="9">
                  <c:v>4616</c:v>
                </c:pt>
                <c:pt idx="12">
                  <c:v>4487</c:v>
                </c:pt>
              </c:numCache>
            </c:numRef>
          </c:val>
          <c:extLst>
            <c:ext xmlns:c16="http://schemas.microsoft.com/office/drawing/2014/chart" uri="{C3380CC4-5D6E-409C-BE32-E72D297353CC}">
              <c16:uniqueId val="{00000008-A2B3-4A73-A9D6-80EEBD9C02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B3-4A73-A9D6-80EEBD9C02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7038</c:v>
                </c:pt>
                <c:pt idx="3">
                  <c:v>7180</c:v>
                </c:pt>
                <c:pt idx="6">
                  <c:v>7424</c:v>
                </c:pt>
                <c:pt idx="9">
                  <c:v>7361</c:v>
                </c:pt>
                <c:pt idx="12">
                  <c:v>7415</c:v>
                </c:pt>
              </c:numCache>
            </c:numRef>
          </c:val>
          <c:extLst>
            <c:ext xmlns:c16="http://schemas.microsoft.com/office/drawing/2014/chart" uri="{C3380CC4-5D6E-409C-BE32-E72D297353CC}">
              <c16:uniqueId val="{0000000A-A2B3-4A73-A9D6-80EEBD9C02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1615</c:v>
                </c:pt>
                <c:pt idx="2">
                  <c:v>#N/A</c:v>
                </c:pt>
                <c:pt idx="3">
                  <c:v>#N/A</c:v>
                </c:pt>
                <c:pt idx="4">
                  <c:v>1436</c:v>
                </c:pt>
                <c:pt idx="5">
                  <c:v>#N/A</c:v>
                </c:pt>
                <c:pt idx="6">
                  <c:v>#N/A</c:v>
                </c:pt>
                <c:pt idx="7">
                  <c:v>1403</c:v>
                </c:pt>
                <c:pt idx="8">
                  <c:v>#N/A</c:v>
                </c:pt>
                <c:pt idx="9">
                  <c:v>#N/A</c:v>
                </c:pt>
                <c:pt idx="10">
                  <c:v>1041</c:v>
                </c:pt>
                <c:pt idx="11">
                  <c:v>#N/A</c:v>
                </c:pt>
                <c:pt idx="12">
                  <c:v>#N/A</c:v>
                </c:pt>
                <c:pt idx="13">
                  <c:v>278</c:v>
                </c:pt>
                <c:pt idx="14">
                  <c:v>#N/A</c:v>
                </c:pt>
              </c:numCache>
            </c:numRef>
          </c:val>
          <c:smooth val="0"/>
          <c:extLst>
            <c:ext xmlns:c16="http://schemas.microsoft.com/office/drawing/2014/chart" uri="{C3380CC4-5D6E-409C-BE32-E72D297353CC}">
              <c16:uniqueId val="{0000000B-A2B3-4A73-A9D6-80EEBD9C02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696</c:v>
                </c:pt>
                <c:pt idx="1">
                  <c:v>794</c:v>
                </c:pt>
                <c:pt idx="2">
                  <c:v>1070</c:v>
                </c:pt>
              </c:numCache>
            </c:numRef>
          </c:val>
          <c:extLst>
            <c:ext xmlns:c16="http://schemas.microsoft.com/office/drawing/2014/chart" uri="{C3380CC4-5D6E-409C-BE32-E72D297353CC}">
              <c16:uniqueId val="{00000000-E28B-4DA5-8D75-CC3EFD69E8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c:v>
                </c:pt>
                <c:pt idx="1">
                  <c:v>107</c:v>
                </c:pt>
                <c:pt idx="2">
                  <c:v>106</c:v>
                </c:pt>
              </c:numCache>
            </c:numRef>
          </c:val>
          <c:extLst>
            <c:ext xmlns:c16="http://schemas.microsoft.com/office/drawing/2014/chart" uri="{C3380CC4-5D6E-409C-BE32-E72D297353CC}">
              <c16:uniqueId val="{00000001-E28B-4DA5-8D75-CC3EFD69E8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1564</c:v>
                </c:pt>
                <c:pt idx="1">
                  <c:v>1787</c:v>
                </c:pt>
                <c:pt idx="2">
                  <c:v>2019</c:v>
                </c:pt>
              </c:numCache>
            </c:numRef>
          </c:val>
          <c:extLst>
            <c:ext xmlns:c16="http://schemas.microsoft.com/office/drawing/2014/chart" uri="{C3380CC4-5D6E-409C-BE32-E72D297353CC}">
              <c16:uniqueId val="{00000002-E28B-4DA5-8D75-CC3EFD69E8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{61EA0161-C121-4ADE-959E-DA04E50A2EB0}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46-4659-9629-1C35FBAAF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{1D7DA955-6ABC-4A42-A6C8-59BDA0B38ABA}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46-4659-9629-1C35FBAAF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{1A8E07E7-836C-4D95-BD02-115F3FC254B0}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46-4659-9629-1C35FBAAF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{5303B5B3-C1B1-4ED5-A5E5-FBAC94A3F001}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46-4659-9629-1C35FBAAF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{83A013D6-CE13-4ADD-A142-1A488568D3DD}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46-4659-9629-1C35FBAAFF6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{E6674335-5ED4-41A5-BE7C-523BB0A593FF}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46-4659-9629-1C35FBAAFF6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{6F80D22E-1366-4977-9FD1-1497E97F87E7}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46-4659-9629-1C35FBAAFF6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{C03ADF1D-E4AC-41E0-AA17-15F38FE0B2AE}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46-4659-9629-1C35FBAAFF6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{DD5296FF-0169-40E4-B459-705A0F4E9981}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46-4659-9629-1C35FBAAF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62.6</c:v>
                </c:pt>
                <c:pt idx="16">
                  <c:v>61.6</c:v>
                </c:pt>
                <c:pt idx="24">
                  <c:v>59.7</c:v>
                </c:pt>
                <c:pt idx="32">
                  <c:v>63.8</c:v>
                </c:pt>
              </c:numCache>
            </c:numRef>
          </c:xVal>
          <c:yVal>
            <c:numRef>
              <c:f>公会計指標分析・財政指標組合せ分析表!$BP$51:$DC$51</c:f>
              <c:numCache>
                <c:formatCode>#,##0.0;"▲ "#,##0.0</c:formatCode>
                <c:ptCount val="40"/>
                <c:pt idx="0">
                  <c:v>47.7</c:v>
                </c:pt>
                <c:pt idx="8">
                  <c:v>41.3</c:v>
                </c:pt>
                <c:pt idx="16">
                  <c:v>40.5</c:v>
                </c:pt>
                <c:pt idx="24">
                  <c:v>28.2</c:v>
                </c:pt>
                <c:pt idx="32">
                  <c:v>7</c:v>
                </c:pt>
              </c:numCache>
            </c:numRef>
          </c:yVal>
          <c:smooth val="0"/>
          <c:extLst>
            <c:ext xmlns:c16="http://schemas.microsoft.com/office/drawing/2014/chart" uri="{C3380CC4-5D6E-409C-BE32-E72D297353CC}">
              <c16:uniqueId val="{00000009-5F46-4659-9629-1C35FBAAFF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{7644812F-60B5-4CE3-8970-DE42E0E8596A}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46-4659-9629-1C35FBAAFF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{5037D03C-EF33-461A-A1A6-249A07EF4885}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46-4659-9629-1C35FBAAF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{73C2B733-6703-4F54-88D6-1FD8DA1A8EE4}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46-4659-9629-1C35FBAAF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{FF10796B-07A1-4C13-8B75-717449784F31}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46-4659-9629-1C35FBAAF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{4B186E81-BEC8-480D-8B0C-61E91B282FBC}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46-4659-9629-1C35FBAAFF6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{BCF03B9C-E4D1-4728-9AF6-2AEFCBD5D1B1}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46-4659-9629-1C35FBAAFF6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{B4CCEA71-4B67-4CD3-BE84-01A23988A3BE}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46-4659-9629-1C35FBAAFF6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{122EE154-0D7F-47EA-B67E-3656ECEACC79}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46-4659-9629-1C35FBAAFF6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{2D0876ED-F065-4FD5-B987-CBC8A54C1E1A}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46-4659-9629-1C35FBAAF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5F46-4659-9629-1C35FBAAFF6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{3541542E-CDA6-4DF1-B1AA-515D4C557508}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8B0-4F6E-971F-9D3F890CFA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{F1422303-12B6-4B18-9DD9-B43AD1B70A3E}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B0-4F6E-971F-9D3F890CFA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{E34B5366-F6A0-4456-AD99-93341C48E521}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B0-4F6E-971F-9D3F890CFA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{AD0982A5-9A30-4E19-9B54-54961E46C327}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B0-4F6E-971F-9D3F890CFA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{39A7CB9C-8C5A-4B79-810B-A9ECA7F3CCE8}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B0-4F6E-971F-9D3F890CFAD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{2F93FE9E-52AD-4510-B2EA-22CE86715A29}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8B0-4F6E-971F-9D3F890CFAD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{3EAD15F8-A53D-4E8D-A4D3-BA36F580E818}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8B0-4F6E-971F-9D3F890CFAD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{DF6BB921-8548-400F-93F3-9ACD1A980F6C}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8B0-4F6E-971F-9D3F890CFAD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{5CC3BC4D-731D-460B-992F-9D44D412655B}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8B0-4F6E-971F-9D3F890CFA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12.7</c:v>
                </c:pt>
                <c:pt idx="16">
                  <c:v>12.1</c:v>
                </c:pt>
                <c:pt idx="24">
                  <c:v>11.1</c:v>
                </c:pt>
                <c:pt idx="32">
                  <c:v>10.1</c:v>
                </c:pt>
              </c:numCache>
            </c:numRef>
          </c:xVal>
          <c:yVal>
            <c:numRef>
              <c:f>公会計指標分析・財政指標組合せ分析表!$BP$73:$DC$73</c:f>
              <c:numCache>
                <c:formatCode>#,##0.0;"▲ "#,##0.0</c:formatCode>
                <c:ptCount val="40"/>
                <c:pt idx="0">
                  <c:v>47.7</c:v>
                </c:pt>
                <c:pt idx="8">
                  <c:v>41.3</c:v>
                </c:pt>
                <c:pt idx="16">
                  <c:v>40.5</c:v>
                </c:pt>
                <c:pt idx="24">
                  <c:v>28.2</c:v>
                </c:pt>
                <c:pt idx="32">
                  <c:v>7</c:v>
                </c:pt>
              </c:numCache>
            </c:numRef>
          </c:yVal>
          <c:smooth val="0"/>
          <c:extLst>
            <c:ext xmlns:c16="http://schemas.microsoft.com/office/drawing/2014/chart" uri="{C3380CC4-5D6E-409C-BE32-E72D297353CC}">
              <c16:uniqueId val="{00000009-F8B0-4F6E-971F-9D3F890CFA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56327218103622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{C1C8126E-5907-4C90-BF79-0550E19B9436}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8B0-4F6E-971F-9D3F890CFA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{5D56D771-2F69-4669-8332-9BB467034947}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B0-4F6E-971F-9D3F890CFA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{BAF6B3DE-4398-41C2-9E6D-635186F6F8BD}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B0-4F6E-971F-9D3F890CFA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{128B064E-EF46-418A-9442-235755895251}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B0-4F6E-971F-9D3F890CFA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{44A4A6D5-9F58-4812-AC2D-34766F756ECA}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B0-4F6E-971F-9D3F890CFADA}"/>
                </c:ext>
              </c:extLst>
            </c:dLbl>
            <c:dLbl>
              <c:idx val="8"/>
              <c:layout>
                <c:manualLayout>
                  <c:x val="0"/>
                  <c:y val="5.427400512498398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{BCB6B840-82FE-473D-B976-2C9AF90C81A1}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8B0-4F6E-971F-9D3F890CFADA}"/>
                </c:ext>
              </c:extLst>
            </c:dLbl>
            <c:dLbl>
              <c:idx val="16"/>
              <c:layout>
                <c:manualLayout>
                  <c:x val="0"/>
                  <c:y val="9.651984681215995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{1359513E-87FF-4C95-897C-8D354F4D7E2F}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8B0-4F6E-971F-9D3F890CFADA}"/>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{55D29E4D-2933-42D0-A61E-EC46AFE0FAAD}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8B0-4F6E-971F-9D3F890CFADA}"/>
                </c:ext>
              </c:extLst>
            </c:dLbl>
            <c:dLbl>
              <c:idx val="32"/>
              <c:layout>
                <c:manualLayout>
                  <c:x val="0"/>
                  <c:y val="1.04842294748912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{D214351B-4A56-41FB-A355-12101BA759DE}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8B0-4F6E-971F-9D3F890CFA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8B0-4F6E-971F-9D3F890CFADA}"/>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百万円の増、分母は対前年度比</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過疎対策事業債等の元利償還金が増加したものの、普通交付税の増加などに伴い標準財政規模が増加したことにより、比率の減少につながった。</a:t>
          </a:r>
        </a:p>
        <a:p>
          <a:r>
            <a:rPr kumimoji="1" lang="ja-JP" altLang="en-US" sz="1400">
              <a:latin typeface="ＭＳ ゴシック" pitchFamily="49" charset="-128"/>
              <a:ea typeface="ＭＳ ゴシック" pitchFamily="49" charset="-128"/>
            </a:rPr>
            <a:t>　一般会計債については、過疎対策事業債、緊急防災・減災事業債等の交付税措置率の高いものに置き換わってきており、今後も減少傾向が続くと見込まれるが、引き続き、公債費負担の適正化に努める。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満期一括償還地方債の残高がないため、積立てをしていない。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764</a:t>
          </a:r>
          <a:r>
            <a:rPr kumimoji="1" lang="ja-JP" altLang="en-US" sz="1400">
              <a:latin typeface="ＭＳ ゴシック" pitchFamily="49" charset="-128"/>
              <a:ea typeface="ＭＳ ゴシック" pitchFamily="49" charset="-128"/>
            </a:rPr>
            <a:t>百万円の減、分母は対前年度比</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百万円の増となっており、減少傾向が続いている。</a:t>
          </a:r>
        </a:p>
        <a:p>
          <a:r>
            <a:rPr kumimoji="1" lang="ja-JP" altLang="en-US" sz="1400">
              <a:latin typeface="ＭＳ ゴシック" pitchFamily="49" charset="-128"/>
              <a:ea typeface="ＭＳ ゴシック" pitchFamily="49" charset="-128"/>
            </a:rPr>
            <a:t>　地方債残高や退職手当負担見込額の増加があったものの、充当可能基金残高や基準財政需要額算入見込額の増加により、分子数値が減少している。また、公営企業債残高の減少に伴う公営企業債等繰入見込額（公営企業に対して繰り入れる見込みの額）の減少も影響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引き続き、公債費の適正管理とともに、基金残高の維持・確保により、将来負担の軽減を図り、持続可能な財政運営に努める必要がある。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社会保障関連の給付費や老朽化等による施設の維持補修経費の増加により一般財源が不足しており、その補填財源として「財政調整基金」を取り崩している。また、下水道事業への繰出金に対して「福祉・環境整備基金」を、普通建設事業費のうち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令和３年度は、予算編成時の補てん財源について、地方交付税の決定や事業費の精算見込みに伴い基金の取崩しが一部不要となったことから、基金残高全体が増加している。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考慮すると、「財政調整基金」の残高も維持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ふるさと岩美まちづくり基金：ふるさと納税を財源として行うまちづくり全般に関する事業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公共施設建設基金：教育施設、保育施設等の老朽化対策として一般財源を積み立てた。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福祉・環境整備基金：下水道事業債償還費に対する繰出財源として一般財源を積み立てた。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百万円を当年度事業に活用した。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将来的に、各小学校、社会体育施設、保育所、光ケーブル網等の老朽化対応が見込まれるため、その財源として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集落排水処理事業及び公共下水道事業に対する繰出金の財源として、将来負担見込額の２～３割程度を目安に残高の維持を目指す。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ふるさと岩美まちづくり寄附金：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可能な限り当年度の財源として活用するが、ふるさと納税寄附額が伸びてくれば基金に残し、翌年度以降の事業に活用する。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百万円取崩しを見込んたが、普通交付税額の増などにより一般財源を確保することができたため、取崩しの大部分を取りやめた。また、令和２年度決算に伴う歳計剰余金積立てとして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百万円、条例に規定する毎年の積立額、預金利息及び決算見込みに伴う一般財源積立てとして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億円程度の残高を目標に積み立てる。この場合、標準財政規模比では、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なお、住宅新築資金等貸付事業積立金については、地方債の完済に伴い、令和３年度末に基金を廃止したため、残高を一般会計に繰り入れている。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減債基金については、公債費負担の平準化、繰上償還等に対応するため、残高を確保している。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平成２９年３月策定、令和４年３月改定）において、原則として施設の新設はしないという方針を掲げており、老朽化した施設の廃止、集約化、複合化などを進め、人口減少等を見据えて施設の総量を制限する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令和３年度における有形固定資産減価償却率は更新、大規模改修等が少なかったため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4314462"/>
          <a:ext cx="127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575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7482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409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4314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4886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50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007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4982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4945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29664</xdr:rowOff>
    </xdr:from>
    <xdr:to>
      <xdr:col>23</xdr:col>
      <xdr:colOff>136525</xdr:colOff>
      <xdr:row>30</xdr:row>
      <xdr:rowOff>131264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0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8091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03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4936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125458</xdr:rowOff>
    </xdr:from>
    <xdr:to>
      <xdr:col>23</xdr:col>
      <xdr:colOff>85725</xdr:colOff>
      <xdr:row>30</xdr:row>
      <xdr:rowOff>80464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4987018"/>
          <a:ext cx="619760" cy="1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4994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30</xdr:row>
      <xdr:rowOff>12609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917825" y="4987018"/>
          <a:ext cx="67056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025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43452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247265" y="5041809"/>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105501</xdr:rowOff>
    </xdr:from>
    <xdr:to>
      <xdr:col>7</xdr:col>
      <xdr:colOff>187325</xdr:colOff>
      <xdr:row>30</xdr:row>
      <xdr:rowOff>35651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49670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30</xdr:row>
      <xdr:rowOff>43452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017861"/>
          <a:ext cx="67056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509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476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472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47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471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54536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083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85379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11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26778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05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５２．３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改善の要因としては、令和３年度において充当可能基金残高が増えたこと及び下水道事業及び病院事業の企業債残高の減少に伴って繰出見込額が減少していることなどが挙げられる。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引き続き、地方債残高をはじめとする債務の規模が過大とならないよう、財政運営に取り組んでいく。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4442248"/>
          <a:ext cx="1269" cy="12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56591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655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4738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488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503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5004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4932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4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84236</xdr:rowOff>
    </xdr:from>
    <xdr:to>
      <xdr:col>76</xdr:col>
      <xdr:colOff>73025</xdr:colOff>
      <xdr:row>30</xdr:row>
      <xdr:rowOff>14386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49457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62663</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492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5983</xdr:rowOff>
    </xdr:from>
    <xdr:to>
      <xdr:col>72</xdr:col>
      <xdr:colOff>123825</xdr:colOff>
      <xdr:row>30</xdr:row>
      <xdr:rowOff>107583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0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135036</xdr:rowOff>
    </xdr:from>
    <xdr:to>
      <xdr:col>76</xdr:col>
      <xdr:colOff>22225</xdr:colOff>
      <xdr:row>30</xdr:row>
      <xdr:rowOff>56783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4996596"/>
          <a:ext cx="619760" cy="8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67875</xdr:rowOff>
    </xdr:from>
    <xdr:to>
      <xdr:col>68</xdr:col>
      <xdr:colOff>123825</xdr:colOff>
      <xdr:row>30</xdr:row>
      <xdr:rowOff>169475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0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56783</xdr:rowOff>
    </xdr:from>
    <xdr:to>
      <xdr:col>72</xdr:col>
      <xdr:colOff>73025</xdr:colOff>
      <xdr:row>30</xdr:row>
      <xdr:rowOff>118675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5085983"/>
          <a:ext cx="670560" cy="6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72432</xdr:rowOff>
    </xdr:from>
    <xdr:to>
      <xdr:col>64</xdr:col>
      <xdr:colOff>123825</xdr:colOff>
      <xdr:row>31</xdr:row>
      <xdr:rowOff>2582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101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118675</xdr:rowOff>
    </xdr:from>
    <xdr:to>
      <xdr:col>68</xdr:col>
      <xdr:colOff>73025</xdr:colOff>
      <xdr:row>30</xdr:row>
      <xdr:rowOff>123232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068685" y="5147875"/>
          <a:ext cx="67056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117651</xdr:rowOff>
    </xdr:from>
    <xdr:to>
      <xdr:col>60</xdr:col>
      <xdr:colOff>123825</xdr:colOff>
      <xdr:row>31</xdr:row>
      <xdr:rowOff>47801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5146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123232</xdr:rowOff>
    </xdr:from>
    <xdr:to>
      <xdr:col>64</xdr:col>
      <xdr:colOff>73025</xdr:colOff>
      <xdr:row>30</xdr:row>
      <xdr:rowOff>168451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398125" y="5152432"/>
          <a:ext cx="67056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5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478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471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470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124110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481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160602</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518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165159</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51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38928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2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086225" y="558774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12496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124960" y="6046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03606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12160" y="6161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14600" y="6138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399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65200" y="60901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xdr:rowOff>
    </xdr:from>
    <xdr:to>
      <xdr:col>24</xdr:col>
      <xdr:colOff>114300</xdr:colOff>
      <xdr:row>37</xdr:row>
      <xdr:rowOff>117856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62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166133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620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618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67056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355340" y="6233160"/>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148844</xdr:rowOff>
    </xdr:from>
    <xdr:to>
      <xdr:col>15</xdr:col>
      <xdr:colOff>101600</xdr:colOff>
      <xdr:row>37</xdr:row>
      <xdr:rowOff>78994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618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30480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623087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114554</xdr:rowOff>
    </xdr:from>
    <xdr:to>
      <xdr:col>10</xdr:col>
      <xdr:colOff>165100</xdr:colOff>
      <xdr:row>37</xdr:row>
      <xdr:rowOff>44704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6149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165354</xdr:rowOff>
    </xdr:from>
    <xdr:to>
      <xdr:col>15</xdr:col>
      <xdr:colOff>50800</xdr:colOff>
      <xdr:row>37</xdr:row>
      <xdr:rowOff>28194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790700" y="6200394"/>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80264</xdr:rowOff>
    </xdr:from>
    <xdr:to>
      <xdr:col>6</xdr:col>
      <xdr:colOff>38100</xdr:colOff>
      <xdr:row>37</xdr:row>
      <xdr:rowOff>10414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65200" y="6115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131064</xdr:rowOff>
    </xdr:from>
    <xdr:to>
      <xdr:col>10</xdr:col>
      <xdr:colOff>114300</xdr:colOff>
      <xdr:row>36</xdr:row>
      <xdr:rowOff>165354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08380" y="616610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594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59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589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70121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627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35831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363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804668"/>
          <a:ext cx="0" cy="121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22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804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58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609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620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641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661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663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20904</xdr:rowOff>
    </xdr:from>
    <xdr:to>
      <xdr:col>55</xdr:col>
      <xdr:colOff>50800</xdr:colOff>
      <xdr:row>39</xdr:row>
      <xdr:rowOff>122504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558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43781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4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26677</xdr:rowOff>
    </xdr:from>
    <xdr:to>
      <xdr:col>50</xdr:col>
      <xdr:colOff>165100</xdr:colOff>
      <xdr:row>39</xdr:row>
      <xdr:rowOff>128277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5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71704</xdr:rowOff>
    </xdr:from>
    <xdr:to>
      <xdr:col>55</xdr:col>
      <xdr:colOff>0</xdr:colOff>
      <xdr:row>39</xdr:row>
      <xdr:rowOff>77477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609664"/>
          <a:ext cx="7239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26371</xdr:rowOff>
    </xdr:from>
    <xdr:to>
      <xdr:col>46</xdr:col>
      <xdr:colOff>38100</xdr:colOff>
      <xdr:row>39</xdr:row>
      <xdr:rowOff>127971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564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77171</xdr:rowOff>
    </xdr:from>
    <xdr:to>
      <xdr:col>50</xdr:col>
      <xdr:colOff>114300</xdr:colOff>
      <xdr:row>39</xdr:row>
      <xdr:rowOff>77477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713980" y="6615131"/>
          <a:ext cx="78232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42031</xdr:rowOff>
    </xdr:from>
    <xdr:to>
      <xdr:col>41</xdr:col>
      <xdr:colOff>101600</xdr:colOff>
      <xdr:row>39</xdr:row>
      <xdr:rowOff>143631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5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77171</xdr:rowOff>
    </xdr:from>
    <xdr:to>
      <xdr:col>45</xdr:col>
      <xdr:colOff>177800</xdr:colOff>
      <xdr:row>39</xdr:row>
      <xdr:rowOff>92831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615131"/>
          <a:ext cx="78994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92831</xdr:rowOff>
    </xdr:from>
    <xdr:to>
      <xdr:col>41</xdr:col>
      <xdr:colOff>50800</xdr:colOff>
      <xdr:row>39</xdr:row>
      <xdr:rowOff>99060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630791"/>
          <a:ext cx="7747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7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7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144804</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63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144498</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63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160158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6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166387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63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00000000-0008-0000-0E00-0000B9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4086225" y="130416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a:extLst>
            <a:ext uri="{FF2B5EF4-FFF2-40B4-BE49-F238E27FC236}">
              <a16:creationId xmlns:a16="http://schemas.microsoft.com/office/drawing/2014/main" id="{00000000-0008-0000-0E00-0000BB00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00000000-0008-0000-0E00-0000BD000000}"/>
            </a:ext>
          </a:extLst>
        </xdr:cNvPr>
        <xdr:cNvSpPr txBox="1"/>
      </xdr:nvSpPr>
      <xdr:spPr>
        <a:xfrm>
          <a:off x="412496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00000000-0008-0000-0E00-0000BF000000}"/>
            </a:ext>
          </a:extLst>
        </xdr:cNvPr>
        <xdr:cNvSpPr txBox="1"/>
      </xdr:nvSpPr>
      <xdr:spPr>
        <a:xfrm>
          <a:off x="412496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403606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25146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7399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65200" y="13794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403606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00000000-0008-0000-0E00-0000CB000000}"/>
            </a:ext>
          </a:extLst>
        </xdr:cNvPr>
        <xdr:cNvSpPr txBox="1"/>
      </xdr:nvSpPr>
      <xdr:spPr>
        <a:xfrm>
          <a:off x="412496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331216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3355340" y="1409128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251460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9525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2565400" y="14047470"/>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7399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790700" y="140169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xdr:rowOff>
    </xdr:from>
    <xdr:to>
      <xdr:col>6</xdr:col>
      <xdr:colOff>38100</xdr:colOff>
      <xdr:row>83</xdr:row>
      <xdr:rowOff>117475</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965200" y="13929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66675</xdr:rowOff>
    </xdr:from>
    <xdr:to>
      <xdr:col>10</xdr:col>
      <xdr:colOff>114300</xdr:colOff>
      <xdr:row>83</xdr:row>
      <xdr:rowOff>102870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08380" y="1398079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212" name="n_1aveValue【公営住宅】&#10;有形固定資産減価償却率">
          <a:extLst>
            <a:ext uri="{FF2B5EF4-FFF2-40B4-BE49-F238E27FC236}">
              <a16:creationId xmlns:a16="http://schemas.microsoft.com/office/drawing/2014/main" id="{00000000-0008-0000-0E00-0000D4000000}"/>
            </a:ext>
          </a:extLst>
        </xdr:cNvPr>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13" name="n_2aveValue【公営住宅】&#10;有形固定資産減価償却率">
          <a:extLst>
            <a:ext uri="{FF2B5EF4-FFF2-40B4-BE49-F238E27FC236}">
              <a16:creationId xmlns:a16="http://schemas.microsoft.com/office/drawing/2014/main" id="{00000000-0008-0000-0E00-0000D5000000}"/>
            </a:ext>
          </a:extLst>
        </xdr:cNvPr>
        <xdr:cNvSpPr txBox="1"/>
      </xdr:nvSpPr>
      <xdr:spPr>
        <a:xfrm>
          <a:off x="23857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214" name="n_3aveValue【公営住宅】&#10;有形固定資産減価償却率">
          <a:extLst>
            <a:ext uri="{FF2B5EF4-FFF2-40B4-BE49-F238E27FC236}">
              <a16:creationId xmlns:a16="http://schemas.microsoft.com/office/drawing/2014/main" id="{00000000-0008-0000-0E00-0000D6000000}"/>
            </a:ext>
          </a:extLst>
        </xdr:cNvPr>
        <xdr:cNvSpPr txBox="1"/>
      </xdr:nvSpPr>
      <xdr:spPr>
        <a:xfrm>
          <a:off x="16110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215" name="n_4aveValue【公営住宅】&#10;有形固定資産減価償却率">
          <a:extLst>
            <a:ext uri="{FF2B5EF4-FFF2-40B4-BE49-F238E27FC236}">
              <a16:creationId xmlns:a16="http://schemas.microsoft.com/office/drawing/2014/main" id="{00000000-0008-0000-0E00-0000D7000000}"/>
            </a:ext>
          </a:extLst>
        </xdr:cNvPr>
        <xdr:cNvSpPr txBox="1"/>
      </xdr:nvSpPr>
      <xdr:spPr>
        <a:xfrm>
          <a:off x="8363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216" name="n_1mainValue【公営住宅】&#10;有形固定資産減価償却率">
          <a:extLst>
            <a:ext uri="{FF2B5EF4-FFF2-40B4-BE49-F238E27FC236}">
              <a16:creationId xmlns:a16="http://schemas.microsoft.com/office/drawing/2014/main" id="{00000000-0008-0000-0E00-0000D8000000}"/>
            </a:ext>
          </a:extLst>
        </xdr:cNvPr>
        <xdr:cNvSpPr txBox="1"/>
      </xdr:nvSpPr>
      <xdr:spPr>
        <a:xfrm>
          <a:off x="317056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217" name="n_2mainValue【公営住宅】&#10;有形固定資産減価償却率">
          <a:extLst>
            <a:ext uri="{FF2B5EF4-FFF2-40B4-BE49-F238E27FC236}">
              <a16:creationId xmlns:a16="http://schemas.microsoft.com/office/drawing/2014/main" id="{00000000-0008-0000-0E00-0000D9000000}"/>
            </a:ext>
          </a:extLst>
        </xdr:cNvPr>
        <xdr:cNvSpPr txBox="1"/>
      </xdr:nvSpPr>
      <xdr:spPr>
        <a:xfrm>
          <a:off x="2385704" y="1408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18" name="n_3mainValue【公営住宅】&#10;有形固定資産減価償却率">
          <a:extLst>
            <a:ext uri="{FF2B5EF4-FFF2-40B4-BE49-F238E27FC236}">
              <a16:creationId xmlns:a16="http://schemas.microsoft.com/office/drawing/2014/main" id="{00000000-0008-0000-0E00-0000DA000000}"/>
            </a:ext>
          </a:extLst>
        </xdr:cNvPr>
        <xdr:cNvSpPr txBox="1"/>
      </xdr:nvSpPr>
      <xdr:spPr>
        <a:xfrm>
          <a:off x="1611004"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108602</xdr:rowOff>
    </xdr:from>
    <xdr:ext cx="405111" cy="259045"/>
    <xdr:sp macro="" textlink="">
      <xdr:nvSpPr>
        <xdr:cNvPr id="219" name="n_4mainValue【公営住宅】&#10;有形固定資産減価償却率">
          <a:extLst>
            <a:ext uri="{FF2B5EF4-FFF2-40B4-BE49-F238E27FC236}">
              <a16:creationId xmlns:a16="http://schemas.microsoft.com/office/drawing/2014/main" id="{00000000-0008-0000-0E00-0000DB000000}"/>
            </a:ext>
          </a:extLst>
        </xdr:cNvPr>
        <xdr:cNvSpPr txBox="1"/>
      </xdr:nvSpPr>
      <xdr:spPr>
        <a:xfrm>
          <a:off x="83630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00000000-0008-0000-0E00-0000F2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9219565" y="13215747"/>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244" name="【公営住宅】&#10;一人当たり面積最小値テキスト">
          <a:extLst>
            <a:ext uri="{FF2B5EF4-FFF2-40B4-BE49-F238E27FC236}">
              <a16:creationId xmlns:a16="http://schemas.microsoft.com/office/drawing/2014/main" id="{00000000-0008-0000-0E00-0000F4000000}"/>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246" name="【公営住宅】&#10;一人当たり面積最大値テキスト">
          <a:extLst>
            <a:ext uri="{FF2B5EF4-FFF2-40B4-BE49-F238E27FC236}">
              <a16:creationId xmlns:a16="http://schemas.microsoft.com/office/drawing/2014/main" id="{00000000-0008-0000-0E00-0000F6000000}"/>
            </a:ext>
          </a:extLst>
        </xdr:cNvPr>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248" name="【公営住宅】&#10;一人当たり面積平均値テキスト">
          <a:extLst>
            <a:ext uri="{FF2B5EF4-FFF2-40B4-BE49-F238E27FC236}">
              <a16:creationId xmlns:a16="http://schemas.microsoft.com/office/drawing/2014/main" id="{00000000-0008-0000-0E00-0000F8000000}"/>
            </a:ext>
          </a:extLst>
        </xdr:cNvPr>
        <xdr:cNvSpPr txBox="1"/>
      </xdr:nvSpPr>
      <xdr:spPr>
        <a:xfrm>
          <a:off x="9258300" y="1420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9192260" y="14222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8445500" y="14214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7670800" y="14207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6873240" y="14218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60985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133986</xdr:rowOff>
    </xdr:from>
    <xdr:to>
      <xdr:col>55</xdr:col>
      <xdr:colOff>50800</xdr:colOff>
      <xdr:row>85</xdr:row>
      <xdr:rowOff>64136</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9192260" y="14215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156863</xdr:rowOff>
    </xdr:from>
    <xdr:ext cx="469744" cy="259045"/>
    <xdr:sp macro="" textlink="">
      <xdr:nvSpPr>
        <xdr:cNvPr id="260" name="【公営住宅】&#10;一人当たり面積該当値テキスト">
          <a:extLst>
            <a:ext uri="{FF2B5EF4-FFF2-40B4-BE49-F238E27FC236}">
              <a16:creationId xmlns:a16="http://schemas.microsoft.com/office/drawing/2014/main" id="{00000000-0008-0000-0E00-000004010000}"/>
            </a:ext>
          </a:extLst>
        </xdr:cNvPr>
        <xdr:cNvSpPr txBox="1"/>
      </xdr:nvSpPr>
      <xdr:spPr>
        <a:xfrm>
          <a:off x="9258300" y="140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137224</xdr:rowOff>
    </xdr:from>
    <xdr:to>
      <xdr:col>50</xdr:col>
      <xdr:colOff>165100</xdr:colOff>
      <xdr:row>85</xdr:row>
      <xdr:rowOff>67374</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8445500" y="14218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13336</xdr:rowOff>
    </xdr:from>
    <xdr:to>
      <xdr:col>55</xdr:col>
      <xdr:colOff>0</xdr:colOff>
      <xdr:row>85</xdr:row>
      <xdr:rowOff>16574</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8496300" y="14262736"/>
          <a:ext cx="7239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141415</xdr:rowOff>
    </xdr:from>
    <xdr:to>
      <xdr:col>46</xdr:col>
      <xdr:colOff>38100</xdr:colOff>
      <xdr:row>85</xdr:row>
      <xdr:rowOff>71565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7670800" y="14223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16574</xdr:rowOff>
    </xdr:from>
    <xdr:to>
      <xdr:col>50</xdr:col>
      <xdr:colOff>114300</xdr:colOff>
      <xdr:row>85</xdr:row>
      <xdr:rowOff>20765</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7713980" y="14265974"/>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150749</xdr:rowOff>
    </xdr:from>
    <xdr:to>
      <xdr:col>41</xdr:col>
      <xdr:colOff>101600</xdr:colOff>
      <xdr:row>85</xdr:row>
      <xdr:rowOff>80899</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6873240" y="14232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20765</xdr:rowOff>
    </xdr:from>
    <xdr:to>
      <xdr:col>45</xdr:col>
      <xdr:colOff>177800</xdr:colOff>
      <xdr:row>85</xdr:row>
      <xdr:rowOff>30099</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6924040" y="14270165"/>
          <a:ext cx="78994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163513</xdr:rowOff>
    </xdr:from>
    <xdr:to>
      <xdr:col>36</xdr:col>
      <xdr:colOff>165100</xdr:colOff>
      <xdr:row>85</xdr:row>
      <xdr:rowOff>93663</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6098540" y="14245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30099</xdr:rowOff>
    </xdr:from>
    <xdr:to>
      <xdr:col>41</xdr:col>
      <xdr:colOff>50800</xdr:colOff>
      <xdr:row>85</xdr:row>
      <xdr:rowOff>42863</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6149340" y="14279499"/>
          <a:ext cx="7747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269" name="n_1aveValue【公営住宅】&#10;一人当たり面積">
          <a:extLst>
            <a:ext uri="{FF2B5EF4-FFF2-40B4-BE49-F238E27FC236}">
              <a16:creationId xmlns:a16="http://schemas.microsoft.com/office/drawing/2014/main" id="{00000000-0008-0000-0E00-00000D010000}"/>
            </a:ext>
          </a:extLst>
        </xdr:cNvPr>
        <xdr:cNvSpPr txBox="1"/>
      </xdr:nvSpPr>
      <xdr:spPr>
        <a:xfrm>
          <a:off x="8271587" y="139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270" name="n_2aveValue【公営住宅】&#10;一人当たり面積">
          <a:extLst>
            <a:ext uri="{FF2B5EF4-FFF2-40B4-BE49-F238E27FC236}">
              <a16:creationId xmlns:a16="http://schemas.microsoft.com/office/drawing/2014/main" id="{00000000-0008-0000-0E00-00000E010000}"/>
            </a:ext>
          </a:extLst>
        </xdr:cNvPr>
        <xdr:cNvSpPr txBox="1"/>
      </xdr:nvSpPr>
      <xdr:spPr>
        <a:xfrm>
          <a:off x="7509587" y="139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271" name="n_3aveValue【公営住宅】&#10;一人当たり面積">
          <a:extLst>
            <a:ext uri="{FF2B5EF4-FFF2-40B4-BE49-F238E27FC236}">
              <a16:creationId xmlns:a16="http://schemas.microsoft.com/office/drawing/2014/main" id="{00000000-0008-0000-0E00-00000F010000}"/>
            </a:ext>
          </a:extLst>
        </xdr:cNvPr>
        <xdr:cNvSpPr txBox="1"/>
      </xdr:nvSpPr>
      <xdr:spPr>
        <a:xfrm>
          <a:off x="671202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272" name="n_4aveValue【公営住宅】&#10;一人当たり面積">
          <a:extLst>
            <a:ext uri="{FF2B5EF4-FFF2-40B4-BE49-F238E27FC236}">
              <a16:creationId xmlns:a16="http://schemas.microsoft.com/office/drawing/2014/main" id="{00000000-0008-0000-0E00-000010010000}"/>
            </a:ext>
          </a:extLst>
        </xdr:cNvPr>
        <xdr:cNvSpPr txBox="1"/>
      </xdr:nvSpPr>
      <xdr:spPr>
        <a:xfrm>
          <a:off x="59373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58501</xdr:rowOff>
    </xdr:from>
    <xdr:ext cx="469744" cy="259045"/>
    <xdr:sp macro="" textlink="">
      <xdr:nvSpPr>
        <xdr:cNvPr id="273" name="n_1mainValue【公営住宅】&#10;一人当たり面積">
          <a:extLst>
            <a:ext uri="{FF2B5EF4-FFF2-40B4-BE49-F238E27FC236}">
              <a16:creationId xmlns:a16="http://schemas.microsoft.com/office/drawing/2014/main" id="{00000000-0008-0000-0E00-000011010000}"/>
            </a:ext>
          </a:extLst>
        </xdr:cNvPr>
        <xdr:cNvSpPr txBox="1"/>
      </xdr:nvSpPr>
      <xdr:spPr>
        <a:xfrm>
          <a:off x="8271587" y="1430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62692</xdr:rowOff>
    </xdr:from>
    <xdr:ext cx="469744" cy="259045"/>
    <xdr:sp macro="" textlink="">
      <xdr:nvSpPr>
        <xdr:cNvPr id="274" name="n_2mainValue【公営住宅】&#10;一人当たり面積">
          <a:extLst>
            <a:ext uri="{FF2B5EF4-FFF2-40B4-BE49-F238E27FC236}">
              <a16:creationId xmlns:a16="http://schemas.microsoft.com/office/drawing/2014/main" id="{00000000-0008-0000-0E00-000012010000}"/>
            </a:ext>
          </a:extLst>
        </xdr:cNvPr>
        <xdr:cNvSpPr txBox="1"/>
      </xdr:nvSpPr>
      <xdr:spPr>
        <a:xfrm>
          <a:off x="7509587" y="143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72026</xdr:rowOff>
    </xdr:from>
    <xdr:ext cx="469744" cy="259045"/>
    <xdr:sp macro="" textlink="">
      <xdr:nvSpPr>
        <xdr:cNvPr id="275" name="n_3mainValue【公営住宅】&#10;一人当たり面積">
          <a:extLst>
            <a:ext uri="{FF2B5EF4-FFF2-40B4-BE49-F238E27FC236}">
              <a16:creationId xmlns:a16="http://schemas.microsoft.com/office/drawing/2014/main" id="{00000000-0008-0000-0E00-000013010000}"/>
            </a:ext>
          </a:extLst>
        </xdr:cNvPr>
        <xdr:cNvSpPr txBox="1"/>
      </xdr:nvSpPr>
      <xdr:spPr>
        <a:xfrm>
          <a:off x="6712027" y="1432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110190</xdr:rowOff>
    </xdr:from>
    <xdr:ext cx="469744" cy="259045"/>
    <xdr:sp macro="" textlink="">
      <xdr:nvSpPr>
        <xdr:cNvPr id="276" name="n_4mainValue【公営住宅】&#10;一人当たり面積">
          <a:extLst>
            <a:ext uri="{FF2B5EF4-FFF2-40B4-BE49-F238E27FC236}">
              <a16:creationId xmlns:a16="http://schemas.microsoft.com/office/drawing/2014/main" id="{00000000-0008-0000-0E00-000014010000}"/>
            </a:ext>
          </a:extLst>
        </xdr:cNvPr>
        <xdr:cNvSpPr txBox="1"/>
      </xdr:nvSpPr>
      <xdr:spPr>
        <a:xfrm>
          <a:off x="5937327" y="1402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a:extLst>
            <a:ext uri="{FF2B5EF4-FFF2-40B4-BE49-F238E27FC236}">
              <a16:creationId xmlns:a16="http://schemas.microsoft.com/office/drawing/2014/main" id="{00000000-0008-0000-0E00-00002C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4086225" y="1691830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02" name="【港湾・漁港】&#10;有形固定資産減価償却率最小値テキスト">
          <a:extLst>
            <a:ext uri="{FF2B5EF4-FFF2-40B4-BE49-F238E27FC236}">
              <a16:creationId xmlns:a16="http://schemas.microsoft.com/office/drawing/2014/main" id="{00000000-0008-0000-0E00-00002E010000}"/>
            </a:ext>
          </a:extLst>
        </xdr:cNvPr>
        <xdr:cNvSpPr txBox="1"/>
      </xdr:nvSpPr>
      <xdr:spPr>
        <a:xfrm>
          <a:off x="412496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4020820" y="18023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304" name="【港湾・漁港】&#10;有形固定資産減価償却率最大値テキスト">
          <a:extLst>
            <a:ext uri="{FF2B5EF4-FFF2-40B4-BE49-F238E27FC236}">
              <a16:creationId xmlns:a16="http://schemas.microsoft.com/office/drawing/2014/main" id="{00000000-0008-0000-0E00-000030010000}"/>
            </a:ext>
          </a:extLst>
        </xdr:cNvPr>
        <xdr:cNvSpPr txBox="1"/>
      </xdr:nvSpPr>
      <xdr:spPr>
        <a:xfrm>
          <a:off x="4124960" y="1669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4020820" y="16918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306" name="【港湾・漁港】&#10;有形固定資産減価償却率平均値テキスト">
          <a:extLst>
            <a:ext uri="{FF2B5EF4-FFF2-40B4-BE49-F238E27FC236}">
              <a16:creationId xmlns:a16="http://schemas.microsoft.com/office/drawing/2014/main" id="{00000000-0008-0000-0E00-000032010000}"/>
            </a:ext>
          </a:extLst>
        </xdr:cNvPr>
        <xdr:cNvSpPr txBox="1"/>
      </xdr:nvSpPr>
      <xdr:spPr>
        <a:xfrm>
          <a:off x="4124960" y="1746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403606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3312160" y="174771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251460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7399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965200" y="1737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4036060" y="174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44466</xdr:rowOff>
    </xdr:from>
    <xdr:ext cx="405111" cy="259045"/>
    <xdr:sp macro="" textlink="">
      <xdr:nvSpPr>
        <xdr:cNvPr id="318" name="【港湾・漁港】&#10;有形固定資産減価償却率該当値テキスト">
          <a:extLst>
            <a:ext uri="{FF2B5EF4-FFF2-40B4-BE49-F238E27FC236}">
              <a16:creationId xmlns:a16="http://schemas.microsoft.com/office/drawing/2014/main" id="{00000000-0008-0000-0E00-00003E010000}"/>
            </a:ext>
          </a:extLst>
        </xdr:cNvPr>
        <xdr:cNvSpPr txBox="1"/>
      </xdr:nvSpPr>
      <xdr:spPr>
        <a:xfrm>
          <a:off x="4124960"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3312160" y="17421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34289</xdr:rowOff>
    </xdr:from>
    <xdr:to>
      <xdr:col>24</xdr:col>
      <xdr:colOff>63500</xdr:colOff>
      <xdr:row>104</xdr:row>
      <xdr:rowOff>72389</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3355340" y="17468849"/>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251460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34289</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2565400" y="1743455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73990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103</xdr:row>
      <xdr:rowOff>167639</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790700" y="1739645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965200" y="173075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91439</xdr:rowOff>
    </xdr:from>
    <xdr:to>
      <xdr:col>10</xdr:col>
      <xdr:colOff>114300</xdr:colOff>
      <xdr:row>103</xdr:row>
      <xdr:rowOff>129539</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08380" y="17358359"/>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327" name="n_1aveValue【港湾・漁港】&#10;有形固定資産減価償却率">
          <a:extLst>
            <a:ext uri="{FF2B5EF4-FFF2-40B4-BE49-F238E27FC236}">
              <a16:creationId xmlns:a16="http://schemas.microsoft.com/office/drawing/2014/main" id="{00000000-0008-0000-0E00-000047010000}"/>
            </a:ext>
          </a:extLst>
        </xdr:cNvPr>
        <xdr:cNvSpPr txBox="1"/>
      </xdr:nvSpPr>
      <xdr:spPr>
        <a:xfrm>
          <a:off x="317056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328" name="n_2aveValue【港湾・漁港】&#10;有形固定資産減価償却率">
          <a:extLst>
            <a:ext uri="{FF2B5EF4-FFF2-40B4-BE49-F238E27FC236}">
              <a16:creationId xmlns:a16="http://schemas.microsoft.com/office/drawing/2014/main" id="{00000000-0008-0000-0E00-000048010000}"/>
            </a:ext>
          </a:extLst>
        </xdr:cNvPr>
        <xdr:cNvSpPr txBox="1"/>
      </xdr:nvSpPr>
      <xdr:spPr>
        <a:xfrm>
          <a:off x="238570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29" name="n_3aveValue【港湾・漁港】&#10;有形固定資産減価償却率">
          <a:extLst>
            <a:ext uri="{FF2B5EF4-FFF2-40B4-BE49-F238E27FC236}">
              <a16:creationId xmlns:a16="http://schemas.microsoft.com/office/drawing/2014/main" id="{00000000-0008-0000-0E00-000049010000}"/>
            </a:ext>
          </a:extLst>
        </xdr:cNvPr>
        <xdr:cNvSpPr txBox="1"/>
      </xdr:nvSpPr>
      <xdr:spPr>
        <a:xfrm>
          <a:off x="161100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330" name="n_4aveValue【港湾・漁港】&#10;有形固定資産減価償却率">
          <a:extLst>
            <a:ext uri="{FF2B5EF4-FFF2-40B4-BE49-F238E27FC236}">
              <a16:creationId xmlns:a16="http://schemas.microsoft.com/office/drawing/2014/main" id="{00000000-0008-0000-0E00-00004A010000}"/>
            </a:ext>
          </a:extLst>
        </xdr:cNvPr>
        <xdr:cNvSpPr txBox="1"/>
      </xdr:nvSpPr>
      <xdr:spPr>
        <a:xfrm>
          <a:off x="8363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101616</xdr:rowOff>
    </xdr:from>
    <xdr:ext cx="405111" cy="259045"/>
    <xdr:sp macro="" textlink="">
      <xdr:nvSpPr>
        <xdr:cNvPr id="331" name="n_1mainValue【港湾・漁港】&#10;有形固定資産減価償却率">
          <a:extLst>
            <a:ext uri="{FF2B5EF4-FFF2-40B4-BE49-F238E27FC236}">
              <a16:creationId xmlns:a16="http://schemas.microsoft.com/office/drawing/2014/main" id="{00000000-0008-0000-0E00-00004B010000}"/>
            </a:ext>
          </a:extLst>
        </xdr:cNvPr>
        <xdr:cNvSpPr txBox="1"/>
      </xdr:nvSpPr>
      <xdr:spPr>
        <a:xfrm>
          <a:off x="317056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32" name="n_2mainValue【港湾・漁港】&#10;有形固定資産減価償却率">
          <a:extLst>
            <a:ext uri="{FF2B5EF4-FFF2-40B4-BE49-F238E27FC236}">
              <a16:creationId xmlns:a16="http://schemas.microsoft.com/office/drawing/2014/main" id="{00000000-0008-0000-0E00-00004C010000}"/>
            </a:ext>
          </a:extLst>
        </xdr:cNvPr>
        <xdr:cNvSpPr txBox="1"/>
      </xdr:nvSpPr>
      <xdr:spPr>
        <a:xfrm>
          <a:off x="2385704"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333" name="n_3mainValue【港湾・漁港】&#10;有形固定資産減価償却率">
          <a:extLst>
            <a:ext uri="{FF2B5EF4-FFF2-40B4-BE49-F238E27FC236}">
              <a16:creationId xmlns:a16="http://schemas.microsoft.com/office/drawing/2014/main" id="{00000000-0008-0000-0E00-00004D010000}"/>
            </a:ext>
          </a:extLst>
        </xdr:cNvPr>
        <xdr:cNvSpPr txBox="1"/>
      </xdr:nvSpPr>
      <xdr:spPr>
        <a:xfrm>
          <a:off x="161100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34" name="n_4mainValue【港湾・漁港】&#10;有形固定資産減価償却率">
          <a:extLst>
            <a:ext uri="{FF2B5EF4-FFF2-40B4-BE49-F238E27FC236}">
              <a16:creationId xmlns:a16="http://schemas.microsoft.com/office/drawing/2014/main" id="{00000000-0008-0000-0E00-00004E010000}"/>
            </a:ext>
          </a:extLst>
        </xdr:cNvPr>
        <xdr:cNvSpPr txBox="1"/>
      </xdr:nvSpPr>
      <xdr:spPr>
        <a:xfrm>
          <a:off x="836304" y="170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港湾・漁港】&#10;一人当たり有形固定資産（償却資産）額グラフ枠">
          <a:extLst>
            <a:ext uri="{FF2B5EF4-FFF2-40B4-BE49-F238E27FC236}">
              <a16:creationId xmlns:a16="http://schemas.microsoft.com/office/drawing/2014/main" id="{00000000-0008-0000-0E00-000063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9219565" y="17107579"/>
          <a:ext cx="0" cy="107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7" name="【港湾・漁港】&#10;一人当たり有形固定資産（償却資産）額最小値テキスト">
          <a:extLst>
            <a:ext uri="{FF2B5EF4-FFF2-40B4-BE49-F238E27FC236}">
              <a16:creationId xmlns:a16="http://schemas.microsoft.com/office/drawing/2014/main" id="{00000000-0008-0000-0E00-000065010000}"/>
            </a:ext>
          </a:extLst>
        </xdr:cNvPr>
        <xdr:cNvSpPr txBox="1"/>
      </xdr:nvSpPr>
      <xdr:spPr>
        <a:xfrm>
          <a:off x="9258300" y="1818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9154160" y="18181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359" name="【港湾・漁港】&#10;一人当たり有形固定資産（償却資産）額最大値テキスト">
          <a:extLst>
            <a:ext uri="{FF2B5EF4-FFF2-40B4-BE49-F238E27FC236}">
              <a16:creationId xmlns:a16="http://schemas.microsoft.com/office/drawing/2014/main" id="{00000000-0008-0000-0E00-000067010000}"/>
            </a:ext>
          </a:extLst>
        </xdr:cNvPr>
        <xdr:cNvSpPr txBox="1"/>
      </xdr:nvSpPr>
      <xdr:spPr>
        <a:xfrm>
          <a:off x="9258300" y="16890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9154160" y="17107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361" name="【港湾・漁港】&#10;一人当たり有形固定資産（償却資産）額平均値テキスト">
          <a:extLst>
            <a:ext uri="{FF2B5EF4-FFF2-40B4-BE49-F238E27FC236}">
              <a16:creationId xmlns:a16="http://schemas.microsoft.com/office/drawing/2014/main" id="{00000000-0008-0000-0E00-000069010000}"/>
            </a:ext>
          </a:extLst>
        </xdr:cNvPr>
        <xdr:cNvSpPr txBox="1"/>
      </xdr:nvSpPr>
      <xdr:spPr>
        <a:xfrm>
          <a:off x="9258300" y="1776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9192260" y="17914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8445500" y="179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7670800" y="17873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6873240" y="17876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6098540" y="17878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123020</xdr:rowOff>
    </xdr:from>
    <xdr:to>
      <xdr:col>55</xdr:col>
      <xdr:colOff>50800</xdr:colOff>
      <xdr:row>108</xdr:row>
      <xdr:rowOff>53170</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9192260" y="1806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37947</xdr:rowOff>
    </xdr:from>
    <xdr:ext cx="599010" cy="259045"/>
    <xdr:sp macro="" textlink="">
      <xdr:nvSpPr>
        <xdr:cNvPr id="373" name="【港湾・漁港】&#10;一人当たり有形固定資産（償却資産）額該当値テキスト">
          <a:extLst>
            <a:ext uri="{FF2B5EF4-FFF2-40B4-BE49-F238E27FC236}">
              <a16:creationId xmlns:a16="http://schemas.microsoft.com/office/drawing/2014/main" id="{00000000-0008-0000-0E00-000075010000}"/>
            </a:ext>
          </a:extLst>
        </xdr:cNvPr>
        <xdr:cNvSpPr txBox="1"/>
      </xdr:nvSpPr>
      <xdr:spPr>
        <a:xfrm>
          <a:off x="9258300" y="1797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123892</xdr:rowOff>
    </xdr:from>
    <xdr:to>
      <xdr:col>50</xdr:col>
      <xdr:colOff>165100</xdr:colOff>
      <xdr:row>108</xdr:row>
      <xdr:rowOff>54042</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8445500" y="18061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2370</xdr:rowOff>
    </xdr:from>
    <xdr:to>
      <xdr:col>55</xdr:col>
      <xdr:colOff>0</xdr:colOff>
      <xdr:row>108</xdr:row>
      <xdr:rowOff>3242</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8496300" y="18107490"/>
          <a:ext cx="7239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125050</xdr:rowOff>
    </xdr:from>
    <xdr:to>
      <xdr:col>46</xdr:col>
      <xdr:colOff>38100</xdr:colOff>
      <xdr:row>108</xdr:row>
      <xdr:rowOff>55200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7670800" y="18062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3242</xdr:rowOff>
    </xdr:from>
    <xdr:to>
      <xdr:col>50</xdr:col>
      <xdr:colOff>114300</xdr:colOff>
      <xdr:row>108</xdr:row>
      <xdr:rowOff>4400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7713980" y="18108362"/>
          <a:ext cx="78232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126149</xdr:rowOff>
    </xdr:from>
    <xdr:to>
      <xdr:col>41</xdr:col>
      <xdr:colOff>101600</xdr:colOff>
      <xdr:row>108</xdr:row>
      <xdr:rowOff>56299</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6873240" y="18063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4400</xdr:rowOff>
    </xdr:from>
    <xdr:to>
      <xdr:col>45</xdr:col>
      <xdr:colOff>177800</xdr:colOff>
      <xdr:row>108</xdr:row>
      <xdr:rowOff>5499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6924040" y="18109520"/>
          <a:ext cx="78994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127101</xdr:rowOff>
    </xdr:from>
    <xdr:to>
      <xdr:col>36</xdr:col>
      <xdr:colOff>165100</xdr:colOff>
      <xdr:row>108</xdr:row>
      <xdr:rowOff>57251</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6098540" y="18064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5499</xdr:rowOff>
    </xdr:from>
    <xdr:to>
      <xdr:col>41</xdr:col>
      <xdr:colOff>50800</xdr:colOff>
      <xdr:row>108</xdr:row>
      <xdr:rowOff>6451</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6149340" y="18110619"/>
          <a:ext cx="7747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382" name="n_1aveValue【港湾・漁港】&#10;一人当たり有形固定資産（償却資産）額">
          <a:extLst>
            <a:ext uri="{FF2B5EF4-FFF2-40B4-BE49-F238E27FC236}">
              <a16:creationId xmlns:a16="http://schemas.microsoft.com/office/drawing/2014/main" id="{00000000-0008-0000-0E00-00007E010000}"/>
            </a:ext>
          </a:extLst>
        </xdr:cNvPr>
        <xdr:cNvSpPr txBox="1"/>
      </xdr:nvSpPr>
      <xdr:spPr>
        <a:xfrm>
          <a:off x="8214575" y="176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383" name="n_2aveValue【港湾・漁港】&#10;一人当たり有形固定資産（償却資産）額">
          <a:extLst>
            <a:ext uri="{FF2B5EF4-FFF2-40B4-BE49-F238E27FC236}">
              <a16:creationId xmlns:a16="http://schemas.microsoft.com/office/drawing/2014/main" id="{00000000-0008-0000-0E00-00007F010000}"/>
            </a:ext>
          </a:extLst>
        </xdr:cNvPr>
        <xdr:cNvSpPr txBox="1"/>
      </xdr:nvSpPr>
      <xdr:spPr>
        <a:xfrm>
          <a:off x="7444955" y="176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384" name="n_3aveValue【港湾・漁港】&#10;一人当たり有形固定資産（償却資産）額">
          <a:extLst>
            <a:ext uri="{FF2B5EF4-FFF2-40B4-BE49-F238E27FC236}">
              <a16:creationId xmlns:a16="http://schemas.microsoft.com/office/drawing/2014/main" id="{00000000-0008-0000-0E00-000080010000}"/>
            </a:ext>
          </a:extLst>
        </xdr:cNvPr>
        <xdr:cNvSpPr txBox="1"/>
      </xdr:nvSpPr>
      <xdr:spPr>
        <a:xfrm>
          <a:off x="6670255" y="1765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385" name="n_4aveValue【港湾・漁港】&#10;一人当たり有形固定資産（償却資産）額">
          <a:extLst>
            <a:ext uri="{FF2B5EF4-FFF2-40B4-BE49-F238E27FC236}">
              <a16:creationId xmlns:a16="http://schemas.microsoft.com/office/drawing/2014/main" id="{00000000-0008-0000-0E00-000081010000}"/>
            </a:ext>
          </a:extLst>
        </xdr:cNvPr>
        <xdr:cNvSpPr txBox="1"/>
      </xdr:nvSpPr>
      <xdr:spPr>
        <a:xfrm>
          <a:off x="5872695" y="176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45169</xdr:rowOff>
    </xdr:from>
    <xdr:ext cx="599010" cy="259045"/>
    <xdr:sp macro="" textlink="">
      <xdr:nvSpPr>
        <xdr:cNvPr id="386" name="n_1mainValue【港湾・漁港】&#10;一人当たり有形固定資産（償却資産）額">
          <a:extLst>
            <a:ext uri="{FF2B5EF4-FFF2-40B4-BE49-F238E27FC236}">
              <a16:creationId xmlns:a16="http://schemas.microsoft.com/office/drawing/2014/main" id="{00000000-0008-0000-0E00-000082010000}"/>
            </a:ext>
          </a:extLst>
        </xdr:cNvPr>
        <xdr:cNvSpPr txBox="1"/>
      </xdr:nvSpPr>
      <xdr:spPr>
        <a:xfrm>
          <a:off x="8214575" y="181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46327</xdr:rowOff>
    </xdr:from>
    <xdr:ext cx="599010" cy="259045"/>
    <xdr:sp macro="" textlink="">
      <xdr:nvSpPr>
        <xdr:cNvPr id="387" name="n_2mainValue【港湾・漁港】&#10;一人当たり有形固定資産（償却資産）額">
          <a:extLst>
            <a:ext uri="{FF2B5EF4-FFF2-40B4-BE49-F238E27FC236}">
              <a16:creationId xmlns:a16="http://schemas.microsoft.com/office/drawing/2014/main" id="{00000000-0008-0000-0E00-000083010000}"/>
            </a:ext>
          </a:extLst>
        </xdr:cNvPr>
        <xdr:cNvSpPr txBox="1"/>
      </xdr:nvSpPr>
      <xdr:spPr>
        <a:xfrm>
          <a:off x="7444955" y="1815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47426</xdr:rowOff>
    </xdr:from>
    <xdr:ext cx="599010" cy="259045"/>
    <xdr:sp macro="" textlink="">
      <xdr:nvSpPr>
        <xdr:cNvPr id="388" name="n_3mainValue【港湾・漁港】&#10;一人当たり有形固定資産（償却資産）額">
          <a:extLst>
            <a:ext uri="{FF2B5EF4-FFF2-40B4-BE49-F238E27FC236}">
              <a16:creationId xmlns:a16="http://schemas.microsoft.com/office/drawing/2014/main" id="{00000000-0008-0000-0E00-000084010000}"/>
            </a:ext>
          </a:extLst>
        </xdr:cNvPr>
        <xdr:cNvSpPr txBox="1"/>
      </xdr:nvSpPr>
      <xdr:spPr>
        <a:xfrm>
          <a:off x="6670255" y="181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48378</xdr:rowOff>
    </xdr:from>
    <xdr:ext cx="599010" cy="259045"/>
    <xdr:sp macro="" textlink="">
      <xdr:nvSpPr>
        <xdr:cNvPr id="389" name="n_4mainValue【港湾・漁港】&#10;一人当たり有形固定資産（償却資産）額">
          <a:extLst>
            <a:ext uri="{FF2B5EF4-FFF2-40B4-BE49-F238E27FC236}">
              <a16:creationId xmlns:a16="http://schemas.microsoft.com/office/drawing/2014/main" id="{00000000-0008-0000-0E00-000085010000}"/>
            </a:ext>
          </a:extLst>
        </xdr:cNvPr>
        <xdr:cNvSpPr txBox="1"/>
      </xdr:nvSpPr>
      <xdr:spPr>
        <a:xfrm>
          <a:off x="5872695" y="1815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E00-00009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E00-00009E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E00-0000A0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E00-0000A2010000}"/>
            </a:ext>
          </a:extLst>
        </xdr:cNvPr>
        <xdr:cNvSpPr txBox="1"/>
      </xdr:nvSpPr>
      <xdr:spPr>
        <a:xfrm>
          <a:off x="14414500" y="6165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4325600" y="6310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357884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280414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029440" y="6202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1231880"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4325600" y="6371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151147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E00-0000AE010000}"/>
            </a:ext>
          </a:extLst>
        </xdr:cNvPr>
        <xdr:cNvSpPr txBox="1"/>
      </xdr:nvSpPr>
      <xdr:spPr>
        <a:xfrm>
          <a:off x="144145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137160</xdr:rowOff>
    </xdr:from>
    <xdr:to>
      <xdr:col>81</xdr:col>
      <xdr:colOff>101600</xdr:colOff>
      <xdr:row>38</xdr:row>
      <xdr:rowOff>67310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3578840" y="6339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16510</xdr:rowOff>
    </xdr:from>
    <xdr:to>
      <xdr:col>85</xdr:col>
      <xdr:colOff>127000</xdr:colOff>
      <xdr:row>38</xdr:row>
      <xdr:rowOff>52070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3629640" y="6386830"/>
          <a:ext cx="74676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87630</xdr:rowOff>
    </xdr:from>
    <xdr:to>
      <xdr:col>76</xdr:col>
      <xdr:colOff>165100</xdr:colOff>
      <xdr:row>38</xdr:row>
      <xdr:rowOff>17780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280414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138430</xdr:rowOff>
    </xdr:from>
    <xdr:to>
      <xdr:col>81</xdr:col>
      <xdr:colOff>50800</xdr:colOff>
      <xdr:row>38</xdr:row>
      <xdr:rowOff>16510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854940" y="63411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68580</xdr:rowOff>
    </xdr:from>
    <xdr:to>
      <xdr:col>72</xdr:col>
      <xdr:colOff>38100</xdr:colOff>
      <xdr:row>37</xdr:row>
      <xdr:rowOff>170180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2029440" y="6271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119380</xdr:rowOff>
    </xdr:from>
    <xdr:to>
      <xdr:col>76</xdr:col>
      <xdr:colOff>114300</xdr:colOff>
      <xdr:row>37</xdr:row>
      <xdr:rowOff>138430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072620" y="632206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24130</xdr:rowOff>
    </xdr:from>
    <xdr:to>
      <xdr:col>67</xdr:col>
      <xdr:colOff>101600</xdr:colOff>
      <xdr:row>37</xdr:row>
      <xdr:rowOff>125730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123188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74930</xdr:rowOff>
    </xdr:from>
    <xdr:to>
      <xdr:col>71</xdr:col>
      <xdr:colOff>177800</xdr:colOff>
      <xdr:row>37</xdr:row>
      <xdr:rowOff>119380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1282680" y="6277610"/>
          <a:ext cx="78994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34372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26752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19005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110298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58437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437244"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8907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752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161307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1900544"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116857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10298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9509104" y="565658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19547840"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94437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1954784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9443700" y="565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19547840" y="67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5894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735040" y="6770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793748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716278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6388080" y="6760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133350</xdr:rowOff>
    </xdr:from>
    <xdr:to>
      <xdr:col>116</xdr:col>
      <xdr:colOff>114300</xdr:colOff>
      <xdr:row>40</xdr:row>
      <xdr:rowOff>63500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9458940"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1954784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138430</xdr:rowOff>
    </xdr:from>
    <xdr:to>
      <xdr:col>112</xdr:col>
      <xdr:colOff>38100</xdr:colOff>
      <xdr:row>40</xdr:row>
      <xdr:rowOff>68580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8735040" y="6676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12700</xdr:rowOff>
    </xdr:from>
    <xdr:to>
      <xdr:col>116</xdr:col>
      <xdr:colOff>63500</xdr:colOff>
      <xdr:row>40</xdr:row>
      <xdr:rowOff>17780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8778220" y="671830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7937480" y="668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17780</xdr:rowOff>
    </xdr:from>
    <xdr:to>
      <xdr:col>111</xdr:col>
      <xdr:colOff>177800</xdr:colOff>
      <xdr:row>40</xdr:row>
      <xdr:rowOff>22860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7988280" y="672338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148590</xdr:rowOff>
    </xdr:from>
    <xdr:to>
      <xdr:col>102</xdr:col>
      <xdr:colOff>165100</xdr:colOff>
      <xdr:row>40</xdr:row>
      <xdr:rowOff>78740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7162780" y="668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27940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7213580" y="6728460"/>
          <a:ext cx="7747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153670</xdr:rowOff>
    </xdr:from>
    <xdr:to>
      <xdr:col>98</xdr:col>
      <xdr:colOff>38100</xdr:colOff>
      <xdr:row>40</xdr:row>
      <xdr:rowOff>83820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6388080" y="6691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27940</xdr:rowOff>
    </xdr:from>
    <xdr:to>
      <xdr:col>102</xdr:col>
      <xdr:colOff>114300</xdr:colOff>
      <xdr:row>40</xdr:row>
      <xdr:rowOff>33020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6431260" y="673354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85611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777626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700156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622686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85107</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5611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90187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77626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00156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100347</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622686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4375764" y="927735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44145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4325600" y="1007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357884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02944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12318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4325600" y="99447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44145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357884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104775</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3629640" y="995934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2804140" y="9868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24765</xdr:rowOff>
    </xdr:from>
    <xdr:to>
      <xdr:col>81</xdr:col>
      <xdr:colOff>50800</xdr:colOff>
      <xdr:row>59</xdr:row>
      <xdr:rowOff>68580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854940" y="991552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124460</xdr:rowOff>
    </xdr:from>
    <xdr:to>
      <xdr:col>72</xdr:col>
      <xdr:colOff>38100</xdr:colOff>
      <xdr:row>59</xdr:row>
      <xdr:rowOff>54610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2029440" y="984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xdr:rowOff>
    </xdr:from>
    <xdr:to>
      <xdr:col>76</xdr:col>
      <xdr:colOff>114300</xdr:colOff>
      <xdr:row>59</xdr:row>
      <xdr:rowOff>24765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072620" y="989457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123188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133350</xdr:rowOff>
    </xdr:from>
    <xdr:to>
      <xdr:col>71</xdr:col>
      <xdr:colOff>177800</xdr:colOff>
      <xdr:row>59</xdr:row>
      <xdr:rowOff>3810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1282680" y="98564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34372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2675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19005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110298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3437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26752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71137</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19005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110298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0000000-0008-0000-0E00-00004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9509104" y="9368409"/>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87" name="【学校施設】&#10;一人当たり面積最小値テキスト">
          <a:extLst>
            <a:ext uri="{FF2B5EF4-FFF2-40B4-BE49-F238E27FC236}">
              <a16:creationId xmlns:a16="http://schemas.microsoft.com/office/drawing/2014/main" id="{00000000-0008-0000-0E00-00004B020000}"/>
            </a:ext>
          </a:extLst>
        </xdr:cNvPr>
        <xdr:cNvSpPr txBox="1"/>
      </xdr:nvSpPr>
      <xdr:spPr>
        <a:xfrm>
          <a:off x="1954784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94437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89" name="【学校施設】&#10;一人当たり面積最大値テキスト">
          <a:extLst>
            <a:ext uri="{FF2B5EF4-FFF2-40B4-BE49-F238E27FC236}">
              <a16:creationId xmlns:a16="http://schemas.microsoft.com/office/drawing/2014/main" id="{00000000-0008-0000-0E00-00004D020000}"/>
            </a:ext>
          </a:extLst>
        </xdr:cNvPr>
        <xdr:cNvSpPr txBox="1"/>
      </xdr:nvSpPr>
      <xdr:spPr>
        <a:xfrm>
          <a:off x="19547840" y="91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1" name="【学校施設】&#10;一人当たり面積平均値テキスト">
          <a:extLst>
            <a:ext uri="{FF2B5EF4-FFF2-40B4-BE49-F238E27FC236}">
              <a16:creationId xmlns:a16="http://schemas.microsoft.com/office/drawing/2014/main" id="{00000000-0008-0000-0E00-00004F020000}"/>
            </a:ext>
          </a:extLst>
        </xdr:cNvPr>
        <xdr:cNvSpPr txBox="1"/>
      </xdr:nvSpPr>
      <xdr:spPr>
        <a:xfrm>
          <a:off x="19547840" y="10317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58940" y="10338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873504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7937480" y="1038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71627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6388080" y="10427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95885</xdr:rowOff>
    </xdr:from>
    <xdr:to>
      <xdr:col>116</xdr:col>
      <xdr:colOff>114300</xdr:colOff>
      <xdr:row>62</xdr:row>
      <xdr:rowOff>26035</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9458940" y="1032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118762</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E00-00005B020000}"/>
            </a:ext>
          </a:extLst>
        </xdr:cNvPr>
        <xdr:cNvSpPr txBox="1"/>
      </xdr:nvSpPr>
      <xdr:spPr>
        <a:xfrm>
          <a:off x="19547840"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105791</xdr:rowOff>
    </xdr:from>
    <xdr:to>
      <xdr:col>112</xdr:col>
      <xdr:colOff>38100</xdr:colOff>
      <xdr:row>62</xdr:row>
      <xdr:rowOff>35941</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8735040" y="10331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146685</xdr:rowOff>
    </xdr:from>
    <xdr:to>
      <xdr:col>116</xdr:col>
      <xdr:colOff>63500</xdr:colOff>
      <xdr:row>61</xdr:row>
      <xdr:rowOff>156591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8778220" y="10372725"/>
          <a:ext cx="7315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118745</xdr:rowOff>
    </xdr:from>
    <xdr:to>
      <xdr:col>107</xdr:col>
      <xdr:colOff>101600</xdr:colOff>
      <xdr:row>62</xdr:row>
      <xdr:rowOff>48895</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793748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156591</xdr:rowOff>
    </xdr:from>
    <xdr:to>
      <xdr:col>111</xdr:col>
      <xdr:colOff>177800</xdr:colOff>
      <xdr:row>61</xdr:row>
      <xdr:rowOff>169545</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7988280" y="10382631"/>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130937</xdr:rowOff>
    </xdr:from>
    <xdr:to>
      <xdr:col>102</xdr:col>
      <xdr:colOff>165100</xdr:colOff>
      <xdr:row>62</xdr:row>
      <xdr:rowOff>61087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7162780" y="10356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169545</xdr:rowOff>
    </xdr:from>
    <xdr:to>
      <xdr:col>107</xdr:col>
      <xdr:colOff>50800</xdr:colOff>
      <xdr:row>62</xdr:row>
      <xdr:rowOff>10287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7213580" y="10395585"/>
          <a:ext cx="7747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141605</xdr:rowOff>
    </xdr:from>
    <xdr:to>
      <xdr:col>98</xdr:col>
      <xdr:colOff>38100</xdr:colOff>
      <xdr:row>62</xdr:row>
      <xdr:rowOff>71755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6388080" y="10367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xdr:rowOff>
    </xdr:from>
    <xdr:to>
      <xdr:col>102</xdr:col>
      <xdr:colOff>114300</xdr:colOff>
      <xdr:row>62</xdr:row>
      <xdr:rowOff>20955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6431260" y="10403967"/>
          <a:ext cx="78232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2" name="n_1aveValue【学校施設】&#10;一人当たり面積">
          <a:extLst>
            <a:ext uri="{FF2B5EF4-FFF2-40B4-BE49-F238E27FC236}">
              <a16:creationId xmlns:a16="http://schemas.microsoft.com/office/drawing/2014/main" id="{00000000-0008-0000-0E00-000064020000}"/>
            </a:ext>
          </a:extLst>
        </xdr:cNvPr>
        <xdr:cNvSpPr txBox="1"/>
      </xdr:nvSpPr>
      <xdr:spPr>
        <a:xfrm>
          <a:off x="185611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3" name="n_2aveValue【学校施設】&#10;一人当たり面積">
          <a:extLst>
            <a:ext uri="{FF2B5EF4-FFF2-40B4-BE49-F238E27FC236}">
              <a16:creationId xmlns:a16="http://schemas.microsoft.com/office/drawing/2014/main" id="{00000000-0008-0000-0E00-000065020000}"/>
            </a:ext>
          </a:extLst>
        </xdr:cNvPr>
        <xdr:cNvSpPr txBox="1"/>
      </xdr:nvSpPr>
      <xdr:spPr>
        <a:xfrm>
          <a:off x="1777626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4" name="n_3aveValue【学校施設】&#10;一人当たり面積">
          <a:extLst>
            <a:ext uri="{FF2B5EF4-FFF2-40B4-BE49-F238E27FC236}">
              <a16:creationId xmlns:a16="http://schemas.microsoft.com/office/drawing/2014/main" id="{00000000-0008-0000-0E00-000066020000}"/>
            </a:ext>
          </a:extLst>
        </xdr:cNvPr>
        <xdr:cNvSpPr txBox="1"/>
      </xdr:nvSpPr>
      <xdr:spPr>
        <a:xfrm>
          <a:off x="1700156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5" name="n_4aveValue【学校施設】&#10;一人当たり面積">
          <a:extLst>
            <a:ext uri="{FF2B5EF4-FFF2-40B4-BE49-F238E27FC236}">
              <a16:creationId xmlns:a16="http://schemas.microsoft.com/office/drawing/2014/main" id="{00000000-0008-0000-0E00-000067020000}"/>
            </a:ext>
          </a:extLst>
        </xdr:cNvPr>
        <xdr:cNvSpPr txBox="1"/>
      </xdr:nvSpPr>
      <xdr:spPr>
        <a:xfrm>
          <a:off x="1622686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52468</xdr:rowOff>
    </xdr:from>
    <xdr:ext cx="469744" cy="259045"/>
    <xdr:sp macro="" textlink="">
      <xdr:nvSpPr>
        <xdr:cNvPr id="616" name="n_1mainValue【学校施設】&#10;一人当たり面積">
          <a:extLst>
            <a:ext uri="{FF2B5EF4-FFF2-40B4-BE49-F238E27FC236}">
              <a16:creationId xmlns:a16="http://schemas.microsoft.com/office/drawing/2014/main" id="{00000000-0008-0000-0E00-000068020000}"/>
            </a:ext>
          </a:extLst>
        </xdr:cNvPr>
        <xdr:cNvSpPr txBox="1"/>
      </xdr:nvSpPr>
      <xdr:spPr>
        <a:xfrm>
          <a:off x="18561127" y="1011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65422</xdr:rowOff>
    </xdr:from>
    <xdr:ext cx="469744" cy="259045"/>
    <xdr:sp macro="" textlink="">
      <xdr:nvSpPr>
        <xdr:cNvPr id="617" name="n_2mainValue【学校施設】&#10;一人当たり面積">
          <a:extLst>
            <a:ext uri="{FF2B5EF4-FFF2-40B4-BE49-F238E27FC236}">
              <a16:creationId xmlns:a16="http://schemas.microsoft.com/office/drawing/2014/main" id="{00000000-0008-0000-0E00-000069020000}"/>
            </a:ext>
          </a:extLst>
        </xdr:cNvPr>
        <xdr:cNvSpPr txBox="1"/>
      </xdr:nvSpPr>
      <xdr:spPr>
        <a:xfrm>
          <a:off x="1777626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77614</xdr:rowOff>
    </xdr:from>
    <xdr:ext cx="469744" cy="259045"/>
    <xdr:sp macro="" textlink="">
      <xdr:nvSpPr>
        <xdr:cNvPr id="618" name="n_3mainValue【学校施設】&#10;一人当たり面積">
          <a:extLst>
            <a:ext uri="{FF2B5EF4-FFF2-40B4-BE49-F238E27FC236}">
              <a16:creationId xmlns:a16="http://schemas.microsoft.com/office/drawing/2014/main" id="{00000000-0008-0000-0E00-00006A020000}"/>
            </a:ext>
          </a:extLst>
        </xdr:cNvPr>
        <xdr:cNvSpPr txBox="1"/>
      </xdr:nvSpPr>
      <xdr:spPr>
        <a:xfrm>
          <a:off x="1700156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88282</xdr:rowOff>
    </xdr:from>
    <xdr:ext cx="469744" cy="259045"/>
    <xdr:sp macro="" textlink="">
      <xdr:nvSpPr>
        <xdr:cNvPr id="619" name="n_4mainValue【学校施設】&#10;一人当たり面積">
          <a:extLst>
            <a:ext uri="{FF2B5EF4-FFF2-40B4-BE49-F238E27FC236}">
              <a16:creationId xmlns:a16="http://schemas.microsoft.com/office/drawing/2014/main" id="{00000000-0008-0000-0E00-00006B020000}"/>
            </a:ext>
          </a:extLst>
        </xdr:cNvPr>
        <xdr:cNvSpPr txBox="1"/>
      </xdr:nvSpPr>
      <xdr:spPr>
        <a:xfrm>
          <a:off x="16226867" y="101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4375764" y="13041086"/>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4414500" y="128201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4287500" y="1304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578840" y="13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8041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202944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325600" y="14091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4414500"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163649</xdr:rowOff>
    </xdr:from>
    <xdr:to>
      <xdr:col>81</xdr:col>
      <xdr:colOff>101600</xdr:colOff>
      <xdr:row>84</xdr:row>
      <xdr:rowOff>93799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578840" y="1407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42999</xdr:rowOff>
    </xdr:from>
    <xdr:to>
      <xdr:col>85</xdr:col>
      <xdr:colOff>127000</xdr:colOff>
      <xdr:row>84</xdr:row>
      <xdr:rowOff>60961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629640" y="14124759"/>
          <a:ext cx="7467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80414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42999</xdr:rowOff>
    </xdr:from>
    <xdr:to>
      <xdr:col>81</xdr:col>
      <xdr:colOff>50800</xdr:colOff>
      <xdr:row>84</xdr:row>
      <xdr:rowOff>49530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2854940" y="1412475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029440" y="14054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20138</xdr:rowOff>
    </xdr:from>
    <xdr:to>
      <xdr:col>76</xdr:col>
      <xdr:colOff>114300</xdr:colOff>
      <xdr:row>84</xdr:row>
      <xdr:rowOff>49530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072620" y="1410189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88537</xdr:rowOff>
    </xdr:from>
    <xdr:to>
      <xdr:col>67</xdr:col>
      <xdr:colOff>101600</xdr:colOff>
      <xdr:row>84</xdr:row>
      <xdr:rowOff>18687</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1231880" y="14002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84</xdr:row>
      <xdr:rowOff>20138</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1282680" y="14053457"/>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3437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26752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19005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84926</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3437244" y="1416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267524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1900544" y="1414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9814</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110298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9509104" y="13157563"/>
          <a:ext cx="0"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19547840" y="1293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9443700" y="1315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19547840" y="14045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45894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735040" y="14067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9374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388080" y="14045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9458940" y="13907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19547840"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735040" y="13907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40821</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778220" y="1395494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907</xdr:rowOff>
    </xdr:from>
    <xdr:to>
      <xdr:col>107</xdr:col>
      <xdr:colOff>101600</xdr:colOff>
      <xdr:row>83</xdr:row>
      <xdr:rowOff>102507</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7937480" y="139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51707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7988280" y="13954941"/>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716278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51707</xdr:rowOff>
    </xdr:from>
    <xdr:to>
      <xdr:col>107</xdr:col>
      <xdr:colOff>50800</xdr:colOff>
      <xdr:row>83</xdr:row>
      <xdr:rowOff>62593</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7213580" y="13965827"/>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22679</xdr:rowOff>
    </xdr:from>
    <xdr:to>
      <xdr:col>98</xdr:col>
      <xdr:colOff>38100</xdr:colOff>
      <xdr:row>83</xdr:row>
      <xdr:rowOff>124279</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388080" y="1393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73479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431260" y="1397671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185611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17776267" y="141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700156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6226867" y="141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18561127" y="136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119034</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17776267"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700156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140806</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6226867" y="1371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4414500" y="1743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578840" y="1747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8041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029440" y="17466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123188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96520</xdr:rowOff>
    </xdr:from>
    <xdr:to>
      <xdr:col>85</xdr:col>
      <xdr:colOff>177800</xdr:colOff>
      <xdr:row>103</xdr:row>
      <xdr:rowOff>26670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4325600" y="17195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119397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4414500" y="1705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55880</xdr:rowOff>
    </xdr:from>
    <xdr:to>
      <xdr:col>81</xdr:col>
      <xdr:colOff>101600</xdr:colOff>
      <xdr:row>102</xdr:row>
      <xdr:rowOff>157480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3578840" y="17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102</xdr:row>
      <xdr:rowOff>147320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3629640" y="17205960"/>
          <a:ext cx="74676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16511</xdr:rowOff>
    </xdr:from>
    <xdr:to>
      <xdr:col>76</xdr:col>
      <xdr:colOff>165100</xdr:colOff>
      <xdr:row>102</xdr:row>
      <xdr:rowOff>118111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2804140" y="171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67311</xdr:rowOff>
    </xdr:from>
    <xdr:to>
      <xdr:col>81</xdr:col>
      <xdr:colOff>50800</xdr:colOff>
      <xdr:row>102</xdr:row>
      <xdr:rowOff>106680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854940" y="17166591"/>
          <a:ext cx="7747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029440" y="1774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67311</xdr:rowOff>
    </xdr:from>
    <xdr:to>
      <xdr:col>76</xdr:col>
      <xdr:colOff>114300</xdr:colOff>
      <xdr:row>106</xdr:row>
      <xdr:rowOff>19050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2072620" y="17166591"/>
          <a:ext cx="782320" cy="6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104139</xdr:rowOff>
    </xdr:from>
    <xdr:to>
      <xdr:col>67</xdr:col>
      <xdr:colOff>101600</xdr:colOff>
      <xdr:row>106</xdr:row>
      <xdr:rowOff>34289</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1231880" y="1770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154939</xdr:rowOff>
    </xdr:from>
    <xdr:to>
      <xdr:col>71</xdr:col>
      <xdr:colOff>177800</xdr:colOff>
      <xdr:row>106</xdr:row>
      <xdr:rowOff>19050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1282680" y="17757139"/>
          <a:ext cx="78994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3437244" y="17562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267524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19005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110298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2557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34372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134638</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2675244" y="1689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190054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25416</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1102984" y="1779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19509104" y="168681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19547840" y="166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9443700" y="1686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19547840" y="1787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5894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735040" y="17893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7937480" y="1786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71627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638808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54611</xdr:rowOff>
    </xdr:from>
    <xdr:to>
      <xdr:col>116</xdr:col>
      <xdr:colOff>114300</xdr:colOff>
      <xdr:row>104</xdr:row>
      <xdr:rowOff>156211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458940" y="174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77488</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19547840" y="173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735040" y="17498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105411</xdr:rowOff>
    </xdr:from>
    <xdr:to>
      <xdr:col>116</xdr:col>
      <xdr:colOff>63500</xdr:colOff>
      <xdr:row>104</xdr:row>
      <xdr:rowOff>114300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778220" y="17539971"/>
          <a:ext cx="73152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74930</xdr:rowOff>
    </xdr:from>
    <xdr:to>
      <xdr:col>107</xdr:col>
      <xdr:colOff>101600</xdr:colOff>
      <xdr:row>105</xdr:row>
      <xdr:rowOff>5080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7937480" y="1750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125730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7988280" y="175488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716278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125730</xdr:rowOff>
    </xdr:from>
    <xdr:to>
      <xdr:col>107</xdr:col>
      <xdr:colOff>50800</xdr:colOff>
      <xdr:row>105</xdr:row>
      <xdr:rowOff>57150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7213580" y="17560290"/>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6388080" y="1745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105</xdr:row>
      <xdr:rowOff>57150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6431260" y="17503140"/>
          <a:ext cx="7823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18561127" y="179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1777626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7001567" y="179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622686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185611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21607</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1777626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6226867"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公民館、学校施設では、有形固定資産減価償却率及び一人当たり面積ともに類似団体平均を上回っているが、公営住宅、保育所、児童館の有形固定資産減価償却率が高くなっている。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％）の老朽化が進んでおり、有形固定資産減価償却率が類似団体平均を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ポイント上回っている。令和２年度に改定した町営住宅等長寿強化計画により計画的に建替え等に取り組む。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5117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78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18869</xdr:rowOff>
    </xdr:from>
    <xdr:to>
      <xdr:col>24</xdr:col>
      <xdr:colOff>114300</xdr:colOff>
      <xdr:row>34</xdr:row>
      <xdr:rowOff>120469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7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41746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57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66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69669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707380"/>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66222</xdr:rowOff>
    </xdr:from>
    <xdr:to>
      <xdr:col>15</xdr:col>
      <xdr:colOff>101600</xdr:colOff>
      <xdr:row>33</xdr:row>
      <xdr:rowOff>167822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5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34</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649142"/>
          <a:ext cx="78994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136434</xdr:rowOff>
    </xdr:from>
    <xdr:to>
      <xdr:col>10</xdr:col>
      <xdr:colOff>165100</xdr:colOff>
      <xdr:row>41</xdr:row>
      <xdr:rowOff>66584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117022</xdr:rowOff>
    </xdr:from>
    <xdr:to>
      <xdr:col>15</xdr:col>
      <xdr:colOff>50800</xdr:colOff>
      <xdr:row>41</xdr:row>
      <xdr:rowOff>15784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790700" y="5649142"/>
          <a:ext cx="774700" cy="12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85816</xdr:rowOff>
    </xdr:from>
    <xdr:to>
      <xdr:col>6</xdr:col>
      <xdr:colOff>38100</xdr:colOff>
      <xdr:row>41</xdr:row>
      <xdr:rowOff>15966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791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136616</xdr:rowOff>
    </xdr:from>
    <xdr:to>
      <xdr:col>10</xdr:col>
      <xdr:colOff>114300</xdr:colOff>
      <xdr:row>41</xdr:row>
      <xdr:rowOff>15784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842216"/>
          <a:ext cx="78232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12899</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18021" y="5377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9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88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5168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662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22860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496300" y="689229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8961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97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24040" y="6896100"/>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97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70256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2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73297</xdr:rowOff>
    </xdr:from>
    <xdr:to>
      <xdr:col>24</xdr:col>
      <xdr:colOff>114300</xdr:colOff>
      <xdr:row>65</xdr:row>
      <xdr:rowOff>3447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80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159674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720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71665</xdr:rowOff>
    </xdr:from>
    <xdr:to>
      <xdr:col>20</xdr:col>
      <xdr:colOff>38100</xdr:colOff>
      <xdr:row>65</xdr:row>
      <xdr:rowOff>1815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800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122465</xdr:rowOff>
    </xdr:from>
    <xdr:to>
      <xdr:col>24</xdr:col>
      <xdr:colOff>63500</xdr:colOff>
      <xdr:row>64</xdr:row>
      <xdr:rowOff>124097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851425"/>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70031</xdr:rowOff>
    </xdr:from>
    <xdr:to>
      <xdr:col>15</xdr:col>
      <xdr:colOff>101600</xdr:colOff>
      <xdr:row>65</xdr:row>
      <xdr:rowOff>181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798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120831</xdr:rowOff>
    </xdr:from>
    <xdr:to>
      <xdr:col>19</xdr:col>
      <xdr:colOff>177800</xdr:colOff>
      <xdr:row>64</xdr:row>
      <xdr:rowOff>122465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849791"/>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68399</xdr:rowOff>
    </xdr:from>
    <xdr:to>
      <xdr:col>10</xdr:col>
      <xdr:colOff>165100</xdr:colOff>
      <xdr:row>64</xdr:row>
      <xdr:rowOff>169999</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119199</xdr:rowOff>
    </xdr:from>
    <xdr:to>
      <xdr:col>15</xdr:col>
      <xdr:colOff>50800</xdr:colOff>
      <xdr:row>64</xdr:row>
      <xdr:rowOff>120831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84815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66766</xdr:rowOff>
    </xdr:from>
    <xdr:to>
      <xdr:col>6</xdr:col>
      <xdr:colOff>38100</xdr:colOff>
      <xdr:row>64</xdr:row>
      <xdr:rowOff>168366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795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117566</xdr:rowOff>
    </xdr:from>
    <xdr:to>
      <xdr:col>10</xdr:col>
      <xdr:colOff>114300</xdr:colOff>
      <xdr:row>64</xdr:row>
      <xdr:rowOff>119199</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10846526"/>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99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164392</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108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162758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161126</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159493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219565" y="94170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2583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070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258300"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941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258300" y="1022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1922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445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670800" y="10269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098540" y="1031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258300"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152400</xdr:rowOff>
    </xdr:from>
    <xdr:to>
      <xdr:col>50</xdr:col>
      <xdr:colOff>165100</xdr:colOff>
      <xdr:row>60</xdr:row>
      <xdr:rowOff>82550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10043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31750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496300" y="10081260"/>
          <a:ext cx="7239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163830</xdr:rowOff>
    </xdr:from>
    <xdr:to>
      <xdr:col>46</xdr:col>
      <xdr:colOff>38100</xdr:colOff>
      <xdr:row>60</xdr:row>
      <xdr:rowOff>93980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10054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31750</xdr:rowOff>
    </xdr:from>
    <xdr:to>
      <xdr:col>50</xdr:col>
      <xdr:colOff>114300</xdr:colOff>
      <xdr:row>60</xdr:row>
      <xdr:rowOff>43180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713980" y="1009015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xdr:rowOff>
    </xdr:from>
    <xdr:to>
      <xdr:col>41</xdr:col>
      <xdr:colOff>101600</xdr:colOff>
      <xdr:row>60</xdr:row>
      <xdr:rowOff>102870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43180</xdr:rowOff>
    </xdr:from>
    <xdr:to>
      <xdr:col>45</xdr:col>
      <xdr:colOff>177800</xdr:colOff>
      <xdr:row>60</xdr:row>
      <xdr:rowOff>52070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24040" y="1010158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xdr:rowOff>
    </xdr:from>
    <xdr:to>
      <xdr:col>36</xdr:col>
      <xdr:colOff>165100</xdr:colOff>
      <xdr:row>60</xdr:row>
      <xdr:rowOff>113030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09854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52070</xdr:rowOff>
    </xdr:from>
    <xdr:to>
      <xdr:col>41</xdr:col>
      <xdr:colOff>50800</xdr:colOff>
      <xdr:row>60</xdr:row>
      <xdr:rowOff>62230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149340" y="10110470"/>
          <a:ext cx="7747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27158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50958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7120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59373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99077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271587" y="98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110507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50958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119397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712027" y="98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129557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59373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086225" y="13021817"/>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124960"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020820" y="1302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124960" y="1352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03606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312160" y="13605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51460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739900" y="13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6520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53594</xdr:rowOff>
    </xdr:from>
    <xdr:to>
      <xdr:col>24</xdr:col>
      <xdr:colOff>114300</xdr:colOff>
      <xdr:row>85</xdr:row>
      <xdr:rowOff>155194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036060" y="14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139971</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124960" y="142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xdr:rowOff>
    </xdr:from>
    <xdr:to>
      <xdr:col>20</xdr:col>
      <xdr:colOff>38100</xdr:colOff>
      <xdr:row>85</xdr:row>
      <xdr:rowOff>104902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3121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54102</xdr:rowOff>
    </xdr:from>
    <xdr:to>
      <xdr:col>24</xdr:col>
      <xdr:colOff>63500</xdr:colOff>
      <xdr:row>85</xdr:row>
      <xdr:rowOff>104394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355340" y="1430350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122174</xdr:rowOff>
    </xdr:from>
    <xdr:to>
      <xdr:col>15</xdr:col>
      <xdr:colOff>101600</xdr:colOff>
      <xdr:row>85</xdr:row>
      <xdr:rowOff>52324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514600" y="14203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xdr:rowOff>
    </xdr:from>
    <xdr:to>
      <xdr:col>19</xdr:col>
      <xdr:colOff>177800</xdr:colOff>
      <xdr:row>85</xdr:row>
      <xdr:rowOff>54102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565400" y="14250924"/>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71882</xdr:rowOff>
    </xdr:from>
    <xdr:to>
      <xdr:col>10</xdr:col>
      <xdr:colOff>165100</xdr:colOff>
      <xdr:row>85</xdr:row>
      <xdr:rowOff>2032</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739900" y="14153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122682</xdr:rowOff>
    </xdr:from>
    <xdr:to>
      <xdr:col>15</xdr:col>
      <xdr:colOff>50800</xdr:colOff>
      <xdr:row>85</xdr:row>
      <xdr:rowOff>1524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790700" y="14204442"/>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19304</xdr:rowOff>
    </xdr:from>
    <xdr:to>
      <xdr:col>6</xdr:col>
      <xdr:colOff>38100</xdr:colOff>
      <xdr:row>84</xdr:row>
      <xdr:rowOff>120904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65200" y="14101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70104</xdr:rowOff>
    </xdr:from>
    <xdr:to>
      <xdr:col>10</xdr:col>
      <xdr:colOff>114300</xdr:colOff>
      <xdr:row>84</xdr:row>
      <xdr:rowOff>122682</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08380" y="14151864"/>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170564" y="1338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38570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611004" y="1324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96029</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170564" y="143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43451</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385704" y="142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164609</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61100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112031</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836304" y="141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219565" y="12969241"/>
          <a:ext cx="0" cy="154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92583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192260" y="14241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44550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67080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87324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09854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38100</xdr:rowOff>
    </xdr:from>
    <xdr:to>
      <xdr:col>55</xdr:col>
      <xdr:colOff>50800</xdr:colOff>
      <xdr:row>86</xdr:row>
      <xdr:rowOff>139700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192260" y="14455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124477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925830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38100</xdr:rowOff>
    </xdr:from>
    <xdr:to>
      <xdr:col>50</xdr:col>
      <xdr:colOff>165100</xdr:colOff>
      <xdr:row>86</xdr:row>
      <xdr:rowOff>139700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445500" y="14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88900</xdr:rowOff>
    </xdr:from>
    <xdr:to>
      <xdr:col>55</xdr:col>
      <xdr:colOff>0</xdr:colOff>
      <xdr:row>86</xdr:row>
      <xdr:rowOff>88900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8496300" y="14505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38100</xdr:rowOff>
    </xdr:from>
    <xdr:to>
      <xdr:col>46</xdr:col>
      <xdr:colOff>38100</xdr:colOff>
      <xdr:row>86</xdr:row>
      <xdr:rowOff>139700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670800" y="14455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88900</xdr:rowOff>
    </xdr:from>
    <xdr:to>
      <xdr:col>50</xdr:col>
      <xdr:colOff>114300</xdr:colOff>
      <xdr:row>86</xdr:row>
      <xdr:rowOff>88900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713980" y="145059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873240" y="14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88900</xdr:rowOff>
    </xdr:from>
    <xdr:to>
      <xdr:col>45</xdr:col>
      <xdr:colOff>177800</xdr:colOff>
      <xdr:row>86</xdr:row>
      <xdr:rowOff>90170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924040" y="1450594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39370</xdr:rowOff>
    </xdr:from>
    <xdr:to>
      <xdr:col>36</xdr:col>
      <xdr:colOff>165100</xdr:colOff>
      <xdr:row>86</xdr:row>
      <xdr:rowOff>140970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098540" y="14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90170</xdr:rowOff>
    </xdr:from>
    <xdr:to>
      <xdr:col>41</xdr:col>
      <xdr:colOff>50800</xdr:colOff>
      <xdr:row>86</xdr:row>
      <xdr:rowOff>90170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149340" y="14507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827158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509587" y="1402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7120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5937327" y="140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130827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827158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130827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50958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132097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712027" y="145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132097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5937327" y="145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4375764" y="561022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44145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28750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44145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325600" y="63728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804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02944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123188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154940</xdr:rowOff>
    </xdr:from>
    <xdr:to>
      <xdr:col>85</xdr:col>
      <xdr:colOff>177800</xdr:colOff>
      <xdr:row>39</xdr:row>
      <xdr:rowOff>85090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325600" y="6525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133367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44145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57884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40005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3629640" y="6572250"/>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80414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40</xdr:row>
      <xdr:rowOff>78105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2854940" y="6577965"/>
          <a:ext cx="7747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97790</xdr:rowOff>
    </xdr:from>
    <xdr:to>
      <xdr:col>72</xdr:col>
      <xdr:colOff>38100</xdr:colOff>
      <xdr:row>41</xdr:row>
      <xdr:rowOff>27940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029440" y="6803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148590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2072620" y="678370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1231880" y="678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131445</xdr:rowOff>
    </xdr:from>
    <xdr:to>
      <xdr:col>71</xdr:col>
      <xdr:colOff>177800</xdr:colOff>
      <xdr:row>40</xdr:row>
      <xdr:rowOff>148590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1282680" y="683704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43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752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19005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110298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4372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752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19067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19005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110298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9509104" y="5852329"/>
          <a:ext cx="0" cy="11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19547840" y="7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9443700" y="7001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19547840" y="56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9443700" y="5852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19547840" y="6486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58940" y="66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735040" y="662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7937480" y="6634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71627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388080" y="6639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128922</xdr:rowOff>
    </xdr:from>
    <xdr:to>
      <xdr:col>116</xdr:col>
      <xdr:colOff>114300</xdr:colOff>
      <xdr:row>41</xdr:row>
      <xdr:rowOff>59072</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58940" y="683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43849</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19547840" y="674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123815</xdr:rowOff>
    </xdr:from>
    <xdr:to>
      <xdr:col>112</xdr:col>
      <xdr:colOff>38100</xdr:colOff>
      <xdr:row>41</xdr:row>
      <xdr:rowOff>53965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735040" y="6829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3165</xdr:rowOff>
    </xdr:from>
    <xdr:to>
      <xdr:col>116</xdr:col>
      <xdr:colOff>63500</xdr:colOff>
      <xdr:row>41</xdr:row>
      <xdr:rowOff>8272</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778220" y="6876405"/>
          <a:ext cx="73152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103579</xdr:rowOff>
    </xdr:from>
    <xdr:to>
      <xdr:col>107</xdr:col>
      <xdr:colOff>101600</xdr:colOff>
      <xdr:row>41</xdr:row>
      <xdr:rowOff>33729</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7937480" y="6809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154379</xdr:rowOff>
    </xdr:from>
    <xdr:to>
      <xdr:col>111</xdr:col>
      <xdr:colOff>177800</xdr:colOff>
      <xdr:row>41</xdr:row>
      <xdr:rowOff>3165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7988280" y="6859979"/>
          <a:ext cx="78994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119864</xdr:rowOff>
    </xdr:from>
    <xdr:to>
      <xdr:col>102</xdr:col>
      <xdr:colOff>165100</xdr:colOff>
      <xdr:row>41</xdr:row>
      <xdr:rowOff>50014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7162780" y="6825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154379</xdr:rowOff>
    </xdr:from>
    <xdr:to>
      <xdr:col>107</xdr:col>
      <xdr:colOff>50800</xdr:colOff>
      <xdr:row>40</xdr:row>
      <xdr:rowOff>170664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7213580" y="6859979"/>
          <a:ext cx="7747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125895</xdr:rowOff>
    </xdr:from>
    <xdr:to>
      <xdr:col>98</xdr:col>
      <xdr:colOff>38100</xdr:colOff>
      <xdr:row>41</xdr:row>
      <xdr:rowOff>56045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6388080" y="6831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170664</xdr:rowOff>
    </xdr:from>
    <xdr:to>
      <xdr:col>102</xdr:col>
      <xdr:colOff>114300</xdr:colOff>
      <xdr:row>41</xdr:row>
      <xdr:rowOff>5245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6431260" y="6876264"/>
          <a:ext cx="78232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496495" y="64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7734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693693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61622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45092</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528811" y="691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24856</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7766811" y="68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41141</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6969251" y="69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47172</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6194551" y="69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00000000-0008-0000-0F00-00002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4375764" y="1304353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8" name="【消防施設】&#10;有形固定資産減価償却率最小値テキスト">
          <a:extLst>
            <a:ext uri="{FF2B5EF4-FFF2-40B4-BE49-F238E27FC236}">
              <a16:creationId xmlns:a16="http://schemas.microsoft.com/office/drawing/2014/main" id="{00000000-0008-0000-0F00-000024020000}"/>
            </a:ext>
          </a:extLst>
        </xdr:cNvPr>
        <xdr:cNvSpPr txBox="1"/>
      </xdr:nvSpPr>
      <xdr:spPr>
        <a:xfrm>
          <a:off x="1441450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428750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00000000-0008-0000-0F00-000026020000}"/>
            </a:ext>
          </a:extLst>
        </xdr:cNvPr>
        <xdr:cNvSpPr txBox="1"/>
      </xdr:nvSpPr>
      <xdr:spPr>
        <a:xfrm>
          <a:off x="1441450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428750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00000000-0008-0000-0F00-000028020000}"/>
            </a:ext>
          </a:extLst>
        </xdr:cNvPr>
        <xdr:cNvSpPr txBox="1"/>
      </xdr:nvSpPr>
      <xdr:spPr>
        <a:xfrm>
          <a:off x="1441450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357884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28041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4325600" y="139376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00000000-0008-0000-0F00-000034020000}"/>
            </a:ext>
          </a:extLst>
        </xdr:cNvPr>
        <xdr:cNvSpPr txBox="1"/>
      </xdr:nvSpPr>
      <xdr:spPr>
        <a:xfrm>
          <a:off x="14414500"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35788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74295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3629640" y="1395222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28041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2854940" y="139522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2029440" y="139528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57150</xdr:rowOff>
    </xdr:from>
    <xdr:to>
      <xdr:col>76</xdr:col>
      <xdr:colOff>114300</xdr:colOff>
      <xdr:row>83</xdr:row>
      <xdr:rowOff>89536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2072620" y="13971270"/>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123188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89536</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1282680" y="14001750"/>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3" name="n_1aveValue【消防施設】&#10;有形固定資産減価償却率">
          <a:extLst>
            <a:ext uri="{FF2B5EF4-FFF2-40B4-BE49-F238E27FC236}">
              <a16:creationId xmlns:a16="http://schemas.microsoft.com/office/drawing/2014/main" id="{00000000-0008-0000-0F00-00003D020000}"/>
            </a:ext>
          </a:extLst>
        </xdr:cNvPr>
        <xdr:cNvSpPr txBox="1"/>
      </xdr:nvSpPr>
      <xdr:spPr>
        <a:xfrm>
          <a:off x="134372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4" name="n_2aveValue【消防施設】&#10;有形固定資産減価償却率">
          <a:extLst>
            <a:ext uri="{FF2B5EF4-FFF2-40B4-BE49-F238E27FC236}">
              <a16:creationId xmlns:a16="http://schemas.microsoft.com/office/drawing/2014/main" id="{00000000-0008-0000-0F00-00003E020000}"/>
            </a:ext>
          </a:extLst>
        </xdr:cNvPr>
        <xdr:cNvSpPr txBox="1"/>
      </xdr:nvSpPr>
      <xdr:spPr>
        <a:xfrm>
          <a:off x="12675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5" name="n_3aveValue【消防施設】&#10;有形固定資産減価償却率">
          <a:extLst>
            <a:ext uri="{FF2B5EF4-FFF2-40B4-BE49-F238E27FC236}">
              <a16:creationId xmlns:a16="http://schemas.microsoft.com/office/drawing/2014/main" id="{00000000-0008-0000-0F00-00003F020000}"/>
            </a:ext>
          </a:extLst>
        </xdr:cNvPr>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76" name="n_4aveValue【消防施設】&#10;有形固定資産減価償却率">
          <a:extLst>
            <a:ext uri="{FF2B5EF4-FFF2-40B4-BE49-F238E27FC236}">
              <a16:creationId xmlns:a16="http://schemas.microsoft.com/office/drawing/2014/main" id="{00000000-0008-0000-0F00-000040020000}"/>
            </a:ext>
          </a:extLst>
        </xdr:cNvPr>
        <xdr:cNvSpPr txBox="1"/>
      </xdr:nvSpPr>
      <xdr:spPr>
        <a:xfrm>
          <a:off x="1110298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577" name="n_1mainValue【消防施設】&#10;有形固定資産減価償却率">
          <a:extLst>
            <a:ext uri="{FF2B5EF4-FFF2-40B4-BE49-F238E27FC236}">
              <a16:creationId xmlns:a16="http://schemas.microsoft.com/office/drawing/2014/main" id="{00000000-0008-0000-0F00-000041020000}"/>
            </a:ext>
          </a:extLst>
        </xdr:cNvPr>
        <xdr:cNvSpPr txBox="1"/>
      </xdr:nvSpPr>
      <xdr:spPr>
        <a:xfrm>
          <a:off x="134372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578" name="n_2mainValue【消防施設】&#10;有形固定資産減価償却率">
          <a:extLst>
            <a:ext uri="{FF2B5EF4-FFF2-40B4-BE49-F238E27FC236}">
              <a16:creationId xmlns:a16="http://schemas.microsoft.com/office/drawing/2014/main" id="{00000000-0008-0000-0F00-000042020000}"/>
            </a:ext>
          </a:extLst>
        </xdr:cNvPr>
        <xdr:cNvSpPr txBox="1"/>
      </xdr:nvSpPr>
      <xdr:spPr>
        <a:xfrm>
          <a:off x="126752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579" name="n_3mainValue【消防施設】&#10;有形固定資産減価償却率">
          <a:extLst>
            <a:ext uri="{FF2B5EF4-FFF2-40B4-BE49-F238E27FC236}">
              <a16:creationId xmlns:a16="http://schemas.microsoft.com/office/drawing/2014/main" id="{00000000-0008-0000-0F00-000043020000}"/>
            </a:ext>
          </a:extLst>
        </xdr:cNvPr>
        <xdr:cNvSpPr txBox="1"/>
      </xdr:nvSpPr>
      <xdr:spPr>
        <a:xfrm>
          <a:off x="11900544"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580" name="n_4mainValue【消防施設】&#10;有形固定資産減価償却率">
          <a:extLst>
            <a:ext uri="{FF2B5EF4-FFF2-40B4-BE49-F238E27FC236}">
              <a16:creationId xmlns:a16="http://schemas.microsoft.com/office/drawing/2014/main" id="{00000000-0008-0000-0F00-000044020000}"/>
            </a:ext>
          </a:extLst>
        </xdr:cNvPr>
        <xdr:cNvSpPr txBox="1"/>
      </xdr:nvSpPr>
      <xdr:spPr>
        <a:xfrm>
          <a:off x="1110298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F00-00005B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9509104" y="13047344"/>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F00-00005D02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F00-00005F020000}"/>
            </a:ext>
          </a:extLst>
        </xdr:cNvPr>
        <xdr:cNvSpPr txBox="1"/>
      </xdr:nvSpPr>
      <xdr:spPr>
        <a:xfrm>
          <a:off x="19547840" y="128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9443700" y="13047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F00-000061020000}"/>
            </a:ext>
          </a:extLst>
        </xdr:cNvPr>
        <xdr:cNvSpPr txBox="1"/>
      </xdr:nvSpPr>
      <xdr:spPr>
        <a:xfrm>
          <a:off x="19547840" y="1420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5894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735040" y="1419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793748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638808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53975</xdr:rowOff>
    </xdr:from>
    <xdr:to>
      <xdr:col>116</xdr:col>
      <xdr:colOff>114300</xdr:colOff>
      <xdr:row>82</xdr:row>
      <xdr:rowOff>155575</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945894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76852</xdr:rowOff>
    </xdr:from>
    <xdr:ext cx="469744" cy="259045"/>
    <xdr:sp macro="" textlink="">
      <xdr:nvSpPr>
        <xdr:cNvPr id="621" name="【消防施設】&#10;一人当たり面積該当値テキスト">
          <a:extLst>
            <a:ext uri="{FF2B5EF4-FFF2-40B4-BE49-F238E27FC236}">
              <a16:creationId xmlns:a16="http://schemas.microsoft.com/office/drawing/2014/main" id="{00000000-0008-0000-0F00-00006D020000}"/>
            </a:ext>
          </a:extLst>
        </xdr:cNvPr>
        <xdr:cNvSpPr txBox="1"/>
      </xdr:nvSpPr>
      <xdr:spPr>
        <a:xfrm>
          <a:off x="19547840" y="1365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8735040" y="1382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104775</xdr:rowOff>
    </xdr:from>
    <xdr:to>
      <xdr:col>116</xdr:col>
      <xdr:colOff>63500</xdr:colOff>
      <xdr:row>82</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8778220" y="1385125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99695</xdr:rowOff>
    </xdr:from>
    <xdr:to>
      <xdr:col>107</xdr:col>
      <xdr:colOff>101600</xdr:colOff>
      <xdr:row>83</xdr:row>
      <xdr:rowOff>29845</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7937480" y="1384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150495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7988280" y="1387983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107314</xdr:rowOff>
    </xdr:from>
    <xdr:to>
      <xdr:col>102</xdr:col>
      <xdr:colOff>165100</xdr:colOff>
      <xdr:row>83</xdr:row>
      <xdr:rowOff>37464</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7162780" y="13853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150495</xdr:rowOff>
    </xdr:from>
    <xdr:to>
      <xdr:col>107</xdr:col>
      <xdr:colOff>50800</xdr:colOff>
      <xdr:row>82</xdr:row>
      <xdr:rowOff>158114</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7213580" y="13896975"/>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128270</xdr:rowOff>
    </xdr:from>
    <xdr:to>
      <xdr:col>98</xdr:col>
      <xdr:colOff>38100</xdr:colOff>
      <xdr:row>83</xdr:row>
      <xdr:rowOff>58420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6388080" y="1387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158114</xdr:rowOff>
    </xdr:from>
    <xdr:to>
      <xdr:col>102</xdr:col>
      <xdr:colOff>114300</xdr:colOff>
      <xdr:row>83</xdr:row>
      <xdr:rowOff>7620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431260" y="13904594"/>
          <a:ext cx="78232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30" name="n_1aveValue【消防施設】&#10;一人当たり面積">
          <a:extLst>
            <a:ext uri="{FF2B5EF4-FFF2-40B4-BE49-F238E27FC236}">
              <a16:creationId xmlns:a16="http://schemas.microsoft.com/office/drawing/2014/main" id="{00000000-0008-0000-0F00-000076020000}"/>
            </a:ext>
          </a:extLst>
        </xdr:cNvPr>
        <xdr:cNvSpPr txBox="1"/>
      </xdr:nvSpPr>
      <xdr:spPr>
        <a:xfrm>
          <a:off x="185611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1" name="n_2aveValue【消防施設】&#10;一人当たり面積">
          <a:extLst>
            <a:ext uri="{FF2B5EF4-FFF2-40B4-BE49-F238E27FC236}">
              <a16:creationId xmlns:a16="http://schemas.microsoft.com/office/drawing/2014/main" id="{00000000-0008-0000-0F00-000077020000}"/>
            </a:ext>
          </a:extLst>
        </xdr:cNvPr>
        <xdr:cNvSpPr txBox="1"/>
      </xdr:nvSpPr>
      <xdr:spPr>
        <a:xfrm>
          <a:off x="17776267" y="143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2" name="n_3aveValue【消防施設】&#10;一人当たり面積">
          <a:extLst>
            <a:ext uri="{FF2B5EF4-FFF2-40B4-BE49-F238E27FC236}">
              <a16:creationId xmlns:a16="http://schemas.microsoft.com/office/drawing/2014/main" id="{00000000-0008-0000-0F00-000078020000}"/>
            </a:ext>
          </a:extLst>
        </xdr:cNvPr>
        <xdr:cNvSpPr txBox="1"/>
      </xdr:nvSpPr>
      <xdr:spPr>
        <a:xfrm>
          <a:off x="170015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3" name="n_4aveValue【消防施設】&#10;一人当たり面積">
          <a:extLst>
            <a:ext uri="{FF2B5EF4-FFF2-40B4-BE49-F238E27FC236}">
              <a16:creationId xmlns:a16="http://schemas.microsoft.com/office/drawing/2014/main" id="{00000000-0008-0000-0F00-000079020000}"/>
            </a:ext>
          </a:extLst>
        </xdr:cNvPr>
        <xdr:cNvSpPr txBox="1"/>
      </xdr:nvSpPr>
      <xdr:spPr>
        <a:xfrm>
          <a:off x="162268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634" name="n_1mainValue【消防施設】&#10;一人当たり面積">
          <a:extLst>
            <a:ext uri="{FF2B5EF4-FFF2-40B4-BE49-F238E27FC236}">
              <a16:creationId xmlns:a16="http://schemas.microsoft.com/office/drawing/2014/main" id="{00000000-0008-0000-0F00-00007A020000}"/>
            </a:ext>
          </a:extLst>
        </xdr:cNvPr>
        <xdr:cNvSpPr txBox="1"/>
      </xdr:nvSpPr>
      <xdr:spPr>
        <a:xfrm>
          <a:off x="18561127" y="136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46372</xdr:rowOff>
    </xdr:from>
    <xdr:ext cx="469744" cy="259045"/>
    <xdr:sp macro="" textlink="">
      <xdr:nvSpPr>
        <xdr:cNvPr id="635" name="n_2mainValue【消防施設】&#10;一人当たり面積">
          <a:extLst>
            <a:ext uri="{FF2B5EF4-FFF2-40B4-BE49-F238E27FC236}">
              <a16:creationId xmlns:a16="http://schemas.microsoft.com/office/drawing/2014/main" id="{00000000-0008-0000-0F00-00007B020000}"/>
            </a:ext>
          </a:extLst>
        </xdr:cNvPr>
        <xdr:cNvSpPr txBox="1"/>
      </xdr:nvSpPr>
      <xdr:spPr>
        <a:xfrm>
          <a:off x="17776267" y="136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53991</xdr:rowOff>
    </xdr:from>
    <xdr:ext cx="469744" cy="259045"/>
    <xdr:sp macro="" textlink="">
      <xdr:nvSpPr>
        <xdr:cNvPr id="636" name="n_3mainValue【消防施設】&#10;一人当たり面積">
          <a:extLst>
            <a:ext uri="{FF2B5EF4-FFF2-40B4-BE49-F238E27FC236}">
              <a16:creationId xmlns:a16="http://schemas.microsoft.com/office/drawing/2014/main" id="{00000000-0008-0000-0F00-00007C020000}"/>
            </a:ext>
          </a:extLst>
        </xdr:cNvPr>
        <xdr:cNvSpPr txBox="1"/>
      </xdr:nvSpPr>
      <xdr:spPr>
        <a:xfrm>
          <a:off x="17001567" y="136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74947</xdr:rowOff>
    </xdr:from>
    <xdr:ext cx="469744" cy="259045"/>
    <xdr:sp macro="" textlink="">
      <xdr:nvSpPr>
        <xdr:cNvPr id="637" name="n_4mainValue【消防施設】&#10;一人当たり面積">
          <a:extLst>
            <a:ext uri="{FF2B5EF4-FFF2-40B4-BE49-F238E27FC236}">
              <a16:creationId xmlns:a16="http://schemas.microsoft.com/office/drawing/2014/main" id="{00000000-0008-0000-0F00-00007D020000}"/>
            </a:ext>
          </a:extLst>
        </xdr:cNvPr>
        <xdr:cNvSpPr txBox="1"/>
      </xdr:nvSpPr>
      <xdr:spPr>
        <a:xfrm>
          <a:off x="16226867" y="1365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F00-00009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4375764" y="16713381"/>
          <a:ext cx="0" cy="157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4" name="【庁舎】&#10;有形固定資産減価償却率最小値テキスト">
          <a:extLst>
            <a:ext uri="{FF2B5EF4-FFF2-40B4-BE49-F238E27FC236}">
              <a16:creationId xmlns:a16="http://schemas.microsoft.com/office/drawing/2014/main" id="{00000000-0008-0000-0F00-000098020000}"/>
            </a:ext>
          </a:extLst>
        </xdr:cNvPr>
        <xdr:cNvSpPr txBox="1"/>
      </xdr:nvSpPr>
      <xdr:spPr>
        <a:xfrm>
          <a:off x="14414500" y="1829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4287500" y="18290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a:extLst>
            <a:ext uri="{FF2B5EF4-FFF2-40B4-BE49-F238E27FC236}">
              <a16:creationId xmlns:a16="http://schemas.microsoft.com/office/drawing/2014/main" id="{00000000-0008-0000-0F00-00009A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F00-00009C02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28041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202944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123188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4325600" y="177631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44145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357884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40277</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3629640" y="17788890"/>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120106</xdr:rowOff>
    </xdr:from>
    <xdr:to>
      <xdr:col>76</xdr:col>
      <xdr:colOff>165100</xdr:colOff>
      <xdr:row>106</xdr:row>
      <xdr:rowOff>50256</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804140" y="17722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170906</xdr:rowOff>
    </xdr:from>
    <xdr:to>
      <xdr:col>81</xdr:col>
      <xdr:colOff>50800</xdr:colOff>
      <xdr:row>106</xdr:row>
      <xdr:rowOff>19050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854940" y="17773106"/>
          <a:ext cx="7747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2029440" y="17679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170906</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072620" y="17730651"/>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1231880" y="17679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105</xdr:row>
      <xdr:rowOff>128451</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1282680" y="1773065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F00-0000B1020000}"/>
            </a:ext>
          </a:extLst>
        </xdr:cNvPr>
        <xdr:cNvSpPr txBox="1"/>
      </xdr:nvSpPr>
      <xdr:spPr>
        <a:xfrm>
          <a:off x="1343724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267524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F00-0000B3020000}"/>
            </a:ext>
          </a:extLst>
        </xdr:cNvPr>
        <xdr:cNvSpPr txBox="1"/>
      </xdr:nvSpPr>
      <xdr:spPr>
        <a:xfrm>
          <a:off x="119005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F00-0000B4020000}"/>
            </a:ext>
          </a:extLst>
        </xdr:cNvPr>
        <xdr:cNvSpPr txBox="1"/>
      </xdr:nvSpPr>
      <xdr:spPr>
        <a:xfrm>
          <a:off x="11102984" y="173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343724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41383</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2675244" y="178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F00-0000B7020000}"/>
            </a:ext>
          </a:extLst>
        </xdr:cNvPr>
        <xdr:cNvSpPr txBox="1"/>
      </xdr:nvSpPr>
      <xdr:spPr>
        <a:xfrm>
          <a:off x="119005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F00-0000B8020000}"/>
            </a:ext>
          </a:extLst>
        </xdr:cNvPr>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9509104" y="17081449"/>
          <a:ext cx="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19547840" y="18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9443700" y="18114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19547840" y="168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9443700" y="17081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19547840" y="17907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9458940" y="1792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8735040" y="1792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7937480" y="17921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71627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6388080" y="1794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147473</xdr:rowOff>
    </xdr:from>
    <xdr:to>
      <xdr:col>116</xdr:col>
      <xdr:colOff>114300</xdr:colOff>
      <xdr:row>107</xdr:row>
      <xdr:rowOff>77623</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9458940" y="17917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170350</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19547840" y="1777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149758</xdr:rowOff>
    </xdr:from>
    <xdr:to>
      <xdr:col>112</xdr:col>
      <xdr:colOff>38100</xdr:colOff>
      <xdr:row>107</xdr:row>
      <xdr:rowOff>79908</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8735040" y="17919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26823</xdr:rowOff>
    </xdr:from>
    <xdr:to>
      <xdr:col>116</xdr:col>
      <xdr:colOff>63500</xdr:colOff>
      <xdr:row>107</xdr:row>
      <xdr:rowOff>29108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8778220" y="17964303"/>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7937480" y="17923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29108</xdr:rowOff>
    </xdr:from>
    <xdr:to>
      <xdr:col>111</xdr:col>
      <xdr:colOff>177800</xdr:colOff>
      <xdr:row>107</xdr:row>
      <xdr:rowOff>32765</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7988280" y="17966588"/>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156617</xdr:rowOff>
    </xdr:from>
    <xdr:to>
      <xdr:col>102</xdr:col>
      <xdr:colOff>165100</xdr:colOff>
      <xdr:row>107</xdr:row>
      <xdr:rowOff>86767</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7162780" y="1792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35967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7213580" y="17970245"/>
          <a:ext cx="7747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159359</xdr:rowOff>
    </xdr:from>
    <xdr:to>
      <xdr:col>98</xdr:col>
      <xdr:colOff>38100</xdr:colOff>
      <xdr:row>107</xdr:row>
      <xdr:rowOff>89509</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6388080" y="17929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35967</xdr:rowOff>
    </xdr:from>
    <xdr:to>
      <xdr:col>102</xdr:col>
      <xdr:colOff>114300</xdr:colOff>
      <xdr:row>107</xdr:row>
      <xdr:rowOff>38709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431260" y="17973447"/>
          <a:ext cx="7823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18561127" y="18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17776267" y="177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6226867" y="180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96435</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18561127" y="176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17776267" y="18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103294</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7001567" y="1770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106036</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6226867" y="177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体育館（令和３年度：９９．６％）、福祉施設（令和３年度：９５．４％）、一般廃棄物処理施設（令和３年度：７２．８％）の老朽化が進んでおり、有形固定資産減価償却率がいずれも類似団体平均を大きく上回っている。一般廃棄物処理施設については、鳥取県東部広域行政管理組合が新たな可燃物処理施設を建設中であり、令和４年度に完成する予定である。その他の施設については、公共施設等総合管理計画に沿って公共施設の再配置や長寿命化を検討し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人口減少、少子高齢化により生産年齢人口が少ないこと、また、産業規模が比較的小さいことなどから、税収が少なく、地方交付税への依存度が高くなっており、財政力指数は類似団体平均を下回っている。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地方税や地方交付税などの根幹的な財源の確保に努めながら、引き続き、人口減少の抑制や産業の振興など、地域創生の取組を推進することにより、財政基盤の維持・強化を図る。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過疎対策事業債（中央公民館整備事業）の元金償還開始や新型コロナ対策に伴う病院に係る交付税措置額の増等により、経常一般財源充当経費が増加したものの、歳入における普通交付税の増加などにより、経常収支比率の分母が大きく増加したため、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今後も、過疎対策事業債償還費の更なる増加が見込まれるため、繰上償還等による起債残高の抑制を図るとともに、引き続き、経常経費の見直し・削減や財源確保に努める必要がある。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136144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0330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60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104648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8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8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25671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人件費決算額は、対前年度比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％の微減であったものの、分母である住民基本台帳人口が減少していること、物件費決算額が燃油高騰等の影響により＋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％となり、住民１人当たり</a:t>
          </a:r>
          <a:r>
            <a:rPr kumimoji="1" lang="en-US" altLang="ja-JP" sz="1300">
              <a:latin typeface="ＭＳ Ｐゴシック" panose="020B0600070205080204" pitchFamily="50" charset="-128"/>
              <a:ea typeface="ＭＳ Ｐゴシック" panose="020B0600070205080204" pitchFamily="50" charset="-128"/>
            </a:rPr>
            <a:t>6,021</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引き続き、定員適正化計画に基づく適切な定員規模を維持するとともに、業務効率化等により経常的な経費の抑制に努める必要がある。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37867</xdr:rowOff>
    </xdr:from>
    <xdr:to>
      <xdr:col>23</xdr:col>
      <xdr:colOff>133350</xdr:colOff>
      <xdr:row>82</xdr:row>
      <xdr:rowOff>58623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96767"/>
          <a:ext cx="8382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5074</xdr:rowOff>
    </xdr:from>
    <xdr:to>
      <xdr:col>19</xdr:col>
      <xdr:colOff>133350</xdr:colOff>
      <xdr:row>82</xdr:row>
      <xdr:rowOff>37867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63974"/>
          <a:ext cx="8890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133370</xdr:rowOff>
    </xdr:from>
    <xdr:to>
      <xdr:col>15</xdr:col>
      <xdr:colOff>82550</xdr:colOff>
      <xdr:row>82</xdr:row>
      <xdr:rowOff>5074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082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118489</xdr:rowOff>
    </xdr:from>
    <xdr:to>
      <xdr:col>11</xdr:col>
      <xdr:colOff>31750</xdr:colOff>
      <xdr:row>81</xdr:row>
      <xdr:rowOff>133370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05939"/>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7823</xdr:rowOff>
    </xdr:from>
    <xdr:to>
      <xdr:col>23</xdr:col>
      <xdr:colOff>184150</xdr:colOff>
      <xdr:row>82</xdr:row>
      <xdr:rowOff>109423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6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151350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3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158517</xdr:rowOff>
    </xdr:from>
    <xdr:to>
      <xdr:col>19</xdr:col>
      <xdr:colOff>184150</xdr:colOff>
      <xdr:row>82</xdr:row>
      <xdr:rowOff>88667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73444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3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125724</xdr:rowOff>
    </xdr:from>
    <xdr:to>
      <xdr:col>15</xdr:col>
      <xdr:colOff>133350</xdr:colOff>
      <xdr:row>82</xdr:row>
      <xdr:rowOff>55874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40651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82570</xdr:rowOff>
    </xdr:from>
    <xdr:to>
      <xdr:col>11</xdr:col>
      <xdr:colOff>82550</xdr:colOff>
      <xdr:row>82</xdr:row>
      <xdr:rowOff>12720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168947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5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67689</xdr:rowOff>
    </xdr:from>
    <xdr:to>
      <xdr:col>7</xdr:col>
      <xdr:colOff>31750</xdr:colOff>
      <xdr:row>81</xdr:row>
      <xdr:rowOff>169289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154066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基本的に人事院勧告をベースにしながら給与改定を実施しており、年々減少傾向にある。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292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123673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113091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969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現状では、定員適正化計画における定員を満たしていない状況であるが、人口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町勢や業務の内容を考慮すると、計画に沿って増員する必要があると考えられるが、併せて、機構改革や事務事業の整理、さらにはデジタル技術の活用等により業務の合理化・適正化を進める必要がある。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31903</xdr:rowOff>
    </xdr:from>
    <xdr:to>
      <xdr:col>81</xdr:col>
      <xdr:colOff>44450</xdr:colOff>
      <xdr:row>62</xdr:row>
      <xdr:rowOff>38659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180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31903</xdr:rowOff>
    </xdr:from>
    <xdr:to>
      <xdr:col>77</xdr:col>
      <xdr:colOff>44450</xdr:colOff>
      <xdr:row>62</xdr:row>
      <xdr:rowOff>34798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6180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26112</xdr:rowOff>
    </xdr:from>
    <xdr:to>
      <xdr:col>72</xdr:col>
      <xdr:colOff>203200</xdr:colOff>
      <xdr:row>62</xdr:row>
      <xdr:rowOff>34798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560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14046</xdr:rowOff>
    </xdr:from>
    <xdr:to>
      <xdr:col>68</xdr:col>
      <xdr:colOff>152400</xdr:colOff>
      <xdr:row>62</xdr:row>
      <xdr:rowOff>26112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43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159309</xdr:rowOff>
    </xdr:from>
    <xdr:to>
      <xdr:col>81</xdr:col>
      <xdr:colOff>95250</xdr:colOff>
      <xdr:row>62</xdr:row>
      <xdr:rowOff>89459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131386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8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152553</xdr:rowOff>
    </xdr:from>
    <xdr:to>
      <xdr:col>77</xdr:col>
      <xdr:colOff>95250</xdr:colOff>
      <xdr:row>62</xdr:row>
      <xdr:rowOff>82703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67480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97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155448</xdr:rowOff>
    </xdr:from>
    <xdr:to>
      <xdr:col>73</xdr:col>
      <xdr:colOff>44450</xdr:colOff>
      <xdr:row>62</xdr:row>
      <xdr:rowOff>85598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70375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146762</xdr:rowOff>
    </xdr:from>
    <xdr:to>
      <xdr:col>68</xdr:col>
      <xdr:colOff>203200</xdr:colOff>
      <xdr:row>62</xdr:row>
      <xdr:rowOff>76912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61689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134696</xdr:rowOff>
    </xdr:from>
    <xdr:to>
      <xdr:col>64</xdr:col>
      <xdr:colOff>152400</xdr:colOff>
      <xdr:row>62</xdr:row>
      <xdr:rowOff>64846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49623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％）の増加及び普通交付税算入額（△</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％）の減少により分子数値が増加したものの、分母となる標準財政規模が増加したことにより、単年度での実質公債費比率は対前年度比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ポイント減少し、３か年平均値では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しかしながら、類似団体平均と比べると、依然として高い数値で推移しており、地方債残高の適切な管理と、公営企業の経営改善を進めるなど、公営企業も含めた公債費負担の適正化を進める必要がある。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103294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952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44</xdr:row>
      <xdr:rowOff>12277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60537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560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92710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0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％）や退職手当負担見込額（＋</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％）が増加したものの、公営企業債等繰入見込額（△</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％）が減少したほか、充当可能基金（＋</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％）や標準財政規模（＋</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％）が増加したことにより、将来負担比率としては、対前年度比</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数値としては、年々減少を続けており、類似団体平均並みとなった。引き続き、公債費負担の適正化と公営企業の経営改善に努める必要がある。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164798</xdr:rowOff>
    </xdr:from>
    <xdr:to>
      <xdr:col>81</xdr:col>
      <xdr:colOff>44450</xdr:colOff>
      <xdr:row>15</xdr:row>
      <xdr:rowOff>65496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93648"/>
          <a:ext cx="8382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65496</xdr:rowOff>
    </xdr:from>
    <xdr:to>
      <xdr:col>77</xdr:col>
      <xdr:colOff>44450</xdr:colOff>
      <xdr:row>16</xdr:row>
      <xdr:rowOff>35379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7246"/>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35379</xdr:rowOff>
    </xdr:from>
    <xdr:to>
      <xdr:col>72</xdr:col>
      <xdr:colOff>203200</xdr:colOff>
      <xdr:row>16</xdr:row>
      <xdr:rowOff>44571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7857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44571</xdr:rowOff>
    </xdr:from>
    <xdr:to>
      <xdr:col>68</xdr:col>
      <xdr:colOff>152400</xdr:colOff>
      <xdr:row>16</xdr:row>
      <xdr:rowOff>118110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8777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113998</xdr:rowOff>
    </xdr:from>
    <xdr:to>
      <xdr:col>81</xdr:col>
      <xdr:colOff>95250</xdr:colOff>
      <xdr:row>14</xdr:row>
      <xdr:rowOff>44148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162275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14696</xdr:rowOff>
    </xdr:from>
    <xdr:to>
      <xdr:col>77</xdr:col>
      <xdr:colOff>95250</xdr:colOff>
      <xdr:row>15</xdr:row>
      <xdr:rowOff>116296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101073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7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156029</xdr:rowOff>
    </xdr:from>
    <xdr:to>
      <xdr:col>73</xdr:col>
      <xdr:colOff>44450</xdr:colOff>
      <xdr:row>16</xdr:row>
      <xdr:rowOff>86179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70956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165221</xdr:rowOff>
    </xdr:from>
    <xdr:to>
      <xdr:col>68</xdr:col>
      <xdr:colOff>203200</xdr:colOff>
      <xdr:row>16</xdr:row>
      <xdr:rowOff>95371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80148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昇給、復帰等に伴う職員給の増加や会計年度任用職員の増加があったものの、共済組合負担金、退職手当組合負担金の減少により、対前年度比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しかしながら、依然として類似団体平均を超える水準であるため、引き続き、業務の合理化、適切な定員管理等により、人件費の適正化に努める必要がある。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140716</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00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563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89916</xdr:rowOff>
    </xdr:from>
    <xdr:to>
      <xdr:col>24</xdr:col>
      <xdr:colOff>76200</xdr:colOff>
      <xdr:row>35</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燃油高騰等に伴う燃料費の増加があったものの、分母である経常一般財源が増加したことにより、対前年度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引き続き、業務の合理化等により経常経費の圧縮に努める必要がある。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72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障害者総合支援事業や生活保護費等が増加したことにより、経常一般財源充当額が前年度比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引き続き、生活困窮者自立支援の充実等による扶助費の抑制や、健康増進の取組等による医療費の抑制に努める必要がある。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公共下水道事業及び集落排水処理事業に対する繰出金に充当した特定財源（基金繰入金）が減少したため、対前年度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分母である経常一般財源が増加したため、経常収支全体への影響は少なかったものの、引き続き、公営企業に対する負担の軽減・適正化に努める必要がある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27940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22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66040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223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66040</xdr:rowOff>
    </xdr:from>
    <xdr:to>
      <xdr:col>73</xdr:col>
      <xdr:colOff>180975</xdr:colOff>
      <xdr:row>60</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35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119380</xdr:rowOff>
    </xdr:from>
    <xdr:to>
      <xdr:col>69</xdr:col>
      <xdr:colOff>92075</xdr:colOff>
      <xdr:row>60</xdr:row>
      <xdr:rowOff>142240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40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148590</xdr:rowOff>
    </xdr:from>
    <xdr:to>
      <xdr:col>82</xdr:col>
      <xdr:colOff>158750</xdr:colOff>
      <xdr:row>60</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120667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68580</xdr:rowOff>
    </xdr:from>
    <xdr:to>
      <xdr:col>69</xdr:col>
      <xdr:colOff>142875</xdr:colOff>
      <xdr:row>60</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154957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病院事業会計繰出金の増加などに伴い、経常経費は増加しているが、分母である経常一般財源が増加したため、対前年度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類似団体平均値に比べると低い数値を維持しているが、恒常的な補助金の見直しや公営企業会計の経営改善に努めるなど、引き続き、負担の適正化を図る必要がある。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43180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50800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中央公民館整備事業の財源として借り入れた過疎対策事業債の償還費の増加などにより、経常一般財源充当額は、対前年度比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％増加したが、分母である経常一般財源が増加したため、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今後、過疎対策事業債の元金償還がさらに増加する予定のため、引き続き、借入抑制等により公債費負担の適正化に努める。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34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165863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普通交付税額に左右されやすい財政構造であるため、引き続き、歳出における経常経費の抑制や、歳入における町税収入の増加に向けた取組を強化することにより、財政基盤の強化を図る必要がある。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295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79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101414</xdr:rowOff>
    </xdr:from>
    <xdr:to>
      <xdr:col>29</xdr:col>
      <xdr:colOff>127000</xdr:colOff>
      <xdr:row>17</xdr:row>
      <xdr:rowOff>106600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3689"/>
          <a:ext cx="647700" cy="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106600</xdr:rowOff>
    </xdr:from>
    <xdr:to>
      <xdr:col>26</xdr:col>
      <xdr:colOff>50800</xdr:colOff>
      <xdr:row>17</xdr:row>
      <xdr:rowOff>139643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8875"/>
          <a:ext cx="698500" cy="3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139643</xdr:rowOff>
    </xdr:from>
    <xdr:to>
      <xdr:col>22</xdr:col>
      <xdr:colOff>114300</xdr:colOff>
      <xdr:row>17</xdr:row>
      <xdr:rowOff>166493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1918"/>
          <a:ext cx="698500" cy="26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166493</xdr:rowOff>
    </xdr:from>
    <xdr:to>
      <xdr:col>18</xdr:col>
      <xdr:colOff>177800</xdr:colOff>
      <xdr:row>18</xdr:row>
      <xdr:rowOff>15114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8768"/>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50614</xdr:rowOff>
    </xdr:from>
    <xdr:to>
      <xdr:col>29</xdr:col>
      <xdr:colOff>177800</xdr:colOff>
      <xdr:row>17</xdr:row>
      <xdr:rowOff>152214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67141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55800</xdr:rowOff>
    </xdr:from>
    <xdr:to>
      <xdr:col>26</xdr:col>
      <xdr:colOff>101600</xdr:colOff>
      <xdr:row>17</xdr:row>
      <xdr:rowOff>157400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167577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88843</xdr:rowOff>
    </xdr:from>
    <xdr:to>
      <xdr:col>22</xdr:col>
      <xdr:colOff>165100</xdr:colOff>
      <xdr:row>18</xdr:row>
      <xdr:rowOff>18993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115693</xdr:rowOff>
    </xdr:from>
    <xdr:to>
      <xdr:col>19</xdr:col>
      <xdr:colOff>38100</xdr:colOff>
      <xdr:row>18</xdr:row>
      <xdr:rowOff>45843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56020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135764</xdr:rowOff>
    </xdr:from>
    <xdr:to>
      <xdr:col>15</xdr:col>
      <xdr:colOff>101600</xdr:colOff>
      <xdr:row>18</xdr:row>
      <xdr:rowOff>65914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76091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155395</xdr:rowOff>
    </xdr:from>
    <xdr:to>
      <xdr:col>29</xdr:col>
      <xdr:colOff>127000</xdr:colOff>
      <xdr:row>35</xdr:row>
      <xdr:rowOff>189571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65745"/>
          <a:ext cx="6477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63906</xdr:rowOff>
    </xdr:from>
    <xdr:to>
      <xdr:col>26</xdr:col>
      <xdr:colOff>50800</xdr:colOff>
      <xdr:row>35</xdr:row>
      <xdr:rowOff>189571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74256"/>
          <a:ext cx="698500" cy="12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63906</xdr:rowOff>
    </xdr:from>
    <xdr:to>
      <xdr:col>22</xdr:col>
      <xdr:colOff>114300</xdr:colOff>
      <xdr:row>35</xdr:row>
      <xdr:rowOff>93004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74256"/>
          <a:ext cx="698500" cy="2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93004</xdr:rowOff>
    </xdr:from>
    <xdr:to>
      <xdr:col>18</xdr:col>
      <xdr:colOff>177800</xdr:colOff>
      <xdr:row>35</xdr:row>
      <xdr:rowOff>106752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3354"/>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104595</xdr:rowOff>
    </xdr:from>
    <xdr:to>
      <xdr:col>29</xdr:col>
      <xdr:colOff>177800</xdr:colOff>
      <xdr:row>35</xdr:row>
      <xdr:rowOff>206195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1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292572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138771</xdr:rowOff>
    </xdr:from>
    <xdr:to>
      <xdr:col>26</xdr:col>
      <xdr:colOff>101600</xdr:colOff>
      <xdr:row>35</xdr:row>
      <xdr:rowOff>240371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49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250548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13106</xdr:rowOff>
    </xdr:from>
    <xdr:to>
      <xdr:col>22</xdr:col>
      <xdr:colOff>165100</xdr:colOff>
      <xdr:row>35</xdr:row>
      <xdr:rowOff>114706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2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124884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42204</xdr:rowOff>
    </xdr:from>
    <xdr:to>
      <xdr:col>19</xdr:col>
      <xdr:colOff>38100</xdr:colOff>
      <xdr:row>35</xdr:row>
      <xdr:rowOff>143804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153981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55952</xdr:rowOff>
    </xdr:from>
    <xdr:to>
      <xdr:col>15</xdr:col>
      <xdr:colOff>101600</xdr:colOff>
      <xdr:row>35</xdr:row>
      <xdr:rowOff>157552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6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167729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3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58200</xdr:rowOff>
    </xdr:from>
    <xdr:to>
      <xdr:col>24</xdr:col>
      <xdr:colOff>63500</xdr:colOff>
      <xdr:row>35</xdr:row>
      <xdr:rowOff>64929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58950"/>
          <a:ext cx="8382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64929</xdr:rowOff>
    </xdr:from>
    <xdr:to>
      <xdr:col>19</xdr:col>
      <xdr:colOff>177800</xdr:colOff>
      <xdr:row>36</xdr:row>
      <xdr:rowOff>2947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65679"/>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2947</xdr:rowOff>
    </xdr:from>
    <xdr:to>
      <xdr:col>15</xdr:col>
      <xdr:colOff>50800</xdr:colOff>
      <xdr:row>36</xdr:row>
      <xdr:rowOff>12036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7514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12036</xdr:rowOff>
    </xdr:from>
    <xdr:to>
      <xdr:col>10</xdr:col>
      <xdr:colOff>114300</xdr:colOff>
      <xdr:row>36</xdr:row>
      <xdr:rowOff>17957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423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7400</xdr:rowOff>
    </xdr:from>
    <xdr:to>
      <xdr:col>24</xdr:col>
      <xdr:colOff>114300</xdr:colOff>
      <xdr:row>35</xdr:row>
      <xdr:rowOff>109000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30277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5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14129</xdr:rowOff>
    </xdr:from>
    <xdr:to>
      <xdr:col>20</xdr:col>
      <xdr:colOff>38100</xdr:colOff>
      <xdr:row>35</xdr:row>
      <xdr:rowOff>115729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132256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123597</xdr:rowOff>
    </xdr:from>
    <xdr:to>
      <xdr:col>15</xdr:col>
      <xdr:colOff>101600</xdr:colOff>
      <xdr:row>36</xdr:row>
      <xdr:rowOff>53747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70274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132686</xdr:rowOff>
    </xdr:from>
    <xdr:to>
      <xdr:col>10</xdr:col>
      <xdr:colOff>165100</xdr:colOff>
      <xdr:row>36</xdr:row>
      <xdr:rowOff>62836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79363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138607</xdr:rowOff>
    </xdr:from>
    <xdr:to>
      <xdr:col>6</xdr:col>
      <xdr:colOff>38100</xdr:colOff>
      <xdr:row>36</xdr:row>
      <xdr:rowOff>68757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85284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126198</xdr:rowOff>
    </xdr:from>
    <xdr:to>
      <xdr:col>24</xdr:col>
      <xdr:colOff>63500</xdr:colOff>
      <xdr:row>57</xdr:row>
      <xdr:rowOff>148196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8848"/>
          <a:ext cx="838200" cy="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47185</xdr:rowOff>
    </xdr:from>
    <xdr:to>
      <xdr:col>19</xdr:col>
      <xdr:colOff>177800</xdr:colOff>
      <xdr:row>57</xdr:row>
      <xdr:rowOff>148196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19835"/>
          <a:ext cx="889000" cy="1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47185</xdr:rowOff>
    </xdr:from>
    <xdr:to>
      <xdr:col>15</xdr:col>
      <xdr:colOff>50800</xdr:colOff>
      <xdr:row>57</xdr:row>
      <xdr:rowOff>125154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19835"/>
          <a:ext cx="889000" cy="7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125154</xdr:rowOff>
    </xdr:from>
    <xdr:to>
      <xdr:col>10</xdr:col>
      <xdr:colOff>114300</xdr:colOff>
      <xdr:row>57</xdr:row>
      <xdr:rowOff>153020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7804"/>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75398</xdr:rowOff>
    </xdr:from>
    <xdr:to>
      <xdr:col>24</xdr:col>
      <xdr:colOff>114300</xdr:colOff>
      <xdr:row>58</xdr:row>
      <xdr:rowOff>5548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53825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97396</xdr:rowOff>
    </xdr:from>
    <xdr:to>
      <xdr:col>20</xdr:col>
      <xdr:colOff>38100</xdr:colOff>
      <xdr:row>58</xdr:row>
      <xdr:rowOff>27546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18673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167835</xdr:rowOff>
    </xdr:from>
    <xdr:to>
      <xdr:col>15</xdr:col>
      <xdr:colOff>101600</xdr:colOff>
      <xdr:row>57</xdr:row>
      <xdr:rowOff>97985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89112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74354</xdr:rowOff>
    </xdr:from>
    <xdr:to>
      <xdr:col>10</xdr:col>
      <xdr:colOff>165100</xdr:colOff>
      <xdr:row>58</xdr:row>
      <xdr:rowOff>4504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102220</xdr:rowOff>
    </xdr:from>
    <xdr:to>
      <xdr:col>6</xdr:col>
      <xdr:colOff>38100</xdr:colOff>
      <xdr:row>58</xdr:row>
      <xdr:rowOff>32370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23497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80035</xdr:rowOff>
    </xdr:from>
    <xdr:to>
      <xdr:col>24</xdr:col>
      <xdr:colOff>63500</xdr:colOff>
      <xdr:row>78</xdr:row>
      <xdr:rowOff>128232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3135"/>
          <a:ext cx="8382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128232</xdr:rowOff>
    </xdr:from>
    <xdr:to>
      <xdr:col>19</xdr:col>
      <xdr:colOff>177800</xdr:colOff>
      <xdr:row>78</xdr:row>
      <xdr:rowOff>158178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0133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154939</xdr:rowOff>
    </xdr:from>
    <xdr:to>
      <xdr:col>15</xdr:col>
      <xdr:colOff>50800</xdr:colOff>
      <xdr:row>78</xdr:row>
      <xdr:rowOff>158178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2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134099</xdr:rowOff>
    </xdr:from>
    <xdr:to>
      <xdr:col>10</xdr:col>
      <xdr:colOff>114300</xdr:colOff>
      <xdr:row>78</xdr:row>
      <xdr:rowOff>154939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0719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29235</xdr:rowOff>
    </xdr:from>
    <xdr:to>
      <xdr:col>24</xdr:col>
      <xdr:colOff>114300</xdr:colOff>
      <xdr:row>78</xdr:row>
      <xdr:rowOff>130835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115612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77432</xdr:rowOff>
    </xdr:from>
    <xdr:to>
      <xdr:col>20</xdr:col>
      <xdr:colOff>38100</xdr:colOff>
      <xdr:row>79</xdr:row>
      <xdr:rowOff>7582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170159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107378</xdr:rowOff>
    </xdr:from>
    <xdr:to>
      <xdr:col>15</xdr:col>
      <xdr:colOff>101600</xdr:colOff>
      <xdr:row>79</xdr:row>
      <xdr:rowOff>37528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28655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104139</xdr:rowOff>
    </xdr:from>
    <xdr:to>
      <xdr:col>10</xdr:col>
      <xdr:colOff>165100</xdr:colOff>
      <xdr:row>79</xdr:row>
      <xdr:rowOff>34289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25416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83299</xdr:rowOff>
    </xdr:from>
    <xdr:to>
      <xdr:col>6</xdr:col>
      <xdr:colOff>38100</xdr:colOff>
      <xdr:row>79</xdr:row>
      <xdr:rowOff>13449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28732</xdr:rowOff>
    </xdr:from>
    <xdr:to>
      <xdr:col>24</xdr:col>
      <xdr:colOff>63500</xdr:colOff>
      <xdr:row>96</xdr:row>
      <xdr:rowOff>116371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6482"/>
          <a:ext cx="838200" cy="2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112464</xdr:rowOff>
    </xdr:from>
    <xdr:to>
      <xdr:col>19</xdr:col>
      <xdr:colOff>177800</xdr:colOff>
      <xdr:row>96</xdr:row>
      <xdr:rowOff>116371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71664"/>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112464</xdr:rowOff>
    </xdr:from>
    <xdr:to>
      <xdr:col>15</xdr:col>
      <xdr:colOff>50800</xdr:colOff>
      <xdr:row>96</xdr:row>
      <xdr:rowOff>138514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71664"/>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138514</xdr:rowOff>
    </xdr:from>
    <xdr:to>
      <xdr:col>10</xdr:col>
      <xdr:colOff>114300</xdr:colOff>
      <xdr:row>96</xdr:row>
      <xdr:rowOff>144435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9771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149382</xdr:rowOff>
    </xdr:from>
    <xdr:to>
      <xdr:col>24</xdr:col>
      <xdr:colOff>114300</xdr:colOff>
      <xdr:row>95</xdr:row>
      <xdr:rowOff>79532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65571</xdr:rowOff>
    </xdr:from>
    <xdr:to>
      <xdr:col>20</xdr:col>
      <xdr:colOff>38100</xdr:colOff>
      <xdr:row>96</xdr:row>
      <xdr:rowOff>167171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158298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61664</xdr:rowOff>
    </xdr:from>
    <xdr:to>
      <xdr:col>15</xdr:col>
      <xdr:colOff>101600</xdr:colOff>
      <xdr:row>96</xdr:row>
      <xdr:rowOff>163264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87714</xdr:rowOff>
    </xdr:from>
    <xdr:to>
      <xdr:col>10</xdr:col>
      <xdr:colOff>165100</xdr:colOff>
      <xdr:row>97</xdr:row>
      <xdr:rowOff>17864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34391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93635</xdr:rowOff>
    </xdr:from>
    <xdr:to>
      <xdr:col>6</xdr:col>
      <xdr:colOff>38100</xdr:colOff>
      <xdr:row>97</xdr:row>
      <xdr:rowOff>23785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5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168988</xdr:rowOff>
    </xdr:from>
    <xdr:to>
      <xdr:col>55</xdr:col>
      <xdr:colOff>0</xdr:colOff>
      <xdr:row>35</xdr:row>
      <xdr:rowOff>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55388"/>
          <a:ext cx="838200" cy="3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168988</xdr:rowOff>
    </xdr:from>
    <xdr:to>
      <xdr:col>50</xdr:col>
      <xdr:colOff>114300</xdr:colOff>
      <xdr:row>36</xdr:row>
      <xdr:rowOff>60760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55388"/>
          <a:ext cx="889000" cy="5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60760</xdr:rowOff>
    </xdr:from>
    <xdr:to>
      <xdr:col>45</xdr:col>
      <xdr:colOff>177800</xdr:colOff>
      <xdr:row>36</xdr:row>
      <xdr:rowOff>79628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32960"/>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79628</xdr:rowOff>
    </xdr:from>
    <xdr:to>
      <xdr:col>41</xdr:col>
      <xdr:colOff>50800</xdr:colOff>
      <xdr:row>36</xdr:row>
      <xdr:rowOff>91159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182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128196</xdr:rowOff>
    </xdr:from>
    <xdr:to>
      <xdr:col>55</xdr:col>
      <xdr:colOff>50800</xdr:colOff>
      <xdr:row>35</xdr:row>
      <xdr:rowOff>58346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151073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0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118188</xdr:rowOff>
    </xdr:from>
    <xdr:to>
      <xdr:col>50</xdr:col>
      <xdr:colOff>165100</xdr:colOff>
      <xdr:row>33</xdr:row>
      <xdr:rowOff>48338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64865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7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9960</xdr:rowOff>
    </xdr:from>
    <xdr:to>
      <xdr:col>46</xdr:col>
      <xdr:colOff>38100</xdr:colOff>
      <xdr:row>36</xdr:row>
      <xdr:rowOff>111560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128087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28828</xdr:rowOff>
    </xdr:from>
    <xdr:to>
      <xdr:col>41</xdr:col>
      <xdr:colOff>101600</xdr:colOff>
      <xdr:row>36</xdr:row>
      <xdr:rowOff>130428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146955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40359</xdr:rowOff>
    </xdr:from>
    <xdr:to>
      <xdr:col>36</xdr:col>
      <xdr:colOff>165100</xdr:colOff>
      <xdr:row>36</xdr:row>
      <xdr:rowOff>141959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158486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29027</xdr:rowOff>
    </xdr:from>
    <xdr:to>
      <xdr:col>55</xdr:col>
      <xdr:colOff>0</xdr:colOff>
      <xdr:row>58</xdr:row>
      <xdr:rowOff>48401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73127"/>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7546</xdr:rowOff>
    </xdr:from>
    <xdr:to>
      <xdr:col>50</xdr:col>
      <xdr:colOff>114300</xdr:colOff>
      <xdr:row>58</xdr:row>
      <xdr:rowOff>48401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80196"/>
          <a:ext cx="889000" cy="2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7546</xdr:rowOff>
    </xdr:from>
    <xdr:to>
      <xdr:col>45</xdr:col>
      <xdr:colOff>177800</xdr:colOff>
      <xdr:row>57</xdr:row>
      <xdr:rowOff>121283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80196"/>
          <a:ext cx="8890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136127</xdr:rowOff>
    </xdr:from>
    <xdr:to>
      <xdr:col>41</xdr:col>
      <xdr:colOff>50800</xdr:colOff>
      <xdr:row>57</xdr:row>
      <xdr:rowOff>121283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37327"/>
          <a:ext cx="889000" cy="1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149677</xdr:rowOff>
    </xdr:from>
    <xdr:to>
      <xdr:col>55</xdr:col>
      <xdr:colOff>50800</xdr:colOff>
      <xdr:row>58</xdr:row>
      <xdr:rowOff>79827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128104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169051</xdr:rowOff>
    </xdr:from>
    <xdr:to>
      <xdr:col>50</xdr:col>
      <xdr:colOff>165100</xdr:colOff>
      <xdr:row>58</xdr:row>
      <xdr:rowOff>99201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90328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128196</xdr:rowOff>
    </xdr:from>
    <xdr:to>
      <xdr:col>46</xdr:col>
      <xdr:colOff>38100</xdr:colOff>
      <xdr:row>57</xdr:row>
      <xdr:rowOff>58346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49473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70483</xdr:rowOff>
    </xdr:from>
    <xdr:to>
      <xdr:col>41</xdr:col>
      <xdr:colOff>101600</xdr:colOff>
      <xdr:row>58</xdr:row>
      <xdr:rowOff>633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163210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85327</xdr:rowOff>
    </xdr:from>
    <xdr:to>
      <xdr:col>36</xdr:col>
      <xdr:colOff>165100</xdr:colOff>
      <xdr:row>57</xdr:row>
      <xdr:rowOff>15477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32004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133542</xdr:rowOff>
    </xdr:from>
    <xdr:to>
      <xdr:col>55</xdr:col>
      <xdr:colOff>0</xdr:colOff>
      <xdr:row>78</xdr:row>
      <xdr:rowOff>139489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6642"/>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133542</xdr:rowOff>
    </xdr:from>
    <xdr:to>
      <xdr:col>50</xdr:col>
      <xdr:colOff>114300</xdr:colOff>
      <xdr:row>78</xdr:row>
      <xdr:rowOff>138736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6642"/>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137314</xdr:rowOff>
    </xdr:from>
    <xdr:to>
      <xdr:col>45</xdr:col>
      <xdr:colOff>177800</xdr:colOff>
      <xdr:row>78</xdr:row>
      <xdr:rowOff>138736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041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44927</xdr:rowOff>
    </xdr:from>
    <xdr:to>
      <xdr:col>41</xdr:col>
      <xdr:colOff>50800</xdr:colOff>
      <xdr:row>78</xdr:row>
      <xdr:rowOff>137314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8027"/>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88689</xdr:rowOff>
    </xdr:from>
    <xdr:to>
      <xdr:col>55</xdr:col>
      <xdr:colOff>50800</xdr:colOff>
      <xdr:row>79</xdr:row>
      <xdr:rowOff>18839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3616</xdr:rowOff>
    </xdr:from>
    <xdr:ext cx="313932"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82742</xdr:rowOff>
    </xdr:from>
    <xdr:to>
      <xdr:col>50</xdr:col>
      <xdr:colOff>165100</xdr:colOff>
      <xdr:row>79</xdr:row>
      <xdr:rowOff>12892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87936</xdr:rowOff>
    </xdr:from>
    <xdr:to>
      <xdr:col>46</xdr:col>
      <xdr:colOff>38100</xdr:colOff>
      <xdr:row>79</xdr:row>
      <xdr:rowOff>18086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9213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5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86514</xdr:rowOff>
    </xdr:from>
    <xdr:to>
      <xdr:col>41</xdr:col>
      <xdr:colOff>101600</xdr:colOff>
      <xdr:row>79</xdr:row>
      <xdr:rowOff>16664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7791</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55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165577</xdr:rowOff>
    </xdr:from>
    <xdr:to>
      <xdr:col>36</xdr:col>
      <xdr:colOff>165100</xdr:colOff>
      <xdr:row>78</xdr:row>
      <xdr:rowOff>95727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86854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88188</xdr:rowOff>
    </xdr:from>
    <xdr:to>
      <xdr:col>55</xdr:col>
      <xdr:colOff>0</xdr:colOff>
      <xdr:row>97</xdr:row>
      <xdr:rowOff>112824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18838"/>
          <a:ext cx="8382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24820</xdr:rowOff>
    </xdr:from>
    <xdr:to>
      <xdr:col>50</xdr:col>
      <xdr:colOff>114300</xdr:colOff>
      <xdr:row>97</xdr:row>
      <xdr:rowOff>88188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12570"/>
          <a:ext cx="889000" cy="40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24820</xdr:rowOff>
    </xdr:from>
    <xdr:to>
      <xdr:col>45</xdr:col>
      <xdr:colOff>177800</xdr:colOff>
      <xdr:row>96</xdr:row>
      <xdr:rowOff>40762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12570"/>
          <a:ext cx="889000" cy="18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100395</xdr:rowOff>
    </xdr:from>
    <xdr:to>
      <xdr:col>41</xdr:col>
      <xdr:colOff>50800</xdr:colOff>
      <xdr:row>96</xdr:row>
      <xdr:rowOff>40762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388145"/>
          <a:ext cx="889000" cy="1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62024</xdr:rowOff>
    </xdr:from>
    <xdr:to>
      <xdr:col>55</xdr:col>
      <xdr:colOff>50800</xdr:colOff>
      <xdr:row>97</xdr:row>
      <xdr:rowOff>163624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40451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37388</xdr:rowOff>
    </xdr:from>
    <xdr:to>
      <xdr:col>50</xdr:col>
      <xdr:colOff>165100</xdr:colOff>
      <xdr:row>97</xdr:row>
      <xdr:rowOff>138988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145470</xdr:rowOff>
    </xdr:from>
    <xdr:to>
      <xdr:col>46</xdr:col>
      <xdr:colOff>38100</xdr:colOff>
      <xdr:row>95</xdr:row>
      <xdr:rowOff>75620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92147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0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161412</xdr:rowOff>
    </xdr:from>
    <xdr:to>
      <xdr:col>41</xdr:col>
      <xdr:colOff>101600</xdr:colOff>
      <xdr:row>96</xdr:row>
      <xdr:rowOff>91562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108089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49595</xdr:rowOff>
    </xdr:from>
    <xdr:to>
      <xdr:col>36</xdr:col>
      <xdr:colOff>165100</xdr:colOff>
      <xdr:row>95</xdr:row>
      <xdr:rowOff>151195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3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167722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11246</xdr:rowOff>
    </xdr:from>
    <xdr:to>
      <xdr:col>85</xdr:col>
      <xdr:colOff>127000</xdr:colOff>
      <xdr:row>39</xdr:row>
      <xdr:rowOff>42811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97796"/>
          <a:ext cx="8382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11246</xdr:rowOff>
    </xdr:from>
    <xdr:to>
      <xdr:col>81</xdr:col>
      <xdr:colOff>50800</xdr:colOff>
      <xdr:row>39</xdr:row>
      <xdr:rowOff>26429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7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69253</xdr:rowOff>
    </xdr:from>
    <xdr:to>
      <xdr:col>76</xdr:col>
      <xdr:colOff>114300</xdr:colOff>
      <xdr:row>39</xdr:row>
      <xdr:rowOff>26429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84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69253</xdr:rowOff>
    </xdr:from>
    <xdr:to>
      <xdr:col>71</xdr:col>
      <xdr:colOff>177800</xdr:colOff>
      <xdr:row>38</xdr:row>
      <xdr:rowOff>137243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4353"/>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163461</xdr:rowOff>
    </xdr:from>
    <xdr:to>
      <xdr:col>85</xdr:col>
      <xdr:colOff>177800</xdr:colOff>
      <xdr:row>39</xdr:row>
      <xdr:rowOff>93611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78388</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131896</xdr:rowOff>
    </xdr:from>
    <xdr:to>
      <xdr:col>81</xdr:col>
      <xdr:colOff>101600</xdr:colOff>
      <xdr:row>39</xdr:row>
      <xdr:rowOff>62046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53173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147079</xdr:rowOff>
    </xdr:from>
    <xdr:to>
      <xdr:col>76</xdr:col>
      <xdr:colOff>165100</xdr:colOff>
      <xdr:row>39</xdr:row>
      <xdr:rowOff>77229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68356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5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18453</xdr:rowOff>
    </xdr:from>
    <xdr:to>
      <xdr:col>72</xdr:col>
      <xdr:colOff>38100</xdr:colOff>
      <xdr:row>38</xdr:row>
      <xdr:rowOff>120053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136580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0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86443</xdr:rowOff>
    </xdr:from>
    <xdr:to>
      <xdr:col>67</xdr:col>
      <xdr:colOff>101600</xdr:colOff>
      <xdr:row>39</xdr:row>
      <xdr:rowOff>16593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33119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7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96522</xdr:rowOff>
    </xdr:from>
    <xdr:to>
      <xdr:col>85</xdr:col>
      <xdr:colOff>127000</xdr:colOff>
      <xdr:row>75</xdr:row>
      <xdr:rowOff>110037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55272"/>
          <a:ext cx="8382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59151</xdr:rowOff>
    </xdr:from>
    <xdr:to>
      <xdr:col>81</xdr:col>
      <xdr:colOff>50800</xdr:colOff>
      <xdr:row>75</xdr:row>
      <xdr:rowOff>110037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917901"/>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59151</xdr:rowOff>
    </xdr:from>
    <xdr:to>
      <xdr:col>76</xdr:col>
      <xdr:colOff>114300</xdr:colOff>
      <xdr:row>75</xdr:row>
      <xdr:rowOff>82248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17901"/>
          <a:ext cx="8890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81818</xdr:rowOff>
    </xdr:from>
    <xdr:to>
      <xdr:col>71</xdr:col>
      <xdr:colOff>177800</xdr:colOff>
      <xdr:row>75</xdr:row>
      <xdr:rowOff>82248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94056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45722</xdr:rowOff>
    </xdr:from>
    <xdr:to>
      <xdr:col>85</xdr:col>
      <xdr:colOff>177800</xdr:colOff>
      <xdr:row>75</xdr:row>
      <xdr:rowOff>147321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04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68599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59237</xdr:rowOff>
    </xdr:from>
    <xdr:to>
      <xdr:col>81</xdr:col>
      <xdr:colOff>101600</xdr:colOff>
      <xdr:row>75</xdr:row>
      <xdr:rowOff>160837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5914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8351</xdr:rowOff>
    </xdr:from>
    <xdr:to>
      <xdr:col>76</xdr:col>
      <xdr:colOff>165100</xdr:colOff>
      <xdr:row>75</xdr:row>
      <xdr:rowOff>109951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126478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31448</xdr:rowOff>
    </xdr:from>
    <xdr:to>
      <xdr:col>72</xdr:col>
      <xdr:colOff>38100</xdr:colOff>
      <xdr:row>75</xdr:row>
      <xdr:rowOff>133048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149575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6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31018</xdr:rowOff>
    </xdr:from>
    <xdr:to>
      <xdr:col>67</xdr:col>
      <xdr:colOff>101600</xdr:colOff>
      <xdr:row>75</xdr:row>
      <xdr:rowOff>132618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6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24250</xdr:rowOff>
    </xdr:from>
    <xdr:to>
      <xdr:col>85</xdr:col>
      <xdr:colOff>127000</xdr:colOff>
      <xdr:row>97</xdr:row>
      <xdr:rowOff>86375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54900"/>
          <a:ext cx="8382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86375</xdr:rowOff>
    </xdr:from>
    <xdr:to>
      <xdr:col>81</xdr:col>
      <xdr:colOff>50800</xdr:colOff>
      <xdr:row>98</xdr:row>
      <xdr:rowOff>64224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17025"/>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18222</xdr:rowOff>
    </xdr:from>
    <xdr:to>
      <xdr:col>76</xdr:col>
      <xdr:colOff>114300</xdr:colOff>
      <xdr:row>98</xdr:row>
      <xdr:rowOff>64224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20322"/>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18222</xdr:rowOff>
    </xdr:from>
    <xdr:to>
      <xdr:col>71</xdr:col>
      <xdr:colOff>177800</xdr:colOff>
      <xdr:row>98</xdr:row>
      <xdr:rowOff>41943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20322"/>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144900</xdr:rowOff>
    </xdr:from>
    <xdr:to>
      <xdr:col>85</xdr:col>
      <xdr:colOff>177800</xdr:colOff>
      <xdr:row>97</xdr:row>
      <xdr:rowOff>75050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167777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35575</xdr:rowOff>
    </xdr:from>
    <xdr:to>
      <xdr:col>81</xdr:col>
      <xdr:colOff>101600</xdr:colOff>
      <xdr:row>97</xdr:row>
      <xdr:rowOff>137175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153702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13424</xdr:rowOff>
    </xdr:from>
    <xdr:to>
      <xdr:col>76</xdr:col>
      <xdr:colOff>165100</xdr:colOff>
      <xdr:row>98</xdr:row>
      <xdr:rowOff>115024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106151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138872</xdr:rowOff>
    </xdr:from>
    <xdr:to>
      <xdr:col>72</xdr:col>
      <xdr:colOff>38100</xdr:colOff>
      <xdr:row>98</xdr:row>
      <xdr:rowOff>69022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85549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162593</xdr:rowOff>
    </xdr:from>
    <xdr:to>
      <xdr:col>67</xdr:col>
      <xdr:colOff>101600</xdr:colOff>
      <xdr:row>98</xdr:row>
      <xdr:rowOff>92743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83870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81864</xdr:rowOff>
    </xdr:from>
    <xdr:to>
      <xdr:col>116</xdr:col>
      <xdr:colOff>63500</xdr:colOff>
      <xdr:row>35</xdr:row>
      <xdr:rowOff>84425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082614"/>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84425</xdr:rowOff>
    </xdr:from>
    <xdr:to>
      <xdr:col>111</xdr:col>
      <xdr:colOff>177800</xdr:colOff>
      <xdr:row>35</xdr:row>
      <xdr:rowOff>121869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085175"/>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82779</xdr:rowOff>
    </xdr:from>
    <xdr:to>
      <xdr:col>107</xdr:col>
      <xdr:colOff>50800</xdr:colOff>
      <xdr:row>35</xdr:row>
      <xdr:rowOff>121869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083529"/>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82779</xdr:rowOff>
    </xdr:from>
    <xdr:to>
      <xdr:col>102</xdr:col>
      <xdr:colOff>114300</xdr:colOff>
      <xdr:row>35</xdr:row>
      <xdr:rowOff>154422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083529"/>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53931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31064</xdr:rowOff>
    </xdr:from>
    <xdr:to>
      <xdr:col>116</xdr:col>
      <xdr:colOff>114300</xdr:colOff>
      <xdr:row>35</xdr:row>
      <xdr:rowOff>132664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0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53941</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8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33625</xdr:rowOff>
    </xdr:from>
    <xdr:to>
      <xdr:col>112</xdr:col>
      <xdr:colOff>38100</xdr:colOff>
      <xdr:row>35</xdr:row>
      <xdr:rowOff>135225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0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151752</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80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71069</xdr:rowOff>
    </xdr:from>
    <xdr:to>
      <xdr:col>107</xdr:col>
      <xdr:colOff>101600</xdr:colOff>
      <xdr:row>36</xdr:row>
      <xdr:rowOff>1219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17746</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8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31979</xdr:rowOff>
    </xdr:from>
    <xdr:to>
      <xdr:col>102</xdr:col>
      <xdr:colOff>165100</xdr:colOff>
      <xdr:row>35</xdr:row>
      <xdr:rowOff>133579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0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150106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103622</xdr:rowOff>
    </xdr:from>
    <xdr:to>
      <xdr:col>98</xdr:col>
      <xdr:colOff>38100</xdr:colOff>
      <xdr:row>36</xdr:row>
      <xdr:rowOff>33772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50299</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87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69585</xdr:rowOff>
    </xdr:from>
    <xdr:to>
      <xdr:col>116</xdr:col>
      <xdr:colOff>63500</xdr:colOff>
      <xdr:row>59</xdr:row>
      <xdr:rowOff>69912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513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41892</xdr:rowOff>
    </xdr:from>
    <xdr:to>
      <xdr:col>111</xdr:col>
      <xdr:colOff>177800</xdr:colOff>
      <xdr:row>59</xdr:row>
      <xdr:rowOff>69912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7442"/>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41892</xdr:rowOff>
    </xdr:from>
    <xdr:to>
      <xdr:col>107</xdr:col>
      <xdr:colOff>50800</xdr:colOff>
      <xdr:row>59</xdr:row>
      <xdr:rowOff>70826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7442"/>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70826</xdr:rowOff>
    </xdr:from>
    <xdr:to>
      <xdr:col>102</xdr:col>
      <xdr:colOff>114300</xdr:colOff>
      <xdr:row>59</xdr:row>
      <xdr:rowOff>71186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637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18785</xdr:rowOff>
    </xdr:from>
    <xdr:to>
      <xdr:col>116</xdr:col>
      <xdr:colOff>114300</xdr:colOff>
      <xdr:row>59</xdr:row>
      <xdr:rowOff>120385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105162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4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19112</xdr:rowOff>
    </xdr:from>
    <xdr:to>
      <xdr:col>112</xdr:col>
      <xdr:colOff>38100</xdr:colOff>
      <xdr:row>59</xdr:row>
      <xdr:rowOff>120712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111839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2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162542</xdr:rowOff>
    </xdr:from>
    <xdr:to>
      <xdr:col>107</xdr:col>
      <xdr:colOff>101600</xdr:colOff>
      <xdr:row>59</xdr:row>
      <xdr:rowOff>92692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83819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20026</xdr:rowOff>
    </xdr:from>
    <xdr:to>
      <xdr:col>102</xdr:col>
      <xdr:colOff>165100</xdr:colOff>
      <xdr:row>59</xdr:row>
      <xdr:rowOff>121626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112753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28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20386</xdr:rowOff>
    </xdr:from>
    <xdr:to>
      <xdr:col>98</xdr:col>
      <xdr:colOff>38100</xdr:colOff>
      <xdr:row>59</xdr:row>
      <xdr:rowOff>121986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113113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2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77467</xdr:rowOff>
    </xdr:from>
    <xdr:to>
      <xdr:col>116</xdr:col>
      <xdr:colOff>63500</xdr:colOff>
      <xdr:row>75</xdr:row>
      <xdr:rowOff>79785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36217"/>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21286</xdr:rowOff>
    </xdr:from>
    <xdr:to>
      <xdr:col>111</xdr:col>
      <xdr:colOff>177800</xdr:colOff>
      <xdr:row>75</xdr:row>
      <xdr:rowOff>77467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80036"/>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20273</xdr:rowOff>
    </xdr:from>
    <xdr:to>
      <xdr:col>107</xdr:col>
      <xdr:colOff>50800</xdr:colOff>
      <xdr:row>75</xdr:row>
      <xdr:rowOff>21286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7902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20273</xdr:rowOff>
    </xdr:from>
    <xdr:to>
      <xdr:col>102</xdr:col>
      <xdr:colOff>114300</xdr:colOff>
      <xdr:row>75</xdr:row>
      <xdr:rowOff>37701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790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28985</xdr:rowOff>
    </xdr:from>
    <xdr:to>
      <xdr:col>116</xdr:col>
      <xdr:colOff>114300</xdr:colOff>
      <xdr:row>75</xdr:row>
      <xdr:rowOff>130585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51862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26667</xdr:rowOff>
    </xdr:from>
    <xdr:to>
      <xdr:col>112</xdr:col>
      <xdr:colOff>38100</xdr:colOff>
      <xdr:row>75</xdr:row>
      <xdr:rowOff>128267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144794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141936</xdr:rowOff>
    </xdr:from>
    <xdr:to>
      <xdr:col>107</xdr:col>
      <xdr:colOff>101600</xdr:colOff>
      <xdr:row>75</xdr:row>
      <xdr:rowOff>72086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88613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140923</xdr:rowOff>
    </xdr:from>
    <xdr:to>
      <xdr:col>102</xdr:col>
      <xdr:colOff>165100</xdr:colOff>
      <xdr:row>75</xdr:row>
      <xdr:rowOff>71073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87600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158351</xdr:rowOff>
    </xdr:from>
    <xdr:to>
      <xdr:col>98</xdr:col>
      <xdr:colOff>38100</xdr:colOff>
      <xdr:row>75</xdr:row>
      <xdr:rowOff>88501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105028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a:latin typeface="ＭＳ Ｐゴシック" panose="020B0600070205080204" pitchFamily="50" charset="-128"/>
              <a:ea typeface="ＭＳ Ｐゴシック" panose="020B0600070205080204" pitchFamily="50" charset="-128"/>
            </a:rPr>
            <a:t>694,936</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729,787</a:t>
          </a:r>
          <a:r>
            <a:rPr kumimoji="1" lang="ja-JP" altLang="en-US" sz="1300">
              <a:latin typeface="ＭＳ Ｐゴシック" panose="020B0600070205080204" pitchFamily="50" charset="-128"/>
              <a:ea typeface="ＭＳ Ｐゴシック" panose="020B0600070205080204" pitchFamily="50" charset="-128"/>
            </a:rPr>
            <a:t>円）のコストとなっており、前年度から</a:t>
          </a:r>
          <a:r>
            <a:rPr kumimoji="1" lang="en-US" altLang="ja-JP" sz="1300">
              <a:latin typeface="ＭＳ Ｐゴシック" panose="020B0600070205080204" pitchFamily="50" charset="-128"/>
              <a:ea typeface="ＭＳ Ｐゴシック" panose="020B0600070205080204" pitchFamily="50" charset="-128"/>
            </a:rPr>
            <a:t>34,851</a:t>
          </a:r>
          <a:r>
            <a:rPr kumimoji="1" lang="ja-JP" altLang="en-US" sz="1300">
              <a:latin typeface="ＭＳ Ｐゴシック" panose="020B0600070205080204" pitchFamily="50" charset="-128"/>
              <a:ea typeface="ＭＳ Ｐゴシック" panose="020B0600070205080204" pitchFamily="50" charset="-128"/>
            </a:rPr>
            <a:t>円減となっている。主な要因は、補助費等において、令和２年度の国の特別定額給付金に係る事業が皆減となったことによるが、前年度に引き続き、新型コロナウイルス感染症への対応に係る経費として、住民１人当たり</a:t>
          </a:r>
          <a:r>
            <a:rPr kumimoji="1" lang="en-US" altLang="ja-JP" sz="1300">
              <a:latin typeface="ＭＳ Ｐゴシック" panose="020B0600070205080204" pitchFamily="50" charset="-128"/>
              <a:ea typeface="ＭＳ Ｐゴシック" panose="020B0600070205080204" pitchFamily="50" charset="-128"/>
            </a:rPr>
            <a:t>55,357</a:t>
          </a:r>
          <a:r>
            <a:rPr kumimoji="1" lang="ja-JP" altLang="en-US" sz="1300">
              <a:latin typeface="ＭＳ Ｐゴシック" panose="020B0600070205080204" pitchFamily="50" charset="-128"/>
              <a:ea typeface="ＭＳ Ｐゴシック" panose="020B0600070205080204" pitchFamily="50" charset="-128"/>
            </a:rPr>
            <a:t>円支出している。</a:t>
          </a:r>
        </a:p>
        <a:p>
          <a:r>
            <a:rPr kumimoji="1" lang="ja-JP" altLang="en-US" sz="1300">
              <a:latin typeface="ＭＳ Ｐゴシック" panose="020B0600070205080204" pitchFamily="50" charset="-128"/>
              <a:ea typeface="ＭＳ Ｐゴシック" panose="020B0600070205080204" pitchFamily="50" charset="-128"/>
            </a:rPr>
            <a:t>　対前年度の主な増減として、特別定額給付金等の新型コロナ対応経費の増減により、補助費等が</a:t>
          </a:r>
          <a:r>
            <a:rPr kumimoji="1" lang="en-US" altLang="ja-JP" sz="1300">
              <a:latin typeface="ＭＳ Ｐゴシック" panose="020B0600070205080204" pitchFamily="50" charset="-128"/>
              <a:ea typeface="ＭＳ Ｐゴシック" panose="020B0600070205080204" pitchFamily="50" charset="-128"/>
            </a:rPr>
            <a:t>77,189</a:t>
          </a:r>
          <a:r>
            <a:rPr kumimoji="1" lang="ja-JP" altLang="en-US" sz="1300">
              <a:latin typeface="ＭＳ Ｐゴシック" panose="020B0600070205080204" pitchFamily="50" charset="-128"/>
              <a:ea typeface="ＭＳ Ｐゴシック" panose="020B0600070205080204" pitchFamily="50" charset="-128"/>
            </a:rPr>
            <a:t>円減少している。一方、扶助費においては、新型コロナ対応の子育て世帯への臨時特別給付金や住民税非課税世帯等臨時特別給付金などにより、</a:t>
          </a:r>
          <a:r>
            <a:rPr kumimoji="1" lang="en-US" altLang="ja-JP" sz="1300">
              <a:latin typeface="ＭＳ Ｐゴシック" panose="020B0600070205080204" pitchFamily="50" charset="-128"/>
              <a:ea typeface="ＭＳ Ｐゴシック" panose="020B0600070205080204" pitchFamily="50" charset="-128"/>
            </a:rPr>
            <a:t>23,801</a:t>
          </a:r>
          <a:r>
            <a:rPr kumimoji="1" lang="ja-JP" altLang="en-US" sz="1300">
              <a:latin typeface="ＭＳ Ｐゴシック" panose="020B0600070205080204" pitchFamily="50" charset="-128"/>
              <a:ea typeface="ＭＳ Ｐゴシック" panose="020B0600070205080204" pitchFamily="50" charset="-128"/>
            </a:rPr>
            <a:t>円の増となっている。普通建設事業は、県道新設改良事業負担金の皆増に伴い、</a:t>
          </a:r>
          <a:r>
            <a:rPr kumimoji="1" lang="en-US" altLang="ja-JP" sz="1300">
              <a:latin typeface="ＭＳ Ｐゴシック" panose="020B0600070205080204" pitchFamily="50" charset="-128"/>
              <a:ea typeface="ＭＳ Ｐゴシック" panose="020B0600070205080204" pitchFamily="50" charset="-128"/>
            </a:rPr>
            <a:t>5,085</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投資及び出資金については、主に病院事業会計への繰出金であり、交付税措置のある繰出基準を基本として負担しているため、恒常的に類似団体平均値より高い数値で推移している。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11,145
11,050
122.32
7,917,888
7,745,065
154,940
4,656,875
7,395,021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91465</xdr:rowOff>
    </xdr:from>
    <xdr:to>
      <xdr:col>24</xdr:col>
      <xdr:colOff>63500</xdr:colOff>
      <xdr:row>34</xdr:row>
      <xdr:rowOff>113868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20765"/>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61519</xdr:rowOff>
    </xdr:from>
    <xdr:to>
      <xdr:col>19</xdr:col>
      <xdr:colOff>177800</xdr:colOff>
      <xdr:row>34</xdr:row>
      <xdr:rowOff>113868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0819"/>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61519</xdr:rowOff>
    </xdr:from>
    <xdr:to>
      <xdr:col>15</xdr:col>
      <xdr:colOff>50800</xdr:colOff>
      <xdr:row>34</xdr:row>
      <xdr:rowOff>100381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08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100381</xdr:rowOff>
    </xdr:from>
    <xdr:to>
      <xdr:col>10</xdr:col>
      <xdr:colOff>114300</xdr:colOff>
      <xdr:row>34</xdr:row>
      <xdr:rowOff>104724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96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40665</xdr:rowOff>
    </xdr:from>
    <xdr:to>
      <xdr:col>24</xdr:col>
      <xdr:colOff>114300</xdr:colOff>
      <xdr:row>34</xdr:row>
      <xdr:rowOff>142265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63542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63068</xdr:rowOff>
    </xdr:from>
    <xdr:to>
      <xdr:col>20</xdr:col>
      <xdr:colOff>38100</xdr:colOff>
      <xdr:row>34</xdr:row>
      <xdr:rowOff>164668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9745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10719</xdr:rowOff>
    </xdr:from>
    <xdr:to>
      <xdr:col>15</xdr:col>
      <xdr:colOff>101600</xdr:colOff>
      <xdr:row>34</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128846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49581</xdr:rowOff>
    </xdr:from>
    <xdr:to>
      <xdr:col>10</xdr:col>
      <xdr:colOff>165100</xdr:colOff>
      <xdr:row>34</xdr:row>
      <xdr:rowOff>151181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53924</xdr:rowOff>
    </xdr:from>
    <xdr:to>
      <xdr:col>6</xdr:col>
      <xdr:colOff>38100</xdr:colOff>
      <xdr:row>34</xdr:row>
      <xdr:rowOff>155524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60478</xdr:rowOff>
    </xdr:from>
    <xdr:to>
      <xdr:col>24</xdr:col>
      <xdr:colOff>63500</xdr:colOff>
      <xdr:row>56</xdr:row>
      <xdr:rowOff>68026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18778"/>
          <a:ext cx="838200" cy="3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60478</xdr:rowOff>
    </xdr:from>
    <xdr:to>
      <xdr:col>19</xdr:col>
      <xdr:colOff>177800</xdr:colOff>
      <xdr:row>57</xdr:row>
      <xdr:rowOff>5653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18778"/>
          <a:ext cx="889000" cy="4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5653</xdr:rowOff>
    </xdr:from>
    <xdr:to>
      <xdr:col>15</xdr:col>
      <xdr:colOff>50800</xdr:colOff>
      <xdr:row>57</xdr:row>
      <xdr:rowOff>14267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8303"/>
          <a:ext cx="88900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14267</xdr:rowOff>
    </xdr:from>
    <xdr:to>
      <xdr:col>10</xdr:col>
      <xdr:colOff>114300</xdr:colOff>
      <xdr:row>57</xdr:row>
      <xdr:rowOff>29480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6917"/>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17226</xdr:rowOff>
    </xdr:from>
    <xdr:to>
      <xdr:col>24</xdr:col>
      <xdr:colOff>114300</xdr:colOff>
      <xdr:row>56</xdr:row>
      <xdr:rowOff>118826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167103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9678</xdr:rowOff>
    </xdr:from>
    <xdr:to>
      <xdr:col>20</xdr:col>
      <xdr:colOff>38100</xdr:colOff>
      <xdr:row>54</xdr:row>
      <xdr:rowOff>111278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102405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126303</xdr:rowOff>
    </xdr:from>
    <xdr:to>
      <xdr:col>15</xdr:col>
      <xdr:colOff>101600</xdr:colOff>
      <xdr:row>57</xdr:row>
      <xdr:rowOff>56453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47580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134917</xdr:rowOff>
    </xdr:from>
    <xdr:to>
      <xdr:col>10</xdr:col>
      <xdr:colOff>165100</xdr:colOff>
      <xdr:row>57</xdr:row>
      <xdr:rowOff>65067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56194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150130</xdr:rowOff>
    </xdr:from>
    <xdr:to>
      <xdr:col>6</xdr:col>
      <xdr:colOff>38100</xdr:colOff>
      <xdr:row>57</xdr:row>
      <xdr:rowOff>80280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71407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83543</xdr:rowOff>
    </xdr:from>
    <xdr:to>
      <xdr:col>24</xdr:col>
      <xdr:colOff>63500</xdr:colOff>
      <xdr:row>76</xdr:row>
      <xdr:rowOff>97428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2293"/>
          <a:ext cx="838200" cy="18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83406</xdr:rowOff>
    </xdr:from>
    <xdr:to>
      <xdr:col>19</xdr:col>
      <xdr:colOff>177800</xdr:colOff>
      <xdr:row>76</xdr:row>
      <xdr:rowOff>97428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13606"/>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83406</xdr:rowOff>
    </xdr:from>
    <xdr:to>
      <xdr:col>15</xdr:col>
      <xdr:colOff>50800</xdr:colOff>
      <xdr:row>76</xdr:row>
      <xdr:rowOff>150209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3606"/>
          <a:ext cx="8890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47868</xdr:rowOff>
    </xdr:from>
    <xdr:to>
      <xdr:col>10</xdr:col>
      <xdr:colOff>114300</xdr:colOff>
      <xdr:row>76</xdr:row>
      <xdr:rowOff>150209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78068"/>
          <a:ext cx="889000" cy="10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32743</xdr:rowOff>
    </xdr:from>
    <xdr:to>
      <xdr:col>24</xdr:col>
      <xdr:colOff>114300</xdr:colOff>
      <xdr:row>75</xdr:row>
      <xdr:rowOff>134343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55620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46628</xdr:rowOff>
    </xdr:from>
    <xdr:to>
      <xdr:col>20</xdr:col>
      <xdr:colOff>38100</xdr:colOff>
      <xdr:row>76</xdr:row>
      <xdr:rowOff>148228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164756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32606</xdr:rowOff>
    </xdr:from>
    <xdr:to>
      <xdr:col>15</xdr:col>
      <xdr:colOff>101600</xdr:colOff>
      <xdr:row>76</xdr:row>
      <xdr:rowOff>134206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150733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99409</xdr:rowOff>
    </xdr:from>
    <xdr:to>
      <xdr:col>10</xdr:col>
      <xdr:colOff>165100</xdr:colOff>
      <xdr:row>77</xdr:row>
      <xdr:rowOff>29559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46086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168518</xdr:rowOff>
    </xdr:from>
    <xdr:to>
      <xdr:col>6</xdr:col>
      <xdr:colOff>38100</xdr:colOff>
      <xdr:row>76</xdr:row>
      <xdr:rowOff>98668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119481</xdr:rowOff>
    </xdr:from>
    <xdr:to>
      <xdr:col>24</xdr:col>
      <xdr:colOff>63500</xdr:colOff>
      <xdr:row>95</xdr:row>
      <xdr:rowOff>70296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35781"/>
          <a:ext cx="838200" cy="1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70296</xdr:rowOff>
    </xdr:from>
    <xdr:to>
      <xdr:col>19</xdr:col>
      <xdr:colOff>177800</xdr:colOff>
      <xdr:row>95</xdr:row>
      <xdr:rowOff>167618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58046"/>
          <a:ext cx="889000" cy="9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167618</xdr:rowOff>
    </xdr:from>
    <xdr:to>
      <xdr:col>15</xdr:col>
      <xdr:colOff>50800</xdr:colOff>
      <xdr:row>96</xdr:row>
      <xdr:rowOff>14146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55368"/>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14146</xdr:rowOff>
    </xdr:from>
    <xdr:to>
      <xdr:col>10</xdr:col>
      <xdr:colOff>114300</xdr:colOff>
      <xdr:row>96</xdr:row>
      <xdr:rowOff>29846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73346"/>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68681</xdr:rowOff>
    </xdr:from>
    <xdr:to>
      <xdr:col>24</xdr:col>
      <xdr:colOff>114300</xdr:colOff>
      <xdr:row>94</xdr:row>
      <xdr:rowOff>170281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91558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3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19496</xdr:rowOff>
    </xdr:from>
    <xdr:to>
      <xdr:col>20</xdr:col>
      <xdr:colOff>38100</xdr:colOff>
      <xdr:row>95</xdr:row>
      <xdr:rowOff>121096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137623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116818</xdr:rowOff>
    </xdr:from>
    <xdr:to>
      <xdr:col>15</xdr:col>
      <xdr:colOff>101600</xdr:colOff>
      <xdr:row>96</xdr:row>
      <xdr:rowOff>46968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63495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134796</xdr:rowOff>
    </xdr:from>
    <xdr:to>
      <xdr:col>10</xdr:col>
      <xdr:colOff>165100</xdr:colOff>
      <xdr:row>96</xdr:row>
      <xdr:rowOff>64946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81473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150496</xdr:rowOff>
    </xdr:from>
    <xdr:to>
      <xdr:col>6</xdr:col>
      <xdr:colOff>38100</xdr:colOff>
      <xdr:row>96</xdr:row>
      <xdr:rowOff>80646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97173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79273</xdr:rowOff>
    </xdr:from>
    <xdr:to>
      <xdr:col>55</xdr:col>
      <xdr:colOff>0</xdr:colOff>
      <xdr:row>57</xdr:row>
      <xdr:rowOff>111392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51923"/>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98377</xdr:rowOff>
    </xdr:from>
    <xdr:to>
      <xdr:col>50</xdr:col>
      <xdr:colOff>114300</xdr:colOff>
      <xdr:row>57</xdr:row>
      <xdr:rowOff>111392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71027"/>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98377</xdr:rowOff>
    </xdr:from>
    <xdr:to>
      <xdr:col>45</xdr:col>
      <xdr:colOff>177800</xdr:colOff>
      <xdr:row>57</xdr:row>
      <xdr:rowOff>152357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1027"/>
          <a:ext cx="889000" cy="5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133101</xdr:rowOff>
    </xdr:from>
    <xdr:to>
      <xdr:col>41</xdr:col>
      <xdr:colOff>50800</xdr:colOff>
      <xdr:row>57</xdr:row>
      <xdr:rowOff>152357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05751"/>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28473</xdr:rowOff>
    </xdr:from>
    <xdr:to>
      <xdr:col>55</xdr:col>
      <xdr:colOff>50800</xdr:colOff>
      <xdr:row>57</xdr:row>
      <xdr:rowOff>130073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51350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60592</xdr:rowOff>
    </xdr:from>
    <xdr:to>
      <xdr:col>50</xdr:col>
      <xdr:colOff>165100</xdr:colOff>
      <xdr:row>57</xdr:row>
      <xdr:rowOff>162192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7269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6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47577</xdr:rowOff>
    </xdr:from>
    <xdr:to>
      <xdr:col>46</xdr:col>
      <xdr:colOff>38100</xdr:colOff>
      <xdr:row>57</xdr:row>
      <xdr:rowOff>149177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165704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101557</xdr:rowOff>
    </xdr:from>
    <xdr:to>
      <xdr:col>41</xdr:col>
      <xdr:colOff>101600</xdr:colOff>
      <xdr:row>58</xdr:row>
      <xdr:rowOff>31707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48234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82301</xdr:rowOff>
    </xdr:from>
    <xdr:to>
      <xdr:col>36</xdr:col>
      <xdr:colOff>165100</xdr:colOff>
      <xdr:row>58</xdr:row>
      <xdr:rowOff>12451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28978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147560</xdr:rowOff>
    </xdr:from>
    <xdr:to>
      <xdr:col>55</xdr:col>
      <xdr:colOff>0</xdr:colOff>
      <xdr:row>78</xdr:row>
      <xdr:rowOff>33717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49210"/>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33717</xdr:rowOff>
    </xdr:from>
    <xdr:to>
      <xdr:col>50</xdr:col>
      <xdr:colOff>114300</xdr:colOff>
      <xdr:row>78</xdr:row>
      <xdr:rowOff>122948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6817"/>
          <a:ext cx="8890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99662</xdr:rowOff>
    </xdr:from>
    <xdr:to>
      <xdr:col>45</xdr:col>
      <xdr:colOff>177800</xdr:colOff>
      <xdr:row>78</xdr:row>
      <xdr:rowOff>122948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2762"/>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99662</xdr:rowOff>
    </xdr:from>
    <xdr:to>
      <xdr:col>41</xdr:col>
      <xdr:colOff>50800</xdr:colOff>
      <xdr:row>78</xdr:row>
      <xdr:rowOff>112911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2762"/>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96760</xdr:rowOff>
    </xdr:from>
    <xdr:to>
      <xdr:col>55</xdr:col>
      <xdr:colOff>50800</xdr:colOff>
      <xdr:row>78</xdr:row>
      <xdr:rowOff>26910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119637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154367</xdr:rowOff>
    </xdr:from>
    <xdr:to>
      <xdr:col>50</xdr:col>
      <xdr:colOff>165100</xdr:colOff>
      <xdr:row>78</xdr:row>
      <xdr:rowOff>84517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75644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72148</xdr:rowOff>
    </xdr:from>
    <xdr:to>
      <xdr:col>46</xdr:col>
      <xdr:colOff>38100</xdr:colOff>
      <xdr:row>79</xdr:row>
      <xdr:rowOff>2298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164875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48862</xdr:rowOff>
    </xdr:from>
    <xdr:to>
      <xdr:col>41</xdr:col>
      <xdr:colOff>101600</xdr:colOff>
      <xdr:row>78</xdr:row>
      <xdr:rowOff>150462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166989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9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62111</xdr:rowOff>
    </xdr:from>
    <xdr:to>
      <xdr:col>36</xdr:col>
      <xdr:colOff>165100</xdr:colOff>
      <xdr:row>78</xdr:row>
      <xdr:rowOff>163711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154838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142466</xdr:rowOff>
    </xdr:from>
    <xdr:to>
      <xdr:col>55</xdr:col>
      <xdr:colOff>0</xdr:colOff>
      <xdr:row>97</xdr:row>
      <xdr:rowOff>6389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01666"/>
          <a:ext cx="838200" cy="3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152646</xdr:rowOff>
    </xdr:from>
    <xdr:to>
      <xdr:col>50</xdr:col>
      <xdr:colOff>114300</xdr:colOff>
      <xdr:row>97</xdr:row>
      <xdr:rowOff>6389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1846"/>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152646</xdr:rowOff>
    </xdr:from>
    <xdr:to>
      <xdr:col>45</xdr:col>
      <xdr:colOff>177800</xdr:colOff>
      <xdr:row>97</xdr:row>
      <xdr:rowOff>12119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1846"/>
          <a:ext cx="8890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12119</xdr:rowOff>
    </xdr:from>
    <xdr:to>
      <xdr:col>41</xdr:col>
      <xdr:colOff>50800</xdr:colOff>
      <xdr:row>97</xdr:row>
      <xdr:rowOff>46865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2769"/>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91666</xdr:rowOff>
    </xdr:from>
    <xdr:to>
      <xdr:col>55</xdr:col>
      <xdr:colOff>50800</xdr:colOff>
      <xdr:row>97</xdr:row>
      <xdr:rowOff>21816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70093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127039</xdr:rowOff>
    </xdr:from>
    <xdr:to>
      <xdr:col>50</xdr:col>
      <xdr:colOff>165100</xdr:colOff>
      <xdr:row>97</xdr:row>
      <xdr:rowOff>57189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48316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101846</xdr:rowOff>
    </xdr:from>
    <xdr:to>
      <xdr:col>46</xdr:col>
      <xdr:colOff>38100</xdr:colOff>
      <xdr:row>97</xdr:row>
      <xdr:rowOff>31996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23123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132769</xdr:rowOff>
    </xdr:from>
    <xdr:to>
      <xdr:col>41</xdr:col>
      <xdr:colOff>101600</xdr:colOff>
      <xdr:row>97</xdr:row>
      <xdr:rowOff>62919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54046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167515</xdr:rowOff>
    </xdr:from>
    <xdr:to>
      <xdr:col>36</xdr:col>
      <xdr:colOff>165100</xdr:colOff>
      <xdr:row>97</xdr:row>
      <xdr:rowOff>97665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79349</xdr:rowOff>
    </xdr:from>
    <xdr:to>
      <xdr:col>85</xdr:col>
      <xdr:colOff>127000</xdr:colOff>
      <xdr:row>37</xdr:row>
      <xdr:rowOff>150199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22999"/>
          <a:ext cx="8382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79349</xdr:rowOff>
    </xdr:from>
    <xdr:to>
      <xdr:col>81</xdr:col>
      <xdr:colOff>50800</xdr:colOff>
      <xdr:row>37</xdr:row>
      <xdr:rowOff>123061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2999"/>
          <a:ext cx="889000" cy="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123061</xdr:rowOff>
    </xdr:from>
    <xdr:to>
      <xdr:col>76</xdr:col>
      <xdr:colOff>114300</xdr:colOff>
      <xdr:row>37</xdr:row>
      <xdr:rowOff>131078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6711"/>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96544</xdr:rowOff>
    </xdr:from>
    <xdr:to>
      <xdr:col>71</xdr:col>
      <xdr:colOff>177800</xdr:colOff>
      <xdr:row>37</xdr:row>
      <xdr:rowOff>131078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40194"/>
          <a:ext cx="889000" cy="3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99399</xdr:rowOff>
    </xdr:from>
    <xdr:to>
      <xdr:col>85</xdr:col>
      <xdr:colOff>177800</xdr:colOff>
      <xdr:row>38</xdr:row>
      <xdr:rowOff>29549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28549</xdr:rowOff>
    </xdr:from>
    <xdr:to>
      <xdr:col>81</xdr:col>
      <xdr:colOff>101600</xdr:colOff>
      <xdr:row>37</xdr:row>
      <xdr:rowOff>130149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121276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72261</xdr:rowOff>
    </xdr:from>
    <xdr:to>
      <xdr:col>76</xdr:col>
      <xdr:colOff>165100</xdr:colOff>
      <xdr:row>38</xdr:row>
      <xdr:rowOff>2411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164988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80278</xdr:rowOff>
    </xdr:from>
    <xdr:to>
      <xdr:col>72</xdr:col>
      <xdr:colOff>38100</xdr:colOff>
      <xdr:row>38</xdr:row>
      <xdr:rowOff>10429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3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45744</xdr:rowOff>
    </xdr:from>
    <xdr:to>
      <xdr:col>67</xdr:col>
      <xdr:colOff>101600</xdr:colOff>
      <xdr:row>37</xdr:row>
      <xdr:rowOff>147344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138471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85358</xdr:rowOff>
    </xdr:from>
    <xdr:to>
      <xdr:col>85</xdr:col>
      <xdr:colOff>127000</xdr:colOff>
      <xdr:row>57</xdr:row>
      <xdr:rowOff>96179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58008"/>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51008</xdr:rowOff>
    </xdr:from>
    <xdr:to>
      <xdr:col>81</xdr:col>
      <xdr:colOff>50800</xdr:colOff>
      <xdr:row>57</xdr:row>
      <xdr:rowOff>85358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52208"/>
          <a:ext cx="889000" cy="2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51008</xdr:rowOff>
    </xdr:from>
    <xdr:to>
      <xdr:col>76</xdr:col>
      <xdr:colOff>114300</xdr:colOff>
      <xdr:row>56</xdr:row>
      <xdr:rowOff>129225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52208"/>
          <a:ext cx="8890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39784</xdr:rowOff>
    </xdr:from>
    <xdr:to>
      <xdr:col>71</xdr:col>
      <xdr:colOff>177800</xdr:colOff>
      <xdr:row>56</xdr:row>
      <xdr:rowOff>129225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40984"/>
          <a:ext cx="889000" cy="8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45379</xdr:rowOff>
    </xdr:from>
    <xdr:to>
      <xdr:col>85</xdr:col>
      <xdr:colOff>177800</xdr:colOff>
      <xdr:row>57</xdr:row>
      <xdr:rowOff>146979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131756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34558</xdr:rowOff>
    </xdr:from>
    <xdr:to>
      <xdr:col>81</xdr:col>
      <xdr:colOff>101600</xdr:colOff>
      <xdr:row>57</xdr:row>
      <xdr:rowOff>136158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127285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208</xdr:rowOff>
    </xdr:from>
    <xdr:to>
      <xdr:col>76</xdr:col>
      <xdr:colOff>165100</xdr:colOff>
      <xdr:row>56</xdr:row>
      <xdr:rowOff>101808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78425</xdr:rowOff>
    </xdr:from>
    <xdr:to>
      <xdr:col>72</xdr:col>
      <xdr:colOff>38100</xdr:colOff>
      <xdr:row>57</xdr:row>
      <xdr:rowOff>8575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160434</xdr:rowOff>
    </xdr:from>
    <xdr:to>
      <xdr:col>67</xdr:col>
      <xdr:colOff>101600</xdr:colOff>
      <xdr:row>56</xdr:row>
      <xdr:rowOff>90584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107111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11246</xdr:rowOff>
    </xdr:from>
    <xdr:to>
      <xdr:col>85</xdr:col>
      <xdr:colOff>127000</xdr:colOff>
      <xdr:row>79</xdr:row>
      <xdr:rowOff>42811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55796"/>
          <a:ext cx="8382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11246</xdr:rowOff>
    </xdr:from>
    <xdr:to>
      <xdr:col>81</xdr:col>
      <xdr:colOff>50800</xdr:colOff>
      <xdr:row>79</xdr:row>
      <xdr:rowOff>26429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55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69253</xdr:rowOff>
    </xdr:from>
    <xdr:to>
      <xdr:col>76</xdr:col>
      <xdr:colOff>114300</xdr:colOff>
      <xdr:row>79</xdr:row>
      <xdr:rowOff>26429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42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69253</xdr:rowOff>
    </xdr:from>
    <xdr:to>
      <xdr:col>71</xdr:col>
      <xdr:colOff>177800</xdr:colOff>
      <xdr:row>78</xdr:row>
      <xdr:rowOff>137243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42353"/>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163461</xdr:rowOff>
    </xdr:from>
    <xdr:to>
      <xdr:col>85</xdr:col>
      <xdr:colOff>177800</xdr:colOff>
      <xdr:row>79</xdr:row>
      <xdr:rowOff>93611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78388</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1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131896</xdr:rowOff>
    </xdr:from>
    <xdr:to>
      <xdr:col>81</xdr:col>
      <xdr:colOff>101600</xdr:colOff>
      <xdr:row>79</xdr:row>
      <xdr:rowOff>62046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53173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147079</xdr:rowOff>
    </xdr:from>
    <xdr:to>
      <xdr:col>76</xdr:col>
      <xdr:colOff>165100</xdr:colOff>
      <xdr:row>79</xdr:row>
      <xdr:rowOff>77229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68356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18453</xdr:rowOff>
    </xdr:from>
    <xdr:to>
      <xdr:col>72</xdr:col>
      <xdr:colOff>38100</xdr:colOff>
      <xdr:row>78</xdr:row>
      <xdr:rowOff>120053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136580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86443</xdr:rowOff>
    </xdr:from>
    <xdr:to>
      <xdr:col>67</xdr:col>
      <xdr:colOff>101600</xdr:colOff>
      <xdr:row>79</xdr:row>
      <xdr:rowOff>16593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33120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96523</xdr:rowOff>
    </xdr:from>
    <xdr:to>
      <xdr:col>85</xdr:col>
      <xdr:colOff>127000</xdr:colOff>
      <xdr:row>95</xdr:row>
      <xdr:rowOff>110037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384273"/>
          <a:ext cx="8382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59150</xdr:rowOff>
    </xdr:from>
    <xdr:to>
      <xdr:col>81</xdr:col>
      <xdr:colOff>50800</xdr:colOff>
      <xdr:row>95</xdr:row>
      <xdr:rowOff>110037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346900"/>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59150</xdr:rowOff>
    </xdr:from>
    <xdr:to>
      <xdr:col>76</xdr:col>
      <xdr:colOff>114300</xdr:colOff>
      <xdr:row>95</xdr:row>
      <xdr:rowOff>82248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346900"/>
          <a:ext cx="8890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81818</xdr:rowOff>
    </xdr:from>
    <xdr:to>
      <xdr:col>71</xdr:col>
      <xdr:colOff>177800</xdr:colOff>
      <xdr:row>95</xdr:row>
      <xdr:rowOff>82248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36956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45723</xdr:rowOff>
    </xdr:from>
    <xdr:to>
      <xdr:col>85</xdr:col>
      <xdr:colOff>177800</xdr:colOff>
      <xdr:row>95</xdr:row>
      <xdr:rowOff>147323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68600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1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59237</xdr:rowOff>
    </xdr:from>
    <xdr:to>
      <xdr:col>81</xdr:col>
      <xdr:colOff>101600</xdr:colOff>
      <xdr:row>95</xdr:row>
      <xdr:rowOff>160837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3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5914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12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8350</xdr:rowOff>
    </xdr:from>
    <xdr:to>
      <xdr:col>76</xdr:col>
      <xdr:colOff>165100</xdr:colOff>
      <xdr:row>95</xdr:row>
      <xdr:rowOff>109950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126477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31448</xdr:rowOff>
    </xdr:from>
    <xdr:to>
      <xdr:col>72</xdr:col>
      <xdr:colOff>38100</xdr:colOff>
      <xdr:row>95</xdr:row>
      <xdr:rowOff>133048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3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149575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31018</xdr:rowOff>
    </xdr:from>
    <xdr:to>
      <xdr:col>67</xdr:col>
      <xdr:colOff>101600</xdr:colOff>
      <xdr:row>95</xdr:row>
      <xdr:rowOff>132618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3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149145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103,538</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21,394</a:t>
          </a:r>
          <a:r>
            <a:rPr kumimoji="1" lang="ja-JP" altLang="en-US" sz="1300">
              <a:latin typeface="ＭＳ Ｐゴシック" panose="020B0600070205080204" pitchFamily="50" charset="-128"/>
              <a:ea typeface="ＭＳ Ｐゴシック" panose="020B0600070205080204" pitchFamily="50" charset="-128"/>
            </a:rPr>
            <a:t>円増と、前年に引き続き大幅に増加した。主な要因は、交付税措置の拡充に伴う病院事業への繰出金の増加、可燃物処理施設整備に係る東部広域行政管理組合への負担金の増加などとによるものである。</a:t>
          </a:r>
        </a:p>
        <a:p>
          <a:r>
            <a:rPr kumimoji="1" lang="ja-JP" altLang="en-US" sz="1300">
              <a:latin typeface="ＭＳ Ｐゴシック" panose="020B0600070205080204" pitchFamily="50" charset="-128"/>
              <a:ea typeface="ＭＳ Ｐゴシック" panose="020B0600070205080204" pitchFamily="50" charset="-128"/>
            </a:rPr>
            <a:t>　総務費及び民生費については、主に新型コロナ対応に係る国の給付金制度に伴う増減となっている。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消防費及び教育費については、防火水槽整備事業や学校給食共同調理場空調設備改修事業など、普通建設事業の影響によりそれぞれ減少している。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普通交付税の増などにより財源不足が圧縮され、財政調整基金の取崩し</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百万円を中止したことにより、当該基金残高が維持できた。同様に、財政調整基金の取崩しが僅かであったため、実質単年度収支がプラスを維持している。</a:t>
          </a:r>
        </a:p>
        <a:p>
          <a:r>
            <a:rPr kumimoji="1" lang="ja-JP" altLang="en-US" sz="1400">
              <a:latin typeface="ＭＳ ゴシック" pitchFamily="49" charset="-128"/>
              <a:ea typeface="ＭＳ ゴシック" pitchFamily="49" charset="-128"/>
            </a:rPr>
            <a:t>　実質収支額の増については、新型コロナの影響に伴う事業の中止等により予算残が生じたことが一因であると考えられる。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比が最も大きい病院事業の令和３年度決算については、新型コロナ入院協力医療機関として、コロナ病床を確保したこと等により患者数の減少があったものの、ワクチン接種等による新型コロナ関連の収入が増加したことにより黒字決算となり、資金剰余の規模を維持している。</a:t>
          </a:r>
        </a:p>
        <a:p>
          <a:r>
            <a:rPr kumimoji="1" lang="ja-JP" altLang="en-US" sz="1400">
              <a:latin typeface="ＭＳ ゴシック" pitchFamily="49" charset="-128"/>
              <a:ea typeface="ＭＳ ゴシック" pitchFamily="49" charset="-128"/>
            </a:rPr>
            <a:t>　水道事業会計については、一般家庭の使用水量の減少に加え、燃料高騰に伴う動力費の増加などにより、利益幅が縮小した。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引き続き、各会計の経営健全化に取り組み、一般会計の財政負担の軽減に努める必要がある。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7917888</v>
      </c>
      <c r="BO4" s="410"/>
      <c r="BP4" s="410"/>
      <c r="BQ4" s="410"/>
      <c r="BR4" s="410"/>
      <c r="BS4" s="410"/>
      <c r="BT4" s="410"/>
      <c r="BU4" s="411"/>
      <c r="BV4" s="409">
        <v>8410024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7745065</v>
      </c>
      <c r="BO5" s="447"/>
      <c r="BP5" s="447"/>
      <c r="BQ5" s="447"/>
      <c r="BR5" s="447"/>
      <c r="BS5" s="447"/>
      <c r="BT5" s="447"/>
      <c r="BU5" s="448"/>
      <c r="BV5" s="446">
        <v>8230541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83.1</v>
      </c>
      <c r="CU5" s="444"/>
      <c r="CV5" s="444"/>
      <c r="CW5" s="444"/>
      <c r="CX5" s="444"/>
      <c r="CY5" s="444"/>
      <c r="CZ5" s="444"/>
      <c r="DA5" s="445"/>
      <c r="DB5" s="443">
        <v>84.4</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172823</v>
      </c>
      <c r="BO6" s="447"/>
      <c r="BP6" s="447"/>
      <c r="BQ6" s="447"/>
      <c r="BR6" s="447"/>
      <c r="BS6" s="447"/>
      <c r="BT6" s="447"/>
      <c r="BU6" s="448"/>
      <c r="BV6" s="446">
        <v>179483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85.4</v>
      </c>
      <c r="CU6" s="484"/>
      <c r="CV6" s="484"/>
      <c r="CW6" s="484"/>
      <c r="CX6" s="484"/>
      <c r="CY6" s="484"/>
      <c r="CZ6" s="484"/>
      <c r="DA6" s="485"/>
      <c r="DB6" s="483">
        <v>87.2</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17883</v>
      </c>
      <c r="BO7" s="447"/>
      <c r="BP7" s="447"/>
      <c r="BQ7" s="447"/>
      <c r="BR7" s="447"/>
      <c r="BS7" s="447"/>
      <c r="BT7" s="447"/>
      <c r="BU7" s="448"/>
      <c r="BV7" s="446">
        <v>47849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4656875</v>
      </c>
      <c r="CU7" s="447"/>
      <c r="CV7" s="447"/>
      <c r="CW7" s="447"/>
      <c r="CX7" s="447"/>
      <c r="CY7" s="447"/>
      <c r="CZ7" s="447"/>
      <c r="DA7" s="448"/>
      <c r="DB7" s="446">
        <v>4386256</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154940</v>
      </c>
      <c r="BO8" s="447"/>
      <c r="BP8" s="447"/>
      <c r="BQ8" s="447"/>
      <c r="BR8" s="447"/>
      <c r="BS8" s="447"/>
      <c r="BT8" s="447"/>
      <c r="BU8" s="448"/>
      <c r="BV8" s="446">
        <v>131634</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0.27</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10799</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105</v>
      </c>
      <c r="AV9" s="479"/>
      <c r="AW9" s="479"/>
      <c r="AX9" s="479"/>
      <c r="AY9" s="480" t="s">
        <v>116</v>
      </c>
      <c r="AZ9" s="481"/>
      <c r="BA9" s="481"/>
      <c r="BB9" s="481"/>
      <c r="BC9" s="481"/>
      <c r="BD9" s="481"/>
      <c r="BE9" s="481"/>
      <c r="BF9" s="481"/>
      <c r="BG9" s="481"/>
      <c r="BH9" s="481"/>
      <c r="BI9" s="481"/>
      <c r="BJ9" s="481"/>
      <c r="BK9" s="481"/>
      <c r="BL9" s="481"/>
      <c r="BM9" s="482"/>
      <c r="BN9" s="446">
        <v>23306</v>
      </c>
      <c r="BO9" s="447"/>
      <c r="BP9" s="447"/>
      <c r="BQ9" s="447"/>
      <c r="BR9" s="447"/>
      <c r="BS9" s="447"/>
      <c r="BT9" s="447"/>
      <c r="BU9" s="448"/>
      <c r="BV9" s="446">
        <v>12679</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12.2</v>
      </c>
      <c r="CU9" s="444"/>
      <c r="CV9" s="444"/>
      <c r="CW9" s="444"/>
      <c r="CX9" s="444"/>
      <c r="CY9" s="444"/>
      <c r="CZ9" s="444"/>
      <c r="DA9" s="445"/>
      <c r="DB9" s="443">
        <v>12.6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11485</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210286</v>
      </c>
      <c r="BO10" s="447"/>
      <c r="BP10" s="447"/>
      <c r="BQ10" s="447"/>
      <c r="BR10" s="447"/>
      <c r="BS10" s="447"/>
      <c r="BT10" s="447"/>
      <c r="BU10" s="448"/>
      <c r="BV10" s="446">
        <v>38475</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11145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403</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11050</v>
      </c>
      <c r="S13" s="531"/>
      <c r="T13" s="531"/>
      <c r="U13" s="531"/>
      <c r="V13" s="532"/>
      <c r="W13" s="462" t="s">
        <v>139</v>
      </c>
      <c r="X13" s="463"/>
      <c r="Y13" s="463"/>
      <c r="Z13" s="463"/>
      <c r="AA13" s="463"/>
      <c r="AB13" s="453"/>
      <c r="AC13" s="497">
        <v>524</v>
      </c>
      <c r="AD13" s="498"/>
      <c r="AE13" s="498"/>
      <c r="AF13" s="498"/>
      <c r="AG13" s="540"/>
      <c r="AH13" s="497">
        <v>661</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233189</v>
      </c>
      <c r="BO13" s="447"/>
      <c r="BP13" s="447"/>
      <c r="BQ13" s="447"/>
      <c r="BR13" s="447"/>
      <c r="BS13" s="447"/>
      <c r="BT13" s="447"/>
      <c r="BU13" s="448"/>
      <c r="BV13" s="446">
        <v>51154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11.1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11278</v>
      </c>
      <c r="S14" s="531"/>
      <c r="T14" s="531"/>
      <c r="U14" s="531"/>
      <c r="V14" s="532"/>
      <c r="W14" s="436"/>
      <c r="X14" s="437"/>
      <c r="Y14" s="437"/>
      <c r="Z14" s="437"/>
      <c r="AA14" s="437"/>
      <c r="AB14" s="426"/>
      <c r="AC14" s="533">
        <v>10.3</v>
      </c>
      <c r="AD14" s="534"/>
      <c r="AE14" s="534"/>
      <c r="AF14" s="534"/>
      <c r="AG14" s="535"/>
      <c r="AH14" s="533">
        <v>12.1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7</v>
      </c>
      <c r="CU14" s="545"/>
      <c r="CV14" s="545"/>
      <c r="CW14" s="545"/>
      <c r="CX14" s="545"/>
      <c r="CY14" s="545"/>
      <c r="CZ14" s="545"/>
      <c r="DA14" s="546"/>
      <c r="DB14" s="544">
        <v>28.2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11171</v>
      </c>
      <c r="S15" s="531"/>
      <c r="T15" s="531"/>
      <c r="U15" s="531"/>
      <c r="V15" s="532"/>
      <c r="W15" s="462" t="s">
        <v>147</v>
      </c>
      <c r="X15" s="463"/>
      <c r="Y15" s="463"/>
      <c r="Z15" s="463"/>
      <c r="AA15" s="463"/>
      <c r="AB15" s="453"/>
      <c r="AC15" s="497">
        <v>1295</v>
      </c>
      <c r="AD15" s="498"/>
      <c r="AE15" s="498"/>
      <c r="AF15" s="498"/>
      <c r="AG15" s="540"/>
      <c r="AH15" s="497">
        <v>1435</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1074407</v>
      </c>
      <c r="BO15" s="410"/>
      <c r="BP15" s="410"/>
      <c r="BQ15" s="410"/>
      <c r="BR15" s="410"/>
      <c r="BS15" s="410"/>
      <c r="BT15" s="410"/>
      <c r="BU15" s="411"/>
      <c r="BV15" s="409">
        <v>1084454</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25.6</v>
      </c>
      <c r="AD16" s="534"/>
      <c r="AE16" s="534"/>
      <c r="AF16" s="534"/>
      <c r="AG16" s="535"/>
      <c r="AH16" s="533">
        <v>26.3</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4225959</v>
      </c>
      <c r="BO16" s="447"/>
      <c r="BP16" s="447"/>
      <c r="BQ16" s="447"/>
      <c r="BR16" s="447"/>
      <c r="BS16" s="447"/>
      <c r="BT16" s="447"/>
      <c r="BU16" s="448"/>
      <c r="BV16" s="446">
        <v>3987687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3244</v>
      </c>
      <c r="AD17" s="498"/>
      <c r="AE17" s="498"/>
      <c r="AF17" s="498"/>
      <c r="AG17" s="540"/>
      <c r="AH17" s="497">
        <v>3354</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1336270</v>
      </c>
      <c r="BO17" s="447"/>
      <c r="BP17" s="447"/>
      <c r="BQ17" s="447"/>
      <c r="BR17" s="447"/>
      <c r="BS17" s="447"/>
      <c r="BT17" s="447"/>
      <c r="BU17" s="448"/>
      <c r="BV17" s="446">
        <v>1350281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122.32</v>
      </c>
      <c r="M18" s="570"/>
      <c r="N18" s="570"/>
      <c r="O18" s="570"/>
      <c r="P18" s="570"/>
      <c r="Q18" s="570"/>
      <c r="R18" s="571"/>
      <c r="S18" s="571"/>
      <c r="T18" s="571"/>
      <c r="U18" s="571"/>
      <c r="V18" s="572"/>
      <c r="W18" s="464"/>
      <c r="X18" s="465"/>
      <c r="Y18" s="465"/>
      <c r="Z18" s="465"/>
      <c r="AA18" s="465"/>
      <c r="AB18" s="456"/>
      <c r="AC18" s="573">
        <v>64.099999999999994</v>
      </c>
      <c r="AD18" s="574"/>
      <c r="AE18" s="574"/>
      <c r="AF18" s="574"/>
      <c r="AG18" s="575"/>
      <c r="AH18" s="573">
        <v>61.5</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3885924</v>
      </c>
      <c r="BO18" s="447"/>
      <c r="BP18" s="447"/>
      <c r="BQ18" s="447"/>
      <c r="BR18" s="447"/>
      <c r="BS18" s="447"/>
      <c r="BT18" s="447"/>
      <c r="BU18" s="448"/>
      <c r="BV18" s="446">
        <v>3700575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88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5471431</v>
      </c>
      <c r="BO19" s="447"/>
      <c r="BP19" s="447"/>
      <c r="BQ19" s="447"/>
      <c r="BR19" s="447"/>
      <c r="BS19" s="447"/>
      <c r="BT19" s="447"/>
      <c r="BU19" s="448"/>
      <c r="BV19" s="446">
        <v>5185181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3926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7395021</v>
      </c>
      <c r="BO22" s="410"/>
      <c r="BP22" s="410"/>
      <c r="BQ22" s="410"/>
      <c r="BR22" s="410"/>
      <c r="BS22" s="410"/>
      <c r="BT22" s="410"/>
      <c r="BU22" s="411"/>
      <c r="BV22" s="409">
        <v>7339602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7092896</v>
      </c>
      <c r="BO23" s="447"/>
      <c r="BP23" s="447"/>
      <c r="BQ23" s="447"/>
      <c r="BR23" s="447"/>
      <c r="BS23" s="447"/>
      <c r="BT23" s="447"/>
      <c r="BU23" s="448"/>
      <c r="BV23" s="446">
        <v>6949827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8210</v>
      </c>
      <c r="R24" s="498"/>
      <c r="S24" s="498"/>
      <c r="T24" s="498"/>
      <c r="U24" s="498"/>
      <c r="V24" s="540"/>
      <c r="W24" s="592"/>
      <c r="X24" s="593"/>
      <c r="Y24" s="594"/>
      <c r="Z24" s="496" t="s">
        <v>172</v>
      </c>
      <c r="AA24" s="476"/>
      <c r="AB24" s="476"/>
      <c r="AC24" s="476"/>
      <c r="AD24" s="476"/>
      <c r="AE24" s="476"/>
      <c r="AF24" s="476"/>
      <c r="AG24" s="477"/>
      <c r="AH24" s="497">
        <v>138</v>
      </c>
      <c r="AI24" s="498"/>
      <c r="AJ24" s="498"/>
      <c r="AK24" s="498"/>
      <c r="AL24" s="540"/>
      <c r="AM24" s="497">
        <v>414000</v>
      </c>
      <c r="AN24" s="498"/>
      <c r="AO24" s="498"/>
      <c r="AP24" s="498"/>
      <c r="AQ24" s="498"/>
      <c r="AR24" s="540"/>
      <c r="AS24" s="497">
        <v>3000</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5109074</v>
      </c>
      <c r="BO24" s="447"/>
      <c r="BP24" s="447"/>
      <c r="BQ24" s="447"/>
      <c r="BR24" s="447"/>
      <c r="BS24" s="447"/>
      <c r="BT24" s="447"/>
      <c r="BU24" s="448"/>
      <c r="BV24" s="446">
        <v>4960116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6480</v>
      </c>
      <c r="R25" s="498"/>
      <c r="S25" s="498"/>
      <c r="T25" s="498"/>
      <c r="U25" s="498"/>
      <c r="V25" s="540"/>
      <c r="W25" s="592"/>
      <c r="X25" s="593"/>
      <c r="Y25" s="594"/>
      <c r="Z25" s="496" t="s">
        <v>175</v>
      </c>
      <c r="AA25" s="476"/>
      <c r="AB25" s="476"/>
      <c r="AC25" s="476"/>
      <c r="AD25" s="476"/>
      <c r="AE25" s="476"/>
      <c r="AF25" s="476"/>
      <c r="AG25" s="477"/>
      <c r="AH25" s="497" t="s">
        <v>128</v>
      </c>
      <c r="AI25" s="498"/>
      <c r="AJ25" s="498"/>
      <c r="AK25" s="498"/>
      <c r="AL25" s="540"/>
      <c r="AM25" s="497" t="s">
        <v>129</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195513</v>
      </c>
      <c r="BO25" s="410"/>
      <c r="BP25" s="410"/>
      <c r="BQ25" s="410"/>
      <c r="BR25" s="410"/>
      <c r="BS25" s="410"/>
      <c r="BT25" s="410"/>
      <c r="BU25" s="411"/>
      <c r="BV25" s="409">
        <v>92126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5990</v>
      </c>
      <c r="R26" s="498"/>
      <c r="S26" s="498"/>
      <c r="T26" s="498"/>
      <c r="U26" s="498"/>
      <c r="V26" s="540"/>
      <c r="W26" s="592"/>
      <c r="X26" s="593"/>
      <c r="Y26" s="594"/>
      <c r="Z26" s="496" t="s">
        <v>179</v>
      </c>
      <c r="AA26" s="598"/>
      <c r="AB26" s="598"/>
      <c r="AC26" s="598"/>
      <c r="AD26" s="598"/>
      <c r="AE26" s="598"/>
      <c r="AF26" s="598"/>
      <c r="AG26" s="599"/>
      <c r="AH26" s="497">
        <v>6</v>
      </c>
      <c r="AI26" s="498"/>
      <c r="AJ26" s="498"/>
      <c r="AK26" s="498"/>
      <c r="AL26" s="540"/>
      <c r="AM26" s="497">
        <v>18720</v>
      </c>
      <c r="AN26" s="498"/>
      <c r="AO26" s="498"/>
      <c r="AP26" s="498"/>
      <c r="AQ26" s="498"/>
      <c r="AR26" s="540"/>
      <c r="AS26" s="497">
        <v>3120</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3350</v>
      </c>
      <c r="R27" s="498"/>
      <c r="S27" s="498"/>
      <c r="T27" s="498"/>
      <c r="U27" s="498"/>
      <c r="V27" s="540"/>
      <c r="W27" s="592"/>
      <c r="X27" s="593"/>
      <c r="Y27" s="594"/>
      <c r="Z27" s="496" t="s">
        <v>182</v>
      </c>
      <c r="AA27" s="476"/>
      <c r="AB27" s="476"/>
      <c r="AC27" s="476"/>
      <c r="AD27" s="476"/>
      <c r="AE27" s="476"/>
      <c r="AF27" s="476"/>
      <c r="AG27" s="477"/>
      <c r="AH27" s="497" t="s">
        <v>129</v>
      </c>
      <c r="AI27" s="498"/>
      <c r="AJ27" s="498"/>
      <c r="AK27" s="498"/>
      <c r="AL27" s="540"/>
      <c r="AM27" s="497" t="s">
        <v>176</v>
      </c>
      <c r="AN27" s="498"/>
      <c r="AO27" s="498"/>
      <c r="AP27" s="498"/>
      <c r="AQ27" s="498"/>
      <c r="AR27" s="540"/>
      <c r="AS27" s="497" t="s">
        <v>176</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131341</v>
      </c>
      <c r="BO27" s="566"/>
      <c r="BP27" s="566"/>
      <c r="BQ27" s="566"/>
      <c r="BR27" s="566"/>
      <c r="BS27" s="566"/>
      <c r="BT27" s="566"/>
      <c r="BU27" s="567"/>
      <c r="BV27" s="565">
        <v>131256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2490</v>
      </c>
      <c r="R28" s="498"/>
      <c r="S28" s="498"/>
      <c r="T28" s="498"/>
      <c r="U28" s="498"/>
      <c r="V28" s="540"/>
      <c r="W28" s="592"/>
      <c r="X28" s="593"/>
      <c r="Y28" s="594"/>
      <c r="Z28" s="496" t="s">
        <v>185</v>
      </c>
      <c r="AA28" s="476"/>
      <c r="AB28" s="476"/>
      <c r="AC28" s="476"/>
      <c r="AD28" s="476"/>
      <c r="AE28" s="476"/>
      <c r="AF28" s="476"/>
      <c r="AG28" s="477"/>
      <c r="AH28" s="497" t="s">
        <v>128</v>
      </c>
      <c r="AI28" s="498"/>
      <c r="AJ28" s="498"/>
      <c r="AK28" s="498"/>
      <c r="AL28" s="540"/>
      <c r="AM28" s="497" t="s">
        <v>176</v>
      </c>
      <c r="AN28" s="498"/>
      <c r="AO28" s="498"/>
      <c r="AP28" s="498"/>
      <c r="AQ28" s="498"/>
      <c r="AR28" s="540"/>
      <c r="AS28" s="497" t="s">
        <v>176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1070179</v>
      </c>
      <c r="BO28" s="410"/>
      <c r="BP28" s="410"/>
      <c r="BQ28" s="410"/>
      <c r="BR28" s="410"/>
      <c r="BS28" s="410"/>
      <c r="BT28" s="410"/>
      <c r="BU28" s="411"/>
      <c r="BV28" s="409">
        <v>794296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10</v>
      </c>
      <c r="M29" s="498"/>
      <c r="N29" s="498"/>
      <c r="O29" s="498"/>
      <c r="P29" s="540"/>
      <c r="Q29" s="497">
        <v>2280</v>
      </c>
      <c r="R29" s="498"/>
      <c r="S29" s="498"/>
      <c r="T29" s="498"/>
      <c r="U29" s="498"/>
      <c r="V29" s="540"/>
      <c r="W29" s="595"/>
      <c r="X29" s="596"/>
      <c r="Y29" s="597"/>
      <c r="Z29" s="496" t="s">
        <v>188</v>
      </c>
      <c r="AA29" s="476"/>
      <c r="AB29" s="476"/>
      <c r="AC29" s="476"/>
      <c r="AD29" s="476"/>
      <c r="AE29" s="476"/>
      <c r="AF29" s="476"/>
      <c r="AG29" s="477"/>
      <c r="AH29" s="497">
        <v>138</v>
      </c>
      <c r="AI29" s="498"/>
      <c r="AJ29" s="498"/>
      <c r="AK29" s="498"/>
      <c r="AL29" s="540"/>
      <c r="AM29" s="497">
        <v>414000</v>
      </c>
      <c r="AN29" s="498"/>
      <c r="AO29" s="498"/>
      <c r="AP29" s="498"/>
      <c r="AQ29" s="498"/>
      <c r="AR29" s="540"/>
      <c r="AS29" s="497">
        <v>3000</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106481</v>
      </c>
      <c r="BO29" s="447"/>
      <c r="BP29" s="447"/>
      <c r="BQ29" s="447"/>
      <c r="BR29" s="447"/>
      <c r="BS29" s="447"/>
      <c r="BT29" s="447"/>
      <c r="BU29" s="448"/>
      <c r="BV29" s="446">
        <v>106995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92.1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2018996</v>
      </c>
      <c r="BO30" s="566"/>
      <c r="BP30" s="566"/>
      <c r="BQ30" s="566"/>
      <c r="BR30" s="566"/>
      <c r="BS30" s="566"/>
      <c r="BT30" s="566"/>
      <c r="BU30" s="567"/>
      <c r="BV30" s="565">
        <v>1787347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204</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IF('各会計、関係団体の財政状況及び健全化判断比率'!B33="","",'各会計、関係団体の財政状況及び健全化判断比率'!B33)</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鳥取県町村総合事務組合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岩美町振興公社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住宅新築資金等貸付特別会計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IF('各会計、関係団体の財政状況及び健全化判断比率'!B32="","",'各会計、関係団体の財政状況及び健全化判断比率'!B32)</f>
        <v>病院事業会計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IF('各会計、関係団体の財政状況及び健全化判断比率'!B34="","",'各会計、関係団体の財政状況及び健全化判断比率'!B34)</f>
        <v>集落排水処理事業特別会計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鳥取県東部広域行政管理組合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いわみ道の駅</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代替バス運送事業特別会計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鳥取県東部広域行政管理組合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鳥取県後期高齢者医療広域連合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鳥取県後期高齢者医療広域連合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597</v>
      </c>
    </row>
    <row r="54" spans="5:113" x14ac:dyDescent="0.2"/>
    <row r="55" spans="5:113" x14ac:dyDescent="0.2"/>
    <row r="56" spans="5:113" x14ac:dyDescent="0.2"/>
  </sheetData>
  <sheetProtection algorithmName="SHA-512" hashValue="BAfnHLZGPPXuHAJrPQUtROOgcJRUEgb+1/U99Lf78exiwqmckEvcTVfeyryRUXoyuvS1gR0RJjG1Vu0mRZNgQg==" saltValue="3nKB3fYa2bkgOLQfIodkg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5" t="s">
        <v>565</v>
      </c>
      <c r="D34" s="1215"/>
      <c r="E34" s="1216"/>
      <c r="F34" s="32">
        <v>28.54</v>
      </c>
      <c r="G34" s="33">
        <v>26.54</v>
      </c>
      <c r="H34" s="33">
        <v>26.82</v>
      </c>
      <c r="I34" s="33">
        <v>26.18</v>
      </c>
      <c r="J34" s="34">
        <v>25.53</v>
      </c>
      <c r="K34" s="22"/>
      <c r="L34" s="22"/>
      <c r="M34" s="22"/>
      <c r="N34" s="22"/>
      <c r="O34" s="22"/>
      <c r="P34" s="22"/>
    </row>
    <row r="35" spans="1:16" ht="39" customHeight="1" x14ac:dyDescent="0.2">
      <c r="A35" s="22"/>
      <c r="B35" s="35"/>
      <c r="C35" s="1209" t="s">
        <v>566</v>
      </c>
      <c r="D35" s="1210"/>
      <c r="E35" s="1211"/>
      <c r="F35" s="36">
        <v>7.12</v>
      </c>
      <c r="G35" s="37">
        <v>6.69</v>
      </c>
      <c r="H35" s="37">
        <v>6.65</v>
      </c>
      <c r="I35" s="37">
        <v>6.66</v>
      </c>
      <c r="J35" s="38">
        <v>6.3</v>
      </c>
      <c r="K35" s="22"/>
      <c r="L35" s="22"/>
      <c r="M35" s="22"/>
      <c r="N35" s="22"/>
      <c r="O35" s="22"/>
      <c r="P35" s="22"/>
    </row>
    <row r="36" spans="1:16" ht="39" customHeight="1" x14ac:dyDescent="0.2">
      <c r="A36" s="22"/>
      <c r="B36" s="35"/>
      <c r="C36" s="1209" t="s">
        <v>567</v>
      </c>
      <c r="D36" s="1210"/>
      <c r="E36" s="1211"/>
      <c r="F36" s="36">
        <v>2.1</v>
      </c>
      <c r="G36" s="37">
        <v>2.1800000000000002</v>
      </c>
      <c r="H36" s="37">
        <v>2.82</v>
      </c>
      <c r="I36" s="37">
        <v>3</v>
      </c>
      <c r="J36" s="38">
        <v>3.32</v>
      </c>
      <c r="K36" s="22"/>
      <c r="L36" s="22"/>
      <c r="M36" s="22"/>
      <c r="N36" s="22"/>
      <c r="O36" s="22"/>
      <c r="P36" s="22"/>
    </row>
    <row r="37" spans="1:16" ht="39" customHeight="1" x14ac:dyDescent="0.2">
      <c r="A37" s="22"/>
      <c r="B37" s="35"/>
      <c r="C37" s="1209" t="s">
        <v>568</v>
      </c>
      <c r="D37" s="1210"/>
      <c r="E37" s="1211"/>
      <c r="F37" s="36">
        <v>0.42</v>
      </c>
      <c r="G37" s="37">
        <v>0.74</v>
      </c>
      <c r="H37" s="37">
        <v>1.33</v>
      </c>
      <c r="I37" s="37">
        <v>1.24</v>
      </c>
      <c r="J37" s="38">
        <v>1.69</v>
      </c>
      <c r="K37" s="22"/>
      <c r="L37" s="22"/>
      <c r="M37" s="22"/>
      <c r="N37" s="22"/>
      <c r="O37" s="22"/>
      <c r="P37" s="22"/>
    </row>
    <row r="38" spans="1:16" ht="39" customHeight="1" x14ac:dyDescent="0.2">
      <c r="A38" s="22"/>
      <c r="B38" s="35"/>
      <c r="C38" s="1209" t="s">
        <v>569</v>
      </c>
      <c r="D38" s="1210"/>
      <c r="E38" s="1211"/>
      <c r="F38" s="36">
        <v>1.91</v>
      </c>
      <c r="G38" s="37">
        <v>0.62</v>
      </c>
      <c r="H38" s="37">
        <v>0.75</v>
      </c>
      <c r="I38" s="37">
        <v>0.54</v>
      </c>
      <c r="J38" s="38">
        <v>0.59</v>
      </c>
      <c r="K38" s="22"/>
      <c r="L38" s="22"/>
      <c r="M38" s="22"/>
      <c r="N38" s="22"/>
      <c r="O38" s="22"/>
      <c r="P38" s="22"/>
    </row>
    <row r="39" spans="1:16" ht="39" customHeight="1" x14ac:dyDescent="0.2">
      <c r="A39" s="22"/>
      <c r="B39" s="35"/>
      <c r="C39" s="1209" t="s">
        <v>570</v>
      </c>
      <c r="D39" s="1210"/>
      <c r="E39" s="1211"/>
      <c r="F39" s="36">
        <v>0</v>
      </c>
      <c r="G39" s="37">
        <v>0</v>
      </c>
      <c r="H39" s="37">
        <v>0</v>
      </c>
      <c r="I39" s="37">
        <v>0</v>
      </c>
      <c r="J39" s="38">
        <v>0.01</v>
      </c>
      <c r="K39" s="22"/>
      <c r="L39" s="22"/>
      <c r="M39" s="22"/>
      <c r="N39" s="22"/>
      <c r="O39" s="22"/>
      <c r="P39" s="22"/>
    </row>
    <row r="40" spans="1:16" ht="39" customHeight="1" x14ac:dyDescent="0.2">
      <c r="A40" s="22"/>
      <c r="B40" s="35"/>
      <c r="C40" s="1209" t="s">
        <v>571</v>
      </c>
      <c r="D40" s="1210"/>
      <c r="E40" s="1211"/>
      <c r="F40" s="36">
        <v>0</v>
      </c>
      <c r="G40" s="37">
        <v>0</v>
      </c>
      <c r="H40" s="37">
        <v>0</v>
      </c>
      <c r="I40" s="37">
        <v>0</v>
      </c>
      <c r="J40" s="38">
        <v>0</v>
      </c>
      <c r="K40" s="22"/>
      <c r="L40" s="22"/>
      <c r="M40" s="22"/>
      <c r="N40" s="22"/>
      <c r="O40" s="22"/>
      <c r="P40" s="22"/>
    </row>
    <row r="41" spans="1:16" ht="39" customHeight="1" x14ac:dyDescent="0.2">
      <c r="A41" s="22"/>
      <c r="B41" s="35"/>
      <c r="C41" s="1209" t="s">
        <v>572</v>
      </c>
      <c r="D41" s="1210"/>
      <c r="E41" s="1211"/>
      <c r="F41" s="36">
        <v>0</v>
      </c>
      <c r="G41" s="37">
        <v>0</v>
      </c>
      <c r="H41" s="37">
        <v>0</v>
      </c>
      <c r="I41" s="37">
        <v>0</v>
      </c>
      <c r="J41" s="38">
        <v>0</v>
      </c>
      <c r="K41" s="22"/>
      <c r="L41" s="22"/>
      <c r="M41" s="22"/>
      <c r="N41" s="22"/>
      <c r="O41" s="22"/>
      <c r="P41" s="22"/>
    </row>
    <row r="42" spans="1:16" ht="39" customHeight="1" x14ac:dyDescent="0.2">
      <c r="A42" s="22"/>
      <c r="B42" s="39"/>
      <c r="C42" s="1209" t="s">
        <v>573</v>
      </c>
      <c r="D42" s="1210"/>
      <c r="E42" s="1211"/>
      <c r="F42" s="36" t="s">
        <v>515</v>
      </c>
      <c r="G42" s="37" t="s">
        <v>515</v>
      </c>
      <c r="H42" s="37" t="s">
        <v>515</v>
      </c>
      <c r="I42" s="37" t="s">
        <v>515</v>
      </c>
      <c r="J42" s="38" t="s">
        <v>515</v>
      </c>
      <c r="K42" s="22"/>
      <c r="L42" s="22"/>
      <c r="M42" s="22"/>
      <c r="N42" s="22"/>
      <c r="O42" s="22"/>
      <c r="P42" s="22"/>
    </row>
    <row r="43" spans="1:16" ht="39" customHeight="1" thickBot="1" x14ac:dyDescent="0.25">
      <c r="A43" s="22"/>
      <c r="B43" s="40"/>
      <c r="C43" s="1212" t="s">
        <v>574</v>
      </c>
      <c r="D43" s="1213"/>
      <c r="E43" s="121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5Qg3vGqS8gO/kvVxW0ADR6B/Lebc+drypqQspd+AfCdeFhoqcnoMNi1VfTsSBQSkdR/dSyIneX0WWUA9s2Gcw==" saltValue="hGA1ZP1EoZUAZheH9miu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738</v>
      </c>
      <c r="L45" s="60">
        <v>729</v>
      </c>
      <c r="M45" s="60">
        <v>747</v>
      </c>
      <c r="N45" s="60">
        <v>673</v>
      </c>
      <c r="O45" s="61">
        <v>681</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515</v>
      </c>
      <c r="L46" s="64" t="s">
        <v>515</v>
      </c>
      <c r="M46" s="64" t="s">
        <v>515</v>
      </c>
      <c r="N46" s="64" t="s">
        <v>515</v>
      </c>
      <c r="O46" s="65" t="s">
        <v>515</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515</v>
      </c>
      <c r="L47" s="64" t="s">
        <v>515</v>
      </c>
      <c r="M47" s="64" t="s">
        <v>515</v>
      </c>
      <c r="N47" s="64" t="s">
        <v>515</v>
      </c>
      <c r="O47" s="65" t="s">
        <v>515</v>
      </c>
      <c r="P47" s="48"/>
      <c r="Q47" s="48"/>
      <c r="R47" s="48"/>
      <c r="S47" s="48"/>
      <c r="T47" s="48"/>
      <c r="U47" s="48"/>
    </row>
    <row r="48" spans="1:21" ht="30.75" customHeight="1" x14ac:dyDescent="0.2">
      <c r="A48" s="48"/>
      <c r="B48" s="1219"/>
      <c r="C48" s="1220"/>
      <c r="D48" s="62"/>
      <c r="E48" s="1225" t="s">
        <v>15</v>
      </c>
      <c r="F48" s="1225"/>
      <c r="G48" s="1225"/>
      <c r="H48" s="1225"/>
      <c r="I48" s="1225"/>
      <c r="J48" s="1226"/>
      <c r="K48" s="63">
        <v>426</v>
      </c>
      <c r="L48" s="64">
        <v>438</v>
      </c>
      <c r="M48" s="64">
        <v>442</v>
      </c>
      <c r="N48" s="64">
        <v>372</v>
      </c>
      <c r="O48" s="65">
        <v>367</v>
      </c>
      <c r="P48" s="48"/>
      <c r="Q48" s="48"/>
      <c r="R48" s="48"/>
      <c r="S48" s="48"/>
      <c r="T48" s="48"/>
      <c r="U48" s="48"/>
    </row>
    <row r="49" spans="1:21" ht="30.75" customHeight="1" x14ac:dyDescent="0.2">
      <c r="A49" s="48"/>
      <c r="B49" s="1219"/>
      <c r="C49" s="1220"/>
      <c r="D49" s="62"/>
      <c r="E49" s="1225" t="s">
        <v>16</v>
      </c>
      <c r="F49" s="1225"/>
      <c r="G49" s="1225"/>
      <c r="H49" s="1225"/>
      <c r="I49" s="1225"/>
      <c r="J49" s="1226"/>
      <c r="K49" s="63">
        <v>12</v>
      </c>
      <c r="L49" s="64">
        <v>12</v>
      </c>
      <c r="M49" s="64">
        <v>11</v>
      </c>
      <c r="N49" s="64">
        <v>11</v>
      </c>
      <c r="O49" s="65">
        <v>12</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515</v>
      </c>
      <c r="L50" s="64" t="s">
        <v>515</v>
      </c>
      <c r="M50" s="64" t="s">
        <v>515</v>
      </c>
      <c r="N50" s="64" t="s">
        <v>515</v>
      </c>
      <c r="O50" s="65" t="s">
        <v>515</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767</v>
      </c>
      <c r="L52" s="64">
        <v>766</v>
      </c>
      <c r="M52" s="64">
        <v>773</v>
      </c>
      <c r="N52" s="64">
        <v>722</v>
      </c>
      <c r="O52" s="65">
        <v>706</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409</v>
      </c>
      <c r="L53" s="69">
        <v>413</v>
      </c>
      <c r="M53" s="69">
        <v>427</v>
      </c>
      <c r="N53" s="69">
        <v>334</v>
      </c>
      <c r="O53" s="70">
        <v>354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HtVG+ydZwwT0b9PeFWsN//vZhuV9LTaUlpF7CGeNOmqoUdFzeqEbfL7Z9akFEId4e97a88U7BMUDEnxfo75w==" saltValue="JJLg34rU7d/u5OTaljx1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43" t="s">
        <v>30</v>
      </c>
      <c r="C41" s="1244"/>
      <c r="D41" s="102"/>
      <c r="E41" s="1249" t="s">
        <v>31</v>
      </c>
      <c r="F41" s="1249"/>
      <c r="G41" s="1249"/>
      <c r="H41" s="1250"/>
      <c r="I41" s="351">
        <v>7038</v>
      </c>
      <c r="J41" s="352">
        <v>7180</v>
      </c>
      <c r="K41" s="352">
        <v>7424</v>
      </c>
      <c r="L41" s="352">
        <v>7361</v>
      </c>
      <c r="M41" s="353">
        <v>7415</v>
      </c>
    </row>
    <row r="42" spans="2:13" ht="27.75" customHeight="1" x14ac:dyDescent="0.2">
      <c r="B42" s="1245"/>
      <c r="C42" s="1246"/>
      <c r="D42" s="103"/>
      <c r="E42" s="1251" t="s">
        <v>32</v>
      </c>
      <c r="F42" s="1251"/>
      <c r="G42" s="1251"/>
      <c r="H42" s="1252"/>
      <c r="I42" s="354" t="s">
        <v>515</v>
      </c>
      <c r="J42" s="355" t="s">
        <v>515</v>
      </c>
      <c r="K42" s="355" t="s">
        <v>515</v>
      </c>
      <c r="L42" s="355" t="s">
        <v>515</v>
      </c>
      <c r="M42" s="356" t="s">
        <v>515</v>
      </c>
    </row>
    <row r="43" spans="2:13" ht="27.75" customHeight="1" x14ac:dyDescent="0.2">
      <c r="B43" s="1245"/>
      <c r="C43" s="1246"/>
      <c r="D43" s="103"/>
      <c r="E43" s="1251" t="s">
        <v>33</v>
      </c>
      <c r="F43" s="1251"/>
      <c r="G43" s="1251"/>
      <c r="H43" s="1252"/>
      <c r="I43" s="354">
        <v>5741</v>
      </c>
      <c r="J43" s="355">
        <v>5393</v>
      </c>
      <c r="K43" s="355">
        <v>5073</v>
      </c>
      <c r="L43" s="355">
        <v>4616</v>
      </c>
      <c r="M43" s="356">
        <v>4487</v>
      </c>
    </row>
    <row r="44" spans="2:13" ht="27.75" customHeight="1" x14ac:dyDescent="0.2">
      <c r="B44" s="1245"/>
      <c r="C44" s="1246"/>
      <c r="D44" s="103"/>
      <c r="E44" s="1251" t="s">
        <v>34</v>
      </c>
      <c r="F44" s="1251"/>
      <c r="G44" s="1251"/>
      <c r="H44" s="1252"/>
      <c r="I44" s="354">
        <v>115</v>
      </c>
      <c r="J44" s="355">
        <v>113</v>
      </c>
      <c r="K44" s="355">
        <v>130</v>
      </c>
      <c r="L44" s="355">
        <v>126</v>
      </c>
      <c r="M44" s="356">
        <v>125</v>
      </c>
    </row>
    <row r="45" spans="2:13" ht="27.75" customHeight="1" x14ac:dyDescent="0.2">
      <c r="B45" s="1245"/>
      <c r="C45" s="1246"/>
      <c r="D45" s="103"/>
      <c r="E45" s="1251" t="s">
        <v>35</v>
      </c>
      <c r="F45" s="1251"/>
      <c r="G45" s="1251"/>
      <c r="H45" s="1252"/>
      <c r="I45" s="354">
        <v>435</v>
      </c>
      <c r="J45" s="355">
        <v>449</v>
      </c>
      <c r="K45" s="355">
        <v>381</v>
      </c>
      <c r="L45" s="355">
        <v>445</v>
      </c>
      <c r="M45" s="356">
        <v>470</v>
      </c>
    </row>
    <row r="46" spans="2:13" ht="27.75" customHeight="1" x14ac:dyDescent="0.2">
      <c r="B46" s="1245"/>
      <c r="C46" s="1246"/>
      <c r="D46" s="104"/>
      <c r="E46" s="1251" t="s">
        <v>36</v>
      </c>
      <c r="F46" s="1251"/>
      <c r="G46" s="1251"/>
      <c r="H46" s="1252"/>
      <c r="I46" s="354" t="s">
        <v>515</v>
      </c>
      <c r="J46" s="355" t="s">
        <v>515</v>
      </c>
      <c r="K46" s="355" t="s">
        <v>515</v>
      </c>
      <c r="L46" s="355" t="s">
        <v>515</v>
      </c>
      <c r="M46" s="356" t="s">
        <v>515</v>
      </c>
    </row>
    <row r="47" spans="2:13" ht="27.75" customHeight="1" x14ac:dyDescent="0.2">
      <c r="B47" s="1245"/>
      <c r="C47" s="1246"/>
      <c r="D47" s="105"/>
      <c r="E47" s="1253" t="s">
        <v>37</v>
      </c>
      <c r="F47" s="1254"/>
      <c r="G47" s="1254"/>
      <c r="H47" s="1255"/>
      <c r="I47" s="354" t="s">
        <v>515</v>
      </c>
      <c r="J47" s="355" t="s">
        <v>515</v>
      </c>
      <c r="K47" s="355" t="s">
        <v>515</v>
      </c>
      <c r="L47" s="355" t="s">
        <v>515</v>
      </c>
      <c r="M47" s="356" t="s">
        <v>515</v>
      </c>
    </row>
    <row r="48" spans="2:13" ht="27.75" customHeight="1" x14ac:dyDescent="0.2">
      <c r="B48" s="1245"/>
      <c r="C48" s="1246"/>
      <c r="D48" s="103"/>
      <c r="E48" s="1251" t="s">
        <v>38</v>
      </c>
      <c r="F48" s="1251"/>
      <c r="G48" s="1251"/>
      <c r="H48" s="1252"/>
      <c r="I48" s="354" t="s">
        <v>515</v>
      </c>
      <c r="J48" s="355" t="s">
        <v>515</v>
      </c>
      <c r="K48" s="355" t="s">
        <v>515</v>
      </c>
      <c r="L48" s="355" t="s">
        <v>515</v>
      </c>
      <c r="M48" s="356" t="s">
        <v>515</v>
      </c>
    </row>
    <row r="49" spans="2:13" ht="27.75" customHeight="1" x14ac:dyDescent="0.2">
      <c r="B49" s="1247"/>
      <c r="C49" s="1248"/>
      <c r="D49" s="103"/>
      <c r="E49" s="1251" t="s">
        <v>39</v>
      </c>
      <c r="F49" s="1251"/>
      <c r="G49" s="1251"/>
      <c r="H49" s="1252"/>
      <c r="I49" s="354" t="s">
        <v>515</v>
      </c>
      <c r="J49" s="355" t="s">
        <v>515</v>
      </c>
      <c r="K49" s="355" t="s">
        <v>515</v>
      </c>
      <c r="L49" s="355" t="s">
        <v>515</v>
      </c>
      <c r="M49" s="356" t="s">
        <v>515</v>
      </c>
    </row>
    <row r="50" spans="2:13" ht="27.75" customHeight="1" x14ac:dyDescent="0.2">
      <c r="B50" s="1256" t="s">
        <v>40</v>
      </c>
      <c r="C50" s="1257"/>
      <c r="D50" s="106"/>
      <c r="E50" s="1251" t="s">
        <v>41</v>
      </c>
      <c r="F50" s="1251"/>
      <c r="G50" s="1251"/>
      <c r="H50" s="1252"/>
      <c r="I50" s="354">
        <v>3002</v>
      </c>
      <c r="J50" s="355">
        <v>3000</v>
      </c>
      <c r="K50" s="355">
        <v>2862</v>
      </c>
      <c r="L50" s="355">
        <v>3226</v>
      </c>
      <c r="M50" s="356">
        <v>3719</v>
      </c>
    </row>
    <row r="51" spans="2:13" ht="27.75" customHeight="1" x14ac:dyDescent="0.2">
      <c r="B51" s="1245"/>
      <c r="C51" s="1246"/>
      <c r="D51" s="103"/>
      <c r="E51" s="1251" t="s">
        <v>42</v>
      </c>
      <c r="F51" s="1251"/>
      <c r="G51" s="1251"/>
      <c r="H51" s="1252"/>
      <c r="I51" s="354">
        <v>111</v>
      </c>
      <c r="J51" s="355">
        <v>100</v>
      </c>
      <c r="K51" s="355">
        <v>88</v>
      </c>
      <c r="L51" s="355">
        <v>81</v>
      </c>
      <c r="M51" s="356">
        <v>62</v>
      </c>
    </row>
    <row r="52" spans="2:13" ht="27.75" customHeight="1" x14ac:dyDescent="0.2">
      <c r="B52" s="1247"/>
      <c r="C52" s="1248"/>
      <c r="D52" s="103"/>
      <c r="E52" s="1251" t="s">
        <v>43</v>
      </c>
      <c r="F52" s="1251"/>
      <c r="G52" s="1251"/>
      <c r="H52" s="1252"/>
      <c r="I52" s="354">
        <v>8602</v>
      </c>
      <c r="J52" s="355">
        <v>8599</v>
      </c>
      <c r="K52" s="355">
        <v>8655</v>
      </c>
      <c r="L52" s="355">
        <v>8201</v>
      </c>
      <c r="M52" s="356">
        <v>8439</v>
      </c>
    </row>
    <row r="53" spans="2:13" ht="27.75" customHeight="1" thickBot="1" x14ac:dyDescent="0.25">
      <c r="B53" s="1258" t="s">
        <v>44</v>
      </c>
      <c r="C53" s="1259"/>
      <c r="D53" s="107"/>
      <c r="E53" s="1260" t="s">
        <v>45</v>
      </c>
      <c r="F53" s="1260"/>
      <c r="G53" s="1260"/>
      <c r="H53" s="1261"/>
      <c r="I53" s="357">
        <v>1615</v>
      </c>
      <c r="J53" s="358">
        <v>1436</v>
      </c>
      <c r="K53" s="358">
        <v>1403</v>
      </c>
      <c r="L53" s="358">
        <v>1041</v>
      </c>
      <c r="M53" s="359">
        <v>278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E3p0q3l5S+2lOLJzvhK40KYIzXSBgikLctq4GKZCyPUhlhiWwjxLxv0X+jtNYotvwTh9dN96q8qYruBodoYkw==" saltValue="yjUEsOJA5waM/0mP4Hi2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0" t="s">
        <v>48</v>
      </c>
      <c r="D55" s="1270"/>
      <c r="E55" s="1271"/>
      <c r="F55" s="119">
        <v>696</v>
      </c>
      <c r="G55" s="119">
        <v>794</v>
      </c>
      <c r="H55" s="120">
        <v>1070</v>
      </c>
    </row>
    <row r="56" spans="2:8" ht="52.5" customHeight="1" x14ac:dyDescent="0.2">
      <c r="B56" s="121"/>
      <c r="C56" s="1272" t="s">
        <v>49</v>
      </c>
      <c r="D56" s="1272"/>
      <c r="E56" s="1273"/>
      <c r="F56" s="122">
        <v>107</v>
      </c>
      <c r="G56" s="122">
        <v>107</v>
      </c>
      <c r="H56" s="123">
        <v>106</v>
      </c>
    </row>
    <row r="57" spans="2:8" ht="53.25" customHeight="1" x14ac:dyDescent="0.2">
      <c r="B57" s="121"/>
      <c r="C57" s="1274" t="s">
        <v>50</v>
      </c>
      <c r="D57" s="1274"/>
      <c r="E57" s="1275"/>
      <c r="F57" s="124">
        <v>1564</v>
      </c>
      <c r="G57" s="124">
        <v>1787</v>
      </c>
      <c r="H57" s="125">
        <v>2019</v>
      </c>
    </row>
    <row r="58" spans="2:8" ht="45.75" customHeight="1" x14ac:dyDescent="0.2">
      <c r="B58" s="126"/>
      <c r="C58" s="1262" t="s">
        <v>592</v>
      </c>
      <c r="D58" s="1263"/>
      <c r="E58" s="1264"/>
      <c r="F58" s="127">
        <v>687</v>
      </c>
      <c r="G58" s="127">
        <v>762</v>
      </c>
      <c r="H58" s="128">
        <v>889</v>
      </c>
    </row>
    <row r="59" spans="2:8" ht="45.75" customHeight="1" x14ac:dyDescent="0.2">
      <c r="B59" s="126"/>
      <c r="C59" s="1262" t="s">
        <v>593</v>
      </c>
      <c r="D59" s="1263"/>
      <c r="E59" s="1264"/>
      <c r="F59" s="127">
        <v>631</v>
      </c>
      <c r="G59" s="127">
        <v>684</v>
      </c>
      <c r="H59" s="128">
        <v>755</v>
      </c>
    </row>
    <row r="60" spans="2:8" ht="45.75" customHeight="1" x14ac:dyDescent="0.2">
      <c r="B60" s="126"/>
      <c r="C60" s="1262" t="s">
        <v>594</v>
      </c>
      <c r="D60" s="1263"/>
      <c r="E60" s="1264"/>
      <c r="F60" s="127">
        <v>157</v>
      </c>
      <c r="G60" s="127">
        <v>155</v>
      </c>
      <c r="H60" s="128">
        <v>154</v>
      </c>
    </row>
    <row r="61" spans="2:8" ht="45.75" customHeight="1" x14ac:dyDescent="0.2">
      <c r="B61" s="126"/>
      <c r="C61" s="1262" t="s">
        <v>595</v>
      </c>
      <c r="D61" s="1263"/>
      <c r="E61" s="1264"/>
      <c r="F61" s="127">
        <v>0</v>
      </c>
      <c r="G61" s="127">
        <v>53</v>
      </c>
      <c r="H61" s="128">
        <v>88</v>
      </c>
    </row>
    <row r="62" spans="2:8" ht="45.75" customHeight="1" thickBot="1" x14ac:dyDescent="0.25">
      <c r="B62" s="129"/>
      <c r="C62" s="1265" t="s">
        <v>596</v>
      </c>
      <c r="D62" s="1266"/>
      <c r="E62" s="1267"/>
      <c r="F62" s="130">
        <v>50</v>
      </c>
      <c r="G62" s="130">
        <v>50</v>
      </c>
      <c r="H62" s="131">
        <v>50</v>
      </c>
    </row>
    <row r="63" spans="2:8" ht="52.5" customHeight="1" thickBot="1" x14ac:dyDescent="0.25">
      <c r="B63" s="132"/>
      <c r="C63" s="1268" t="s">
        <v>51</v>
      </c>
      <c r="D63" s="1268"/>
      <c r="E63" s="1269"/>
      <c r="F63" s="133">
        <v>2367</v>
      </c>
      <c r="G63" s="133">
        <v>2689</v>
      </c>
      <c r="H63" s="134">
        <v>3196</v>
      </c>
    </row>
    <row r="64" spans="2:8" ht="13.2" x14ac:dyDescent="0.2"/>
  </sheetData>
  <sheetProtection algorithmName="SHA-512" hashValue="3ewK+J4jEC7lNp8CkKuF+4mhQb7Qx7FLv4AinUV9PFupz+SfBQJl/AVkmglI993FA7p7Hhd6NLdgmm9vI5YZsA==" saltValue="sgT67i9v7alabKsAqpAj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606</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603</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68"/>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68"/>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68"/>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68"/>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602</v>
      </c>
    </row>
    <row r="50" spans="1:109" ht="13.2" x14ac:dyDescent="0.2">
      <c r="B50" s="368"/>
      <c r="G50" s="1281"/>
      <c r="H50" s="1281"/>
      <c r="I50" s="1281"/>
      <c r="J50" s="1281"/>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557</v>
      </c>
      <c r="BQ50" s="1278"/>
      <c r="BR50" s="1278"/>
      <c r="BS50" s="1278"/>
      <c r="BT50" s="1278"/>
      <c r="BU50" s="1278"/>
      <c r="BV50" s="1278"/>
      <c r="BW50" s="1278"/>
      <c r="BX50" s="1278" t="s">
        <v>558</v>
      </c>
      <c r="BY50" s="1278"/>
      <c r="BZ50" s="1278"/>
      <c r="CA50" s="1278"/>
      <c r="CB50" s="1278"/>
      <c r="CC50" s="1278"/>
      <c r="CD50" s="1278"/>
      <c r="CE50" s="1278"/>
      <c r="CF50" s="1278" t="s">
        <v>559</v>
      </c>
      <c r="CG50" s="1278"/>
      <c r="CH50" s="1278"/>
      <c r="CI50" s="1278"/>
      <c r="CJ50" s="1278"/>
      <c r="CK50" s="1278"/>
      <c r="CL50" s="1278"/>
      <c r="CM50" s="1278"/>
      <c r="CN50" s="1278" t="s">
        <v>560</v>
      </c>
      <c r="CO50" s="1278"/>
      <c r="CP50" s="1278"/>
      <c r="CQ50" s="1278"/>
      <c r="CR50" s="1278"/>
      <c r="CS50" s="1278"/>
      <c r="CT50" s="1278"/>
      <c r="CU50" s="1278"/>
      <c r="CV50" s="1278" t="s">
        <v>561</v>
      </c>
      <c r="CW50" s="1278"/>
      <c r="CX50" s="1278"/>
      <c r="CY50" s="1278"/>
      <c r="CZ50" s="1278"/>
      <c r="DA50" s="1278"/>
      <c r="DB50" s="1278"/>
      <c r="DC50" s="1278"/>
    </row>
    <row r="51" spans="1:109" ht="13.5" customHeight="1" x14ac:dyDescent="0.2">
      <c r="B51" s="368"/>
      <c r="G51" s="1287"/>
      <c r="H51" s="1287"/>
      <c r="I51" s="1288"/>
      <c r="J51" s="1288"/>
      <c r="K51" s="1280"/>
      <c r="L51" s="1280"/>
      <c r="M51" s="1280"/>
      <c r="N51" s="1280"/>
      <c r="AM51" s="374"/>
      <c r="AN51" s="1279" t="s">
        <v>601</v>
      </c>
      <c r="AO51" s="1279"/>
      <c r="AP51" s="1279"/>
      <c r="AQ51" s="1279"/>
      <c r="AR51" s="1279"/>
      <c r="AS51" s="1279"/>
      <c r="AT51" s="1279"/>
      <c r="AU51" s="1279"/>
      <c r="AV51" s="1279"/>
      <c r="AW51" s="1279"/>
      <c r="AX51" s="1279"/>
      <c r="AY51" s="1279"/>
      <c r="AZ51" s="1279"/>
      <c r="BA51" s="1279"/>
      <c r="BB51" s="1279" t="s">
        <v>599</v>
      </c>
      <c r="BC51" s="1279"/>
      <c r="BD51" s="1279"/>
      <c r="BE51" s="1279"/>
      <c r="BF51" s="1279"/>
      <c r="BG51" s="1279"/>
      <c r="BH51" s="1279"/>
      <c r="BI51" s="1279"/>
      <c r="BJ51" s="1279"/>
      <c r="BK51" s="1279"/>
      <c r="BL51" s="1279"/>
      <c r="BM51" s="1279"/>
      <c r="BN51" s="1279"/>
      <c r="BO51" s="1279"/>
      <c r="BP51" s="1276">
        <v>47.7</v>
      </c>
      <c r="BQ51" s="1276"/>
      <c r="BR51" s="1276"/>
      <c r="BS51" s="1276"/>
      <c r="BT51" s="1276"/>
      <c r="BU51" s="1276"/>
      <c r="BV51" s="1276"/>
      <c r="BW51" s="1276"/>
      <c r="BX51" s="1276">
        <v>41.3</v>
      </c>
      <c r="BY51" s="1276"/>
      <c r="BZ51" s="1276"/>
      <c r="CA51" s="1276"/>
      <c r="CB51" s="1276"/>
      <c r="CC51" s="1276"/>
      <c r="CD51" s="1276"/>
      <c r="CE51" s="1276"/>
      <c r="CF51" s="1276">
        <v>40.5</v>
      </c>
      <c r="CG51" s="1276"/>
      <c r="CH51" s="1276"/>
      <c r="CI51" s="1276"/>
      <c r="CJ51" s="1276"/>
      <c r="CK51" s="1276"/>
      <c r="CL51" s="1276"/>
      <c r="CM51" s="1276"/>
      <c r="CN51" s="1276">
        <v>28.2</v>
      </c>
      <c r="CO51" s="1276"/>
      <c r="CP51" s="1276"/>
      <c r="CQ51" s="1276"/>
      <c r="CR51" s="1276"/>
      <c r="CS51" s="1276"/>
      <c r="CT51" s="1276"/>
      <c r="CU51" s="1276"/>
      <c r="CV51" s="1276">
        <v>7</v>
      </c>
      <c r="CW51" s="1276"/>
      <c r="CX51" s="1276"/>
      <c r="CY51" s="1276"/>
      <c r="CZ51" s="1276"/>
      <c r="DA51" s="1276"/>
      <c r="DB51" s="1276"/>
      <c r="DC51" s="1276"/>
    </row>
    <row r="52" spans="1:109" ht="13.2" x14ac:dyDescent="0.2">
      <c r="B52" s="368"/>
      <c r="G52" s="1287"/>
      <c r="H52" s="1287"/>
      <c r="I52" s="1288"/>
      <c r="J52" s="1288"/>
      <c r="K52" s="1280"/>
      <c r="L52" s="1280"/>
      <c r="M52" s="1280"/>
      <c r="N52" s="1280"/>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87"/>
      <c r="H53" s="1287"/>
      <c r="I53" s="1281"/>
      <c r="J53" s="1281"/>
      <c r="K53" s="1280"/>
      <c r="L53" s="1280"/>
      <c r="M53" s="1280"/>
      <c r="N53" s="1280"/>
      <c r="AM53" s="374"/>
      <c r="AN53" s="1279"/>
      <c r="AO53" s="1279"/>
      <c r="AP53" s="1279"/>
      <c r="AQ53" s="1279"/>
      <c r="AR53" s="1279"/>
      <c r="AS53" s="1279"/>
      <c r="AT53" s="1279"/>
      <c r="AU53" s="1279"/>
      <c r="AV53" s="1279"/>
      <c r="AW53" s="1279"/>
      <c r="AX53" s="1279"/>
      <c r="AY53" s="1279"/>
      <c r="AZ53" s="1279"/>
      <c r="BA53" s="1279"/>
      <c r="BB53" s="1279" t="s">
        <v>605</v>
      </c>
      <c r="BC53" s="1279"/>
      <c r="BD53" s="1279"/>
      <c r="BE53" s="1279"/>
      <c r="BF53" s="1279"/>
      <c r="BG53" s="1279"/>
      <c r="BH53" s="1279"/>
      <c r="BI53" s="1279"/>
      <c r="BJ53" s="1279"/>
      <c r="BK53" s="1279"/>
      <c r="BL53" s="1279"/>
      <c r="BM53" s="1279"/>
      <c r="BN53" s="1279"/>
      <c r="BO53" s="1279"/>
      <c r="BP53" s="1276">
        <v>60.7</v>
      </c>
      <c r="BQ53" s="1276"/>
      <c r="BR53" s="1276"/>
      <c r="BS53" s="1276"/>
      <c r="BT53" s="1276"/>
      <c r="BU53" s="1276"/>
      <c r="BV53" s="1276"/>
      <c r="BW53" s="1276"/>
      <c r="BX53" s="1276">
        <v>62.6</v>
      </c>
      <c r="BY53" s="1276"/>
      <c r="BZ53" s="1276"/>
      <c r="CA53" s="1276"/>
      <c r="CB53" s="1276"/>
      <c r="CC53" s="1276"/>
      <c r="CD53" s="1276"/>
      <c r="CE53" s="1276"/>
      <c r="CF53" s="1276">
        <v>61.6</v>
      </c>
      <c r="CG53" s="1276"/>
      <c r="CH53" s="1276"/>
      <c r="CI53" s="1276"/>
      <c r="CJ53" s="1276"/>
      <c r="CK53" s="1276"/>
      <c r="CL53" s="1276"/>
      <c r="CM53" s="1276"/>
      <c r="CN53" s="1276">
        <v>59.7</v>
      </c>
      <c r="CO53" s="1276"/>
      <c r="CP53" s="1276"/>
      <c r="CQ53" s="1276"/>
      <c r="CR53" s="1276"/>
      <c r="CS53" s="1276"/>
      <c r="CT53" s="1276"/>
      <c r="CU53" s="1276"/>
      <c r="CV53" s="1276">
        <v>63.8</v>
      </c>
      <c r="CW53" s="1276"/>
      <c r="CX53" s="1276"/>
      <c r="CY53" s="1276"/>
      <c r="CZ53" s="1276"/>
      <c r="DA53" s="1276"/>
      <c r="DB53" s="1276"/>
      <c r="DC53" s="1276"/>
    </row>
    <row r="54" spans="1:109" ht="13.2" x14ac:dyDescent="0.2">
      <c r="A54" s="382"/>
      <c r="B54" s="368"/>
      <c r="G54" s="1287"/>
      <c r="H54" s="1287"/>
      <c r="I54" s="1281"/>
      <c r="J54" s="1281"/>
      <c r="K54" s="1280"/>
      <c r="L54" s="1280"/>
      <c r="M54" s="1280"/>
      <c r="N54" s="1280"/>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81"/>
      <c r="H55" s="1281"/>
      <c r="I55" s="1281"/>
      <c r="J55" s="1281"/>
      <c r="K55" s="1280"/>
      <c r="L55" s="1280"/>
      <c r="M55" s="1280"/>
      <c r="N55" s="1280"/>
      <c r="AN55" s="1278" t="s">
        <v>600</v>
      </c>
      <c r="AO55" s="1278"/>
      <c r="AP55" s="1278"/>
      <c r="AQ55" s="1278"/>
      <c r="AR55" s="1278"/>
      <c r="AS55" s="1278"/>
      <c r="AT55" s="1278"/>
      <c r="AU55" s="1278"/>
      <c r="AV55" s="1278"/>
      <c r="AW55" s="1278"/>
      <c r="AX55" s="1278"/>
      <c r="AY55" s="1278"/>
      <c r="AZ55" s="1278"/>
      <c r="BA55" s="1278"/>
      <c r="BB55" s="1279" t="s">
        <v>599</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3.1</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ht="13.2" x14ac:dyDescent="0.2">
      <c r="A56" s="382"/>
      <c r="B56" s="368"/>
      <c r="G56" s="1281"/>
      <c r="H56" s="1281"/>
      <c r="I56" s="1281"/>
      <c r="J56" s="1281"/>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81"/>
      <c r="H57" s="1281"/>
      <c r="I57" s="1282"/>
      <c r="J57" s="1282"/>
      <c r="K57" s="1280"/>
      <c r="L57" s="1280"/>
      <c r="M57" s="1280"/>
      <c r="N57" s="1280"/>
      <c r="AM57" s="367"/>
      <c r="AN57" s="1278"/>
      <c r="AO57" s="1278"/>
      <c r="AP57" s="1278"/>
      <c r="AQ57" s="1278"/>
      <c r="AR57" s="1278"/>
      <c r="AS57" s="1278"/>
      <c r="AT57" s="1278"/>
      <c r="AU57" s="1278"/>
      <c r="AV57" s="1278"/>
      <c r="AW57" s="1278"/>
      <c r="AX57" s="1278"/>
      <c r="AY57" s="1278"/>
      <c r="AZ57" s="1278"/>
      <c r="BA57" s="1278"/>
      <c r="BB57" s="1279" t="s">
        <v>605</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v>
      </c>
      <c r="BY57" s="1276"/>
      <c r="BZ57" s="1276"/>
      <c r="CA57" s="1276"/>
      <c r="CB57" s="1276"/>
      <c r="CC57" s="1276"/>
      <c r="CD57" s="1276"/>
      <c r="CE57" s="1276"/>
      <c r="CF57" s="1276">
        <v>61.2</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93"/>
      <c r="DE57" s="388"/>
    </row>
    <row r="58" spans="1:109" s="382" customFormat="1" ht="13.2" x14ac:dyDescent="0.2">
      <c r="A58" s="367"/>
      <c r="B58" s="388"/>
      <c r="G58" s="1281"/>
      <c r="H58" s="1281"/>
      <c r="I58" s="1282"/>
      <c r="J58" s="1282"/>
      <c r="K58" s="1280"/>
      <c r="L58" s="1280"/>
      <c r="M58" s="1280"/>
      <c r="N58" s="1280"/>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604</v>
      </c>
    </row>
    <row r="64" spans="1:109" ht="13.2" x14ac:dyDescent="0.2">
      <c r="B64" s="368"/>
      <c r="G64" s="383"/>
      <c r="I64" s="385"/>
      <c r="J64" s="385"/>
      <c r="K64" s="385"/>
      <c r="L64" s="385"/>
      <c r="M64" s="385"/>
      <c r="N64" s="384"/>
      <c r="AM64" s="383"/>
      <c r="AN64" s="383" t="s">
        <v>603</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68"/>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68"/>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68"/>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68"/>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602</v>
      </c>
    </row>
    <row r="72" spans="2:107" ht="13.2" x14ac:dyDescent="0.2">
      <c r="B72" s="368"/>
      <c r="G72" s="1281"/>
      <c r="H72" s="1281"/>
      <c r="I72" s="1281"/>
      <c r="J72" s="1281"/>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557</v>
      </c>
      <c r="BQ72" s="1278"/>
      <c r="BR72" s="1278"/>
      <c r="BS72" s="1278"/>
      <c r="BT72" s="1278"/>
      <c r="BU72" s="1278"/>
      <c r="BV72" s="1278"/>
      <c r="BW72" s="1278"/>
      <c r="BX72" s="1278" t="s">
        <v>558</v>
      </c>
      <c r="BY72" s="1278"/>
      <c r="BZ72" s="1278"/>
      <c r="CA72" s="1278"/>
      <c r="CB72" s="1278"/>
      <c r="CC72" s="1278"/>
      <c r="CD72" s="1278"/>
      <c r="CE72" s="1278"/>
      <c r="CF72" s="1278" t="s">
        <v>559</v>
      </c>
      <c r="CG72" s="1278"/>
      <c r="CH72" s="1278"/>
      <c r="CI72" s="1278"/>
      <c r="CJ72" s="1278"/>
      <c r="CK72" s="1278"/>
      <c r="CL72" s="1278"/>
      <c r="CM72" s="1278"/>
      <c r="CN72" s="1278" t="s">
        <v>560</v>
      </c>
      <c r="CO72" s="1278"/>
      <c r="CP72" s="1278"/>
      <c r="CQ72" s="1278"/>
      <c r="CR72" s="1278"/>
      <c r="CS72" s="1278"/>
      <c r="CT72" s="1278"/>
      <c r="CU72" s="1278"/>
      <c r="CV72" s="1278" t="s">
        <v>561</v>
      </c>
      <c r="CW72" s="1278"/>
      <c r="CX72" s="1278"/>
      <c r="CY72" s="1278"/>
      <c r="CZ72" s="1278"/>
      <c r="DA72" s="1278"/>
      <c r="DB72" s="1278"/>
      <c r="DC72" s="1278"/>
    </row>
    <row r="73" spans="2:107" ht="13.2" x14ac:dyDescent="0.2">
      <c r="B73" s="368"/>
      <c r="G73" s="1287"/>
      <c r="H73" s="1287"/>
      <c r="I73" s="1287"/>
      <c r="J73" s="1287"/>
      <c r="K73" s="1277"/>
      <c r="L73" s="1277"/>
      <c r="M73" s="1277"/>
      <c r="N73" s="1277"/>
      <c r="AM73" s="374"/>
      <c r="AN73" s="1279" t="s">
        <v>601</v>
      </c>
      <c r="AO73" s="1279"/>
      <c r="AP73" s="1279"/>
      <c r="AQ73" s="1279"/>
      <c r="AR73" s="1279"/>
      <c r="AS73" s="1279"/>
      <c r="AT73" s="1279"/>
      <c r="AU73" s="1279"/>
      <c r="AV73" s="1279"/>
      <c r="AW73" s="1279"/>
      <c r="AX73" s="1279"/>
      <c r="AY73" s="1279"/>
      <c r="AZ73" s="1279"/>
      <c r="BA73" s="1279"/>
      <c r="BB73" s="1279" t="s">
        <v>599</v>
      </c>
      <c r="BC73" s="1279"/>
      <c r="BD73" s="1279"/>
      <c r="BE73" s="1279"/>
      <c r="BF73" s="1279"/>
      <c r="BG73" s="1279"/>
      <c r="BH73" s="1279"/>
      <c r="BI73" s="1279"/>
      <c r="BJ73" s="1279"/>
      <c r="BK73" s="1279"/>
      <c r="BL73" s="1279"/>
      <c r="BM73" s="1279"/>
      <c r="BN73" s="1279"/>
      <c r="BO73" s="1279"/>
      <c r="BP73" s="1276">
        <v>47.7</v>
      </c>
      <c r="BQ73" s="1276"/>
      <c r="BR73" s="1276"/>
      <c r="BS73" s="1276"/>
      <c r="BT73" s="1276"/>
      <c r="BU73" s="1276"/>
      <c r="BV73" s="1276"/>
      <c r="BW73" s="1276"/>
      <c r="BX73" s="1276">
        <v>41.3</v>
      </c>
      <c r="BY73" s="1276"/>
      <c r="BZ73" s="1276"/>
      <c r="CA73" s="1276"/>
      <c r="CB73" s="1276"/>
      <c r="CC73" s="1276"/>
      <c r="CD73" s="1276"/>
      <c r="CE73" s="1276"/>
      <c r="CF73" s="1276">
        <v>40.5</v>
      </c>
      <c r="CG73" s="1276"/>
      <c r="CH73" s="1276"/>
      <c r="CI73" s="1276"/>
      <c r="CJ73" s="1276"/>
      <c r="CK73" s="1276"/>
      <c r="CL73" s="1276"/>
      <c r="CM73" s="1276"/>
      <c r="CN73" s="1276">
        <v>28.2</v>
      </c>
      <c r="CO73" s="1276"/>
      <c r="CP73" s="1276"/>
      <c r="CQ73" s="1276"/>
      <c r="CR73" s="1276"/>
      <c r="CS73" s="1276"/>
      <c r="CT73" s="1276"/>
      <c r="CU73" s="1276"/>
      <c r="CV73" s="1276">
        <v>7</v>
      </c>
      <c r="CW73" s="1276"/>
      <c r="CX73" s="1276"/>
      <c r="CY73" s="1276"/>
      <c r="CZ73" s="1276"/>
      <c r="DA73" s="1276"/>
      <c r="DB73" s="1276"/>
      <c r="DC73" s="1276"/>
    </row>
    <row r="74" spans="2:107" ht="13.2" x14ac:dyDescent="0.2">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87"/>
      <c r="H75" s="1287"/>
      <c r="I75" s="1281"/>
      <c r="J75" s="1281"/>
      <c r="K75" s="1280"/>
      <c r="L75" s="1280"/>
      <c r="M75" s="1280"/>
      <c r="N75" s="1280"/>
      <c r="AM75" s="374"/>
      <c r="AN75" s="1279"/>
      <c r="AO75" s="1279"/>
      <c r="AP75" s="1279"/>
      <c r="AQ75" s="1279"/>
      <c r="AR75" s="1279"/>
      <c r="AS75" s="1279"/>
      <c r="AT75" s="1279"/>
      <c r="AU75" s="1279"/>
      <c r="AV75" s="1279"/>
      <c r="AW75" s="1279"/>
      <c r="AX75" s="1279"/>
      <c r="AY75" s="1279"/>
      <c r="AZ75" s="1279"/>
      <c r="BA75" s="1279"/>
      <c r="BB75" s="1279" t="s">
        <v>598</v>
      </c>
      <c r="BC75" s="1279"/>
      <c r="BD75" s="1279"/>
      <c r="BE75" s="1279"/>
      <c r="BF75" s="1279"/>
      <c r="BG75" s="1279"/>
      <c r="BH75" s="1279"/>
      <c r="BI75" s="1279"/>
      <c r="BJ75" s="1279"/>
      <c r="BK75" s="1279"/>
      <c r="BL75" s="1279"/>
      <c r="BM75" s="1279"/>
      <c r="BN75" s="1279"/>
      <c r="BO75" s="1279"/>
      <c r="BP75" s="1276">
        <v>13.1</v>
      </c>
      <c r="BQ75" s="1276"/>
      <c r="BR75" s="1276"/>
      <c r="BS75" s="1276"/>
      <c r="BT75" s="1276"/>
      <c r="BU75" s="1276"/>
      <c r="BV75" s="1276"/>
      <c r="BW75" s="1276"/>
      <c r="BX75" s="1276">
        <v>12.7</v>
      </c>
      <c r="BY75" s="1276"/>
      <c r="BZ75" s="1276"/>
      <c r="CA75" s="1276"/>
      <c r="CB75" s="1276"/>
      <c r="CC75" s="1276"/>
      <c r="CD75" s="1276"/>
      <c r="CE75" s="1276"/>
      <c r="CF75" s="1276">
        <v>12.1</v>
      </c>
      <c r="CG75" s="1276"/>
      <c r="CH75" s="1276"/>
      <c r="CI75" s="1276"/>
      <c r="CJ75" s="1276"/>
      <c r="CK75" s="1276"/>
      <c r="CL75" s="1276"/>
      <c r="CM75" s="1276"/>
      <c r="CN75" s="1276">
        <v>11.1</v>
      </c>
      <c r="CO75" s="1276"/>
      <c r="CP75" s="1276"/>
      <c r="CQ75" s="1276"/>
      <c r="CR75" s="1276"/>
      <c r="CS75" s="1276"/>
      <c r="CT75" s="1276"/>
      <c r="CU75" s="1276"/>
      <c r="CV75" s="1276">
        <v>10.1</v>
      </c>
      <c r="CW75" s="1276"/>
      <c r="CX75" s="1276"/>
      <c r="CY75" s="1276"/>
      <c r="CZ75" s="1276"/>
      <c r="DA75" s="1276"/>
      <c r="DB75" s="1276"/>
      <c r="DC75" s="1276"/>
    </row>
    <row r="76" spans="2:107" ht="13.2" x14ac:dyDescent="0.2">
      <c r="B76" s="368"/>
      <c r="G76" s="1287"/>
      <c r="H76" s="1287"/>
      <c r="I76" s="1281"/>
      <c r="J76" s="1281"/>
      <c r="K76" s="1280"/>
      <c r="L76" s="1280"/>
      <c r="M76" s="1280"/>
      <c r="N76" s="1280"/>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81"/>
      <c r="H77" s="1281"/>
      <c r="I77" s="1281"/>
      <c r="J77" s="1281"/>
      <c r="K77" s="1277"/>
      <c r="L77" s="1277"/>
      <c r="M77" s="1277"/>
      <c r="N77" s="1277"/>
      <c r="AN77" s="1278" t="s">
        <v>600</v>
      </c>
      <c r="AO77" s="1278"/>
      <c r="AP77" s="1278"/>
      <c r="AQ77" s="1278"/>
      <c r="AR77" s="1278"/>
      <c r="AS77" s="1278"/>
      <c r="AT77" s="1278"/>
      <c r="AU77" s="1278"/>
      <c r="AV77" s="1278"/>
      <c r="AW77" s="1278"/>
      <c r="AX77" s="1278"/>
      <c r="AY77" s="1278"/>
      <c r="AZ77" s="1278"/>
      <c r="BA77" s="1278"/>
      <c r="BB77" s="1279" t="s">
        <v>599</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3.1</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ht="13.2" x14ac:dyDescent="0.2">
      <c r="B78" s="368"/>
      <c r="G78" s="1281"/>
      <c r="H78" s="1281"/>
      <c r="I78" s="1281"/>
      <c r="J78" s="1281"/>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81"/>
      <c r="H79" s="1281"/>
      <c r="I79" s="1282"/>
      <c r="J79" s="1282"/>
      <c r="K79" s="1283"/>
      <c r="L79" s="1283"/>
      <c r="M79" s="1283"/>
      <c r="N79" s="1283"/>
      <c r="AN79" s="1278"/>
      <c r="AO79" s="1278"/>
      <c r="AP79" s="1278"/>
      <c r="AQ79" s="1278"/>
      <c r="AR79" s="1278"/>
      <c r="AS79" s="1278"/>
      <c r="AT79" s="1278"/>
      <c r="AU79" s="1278"/>
      <c r="AV79" s="1278"/>
      <c r="AW79" s="1278"/>
      <c r="AX79" s="1278"/>
      <c r="AY79" s="1278"/>
      <c r="AZ79" s="1278"/>
      <c r="BA79" s="1278"/>
      <c r="BB79" s="1279" t="s">
        <v>598</v>
      </c>
      <c r="BC79" s="1279"/>
      <c r="BD79" s="1279"/>
      <c r="BE79" s="1279"/>
      <c r="BF79" s="1279"/>
      <c r="BG79" s="1279"/>
      <c r="BH79" s="1279"/>
      <c r="BI79" s="1279"/>
      <c r="BJ79" s="1279"/>
      <c r="BK79" s="1279"/>
      <c r="BL79" s="1279"/>
      <c r="BM79" s="1279"/>
      <c r="BN79" s="1279"/>
      <c r="BO79" s="1279"/>
      <c r="BP79" s="1276">
        <v>7.9</v>
      </c>
      <c r="BQ79" s="1276"/>
      <c r="BR79" s="1276"/>
      <c r="BS79" s="1276"/>
      <c r="BT79" s="1276"/>
      <c r="BU79" s="1276"/>
      <c r="BV79" s="1276"/>
      <c r="BW79" s="1276"/>
      <c r="BX79" s="1276">
        <v>7.8</v>
      </c>
      <c r="BY79" s="1276"/>
      <c r="BZ79" s="1276"/>
      <c r="CA79" s="1276"/>
      <c r="CB79" s="1276"/>
      <c r="CC79" s="1276"/>
      <c r="CD79" s="1276"/>
      <c r="CE79" s="1276"/>
      <c r="CF79" s="1276">
        <v>7.9</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ht="13.2" x14ac:dyDescent="0.2">
      <c r="B80" s="368"/>
      <c r="G80" s="1281"/>
      <c r="H80" s="1281"/>
      <c r="I80" s="1282"/>
      <c r="J80" s="1282"/>
      <c r="K80" s="1283"/>
      <c r="L80" s="1283"/>
      <c r="M80" s="1283"/>
      <c r="N80" s="1283"/>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ayuORngBi9s2jsu6Xf3M35jhLYdtU6nU44Pk2NYyO2sYnWtj//xhvhaDxEcuXLV+Na61gTCt9Mu8dJrtmEJyUQ==" saltValue="RIUkN/zAljH8mlz0MjJN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2l53ddxIHd1MUzArkfhwRgir88wd4GbcFz1VmsyYxI4MN55XLZHROyL8JEZTWsFxfIydqBmRW8rGm6HXLt5ktw==" saltValue="3OvHT5Xmoqr4hYYkdzph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QwQwRtL6njlRqSimk3tca94fqZTXHiVIHT5LLk0+T5T4AsJZgIvKhKJmblZL3yoGLjx5ND46mIPrtM4Wr4d7DQ==" saltValue="FNacxYsIj/OTGlVeO6x0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110938</v>
      </c>
      <c r="E3" s="153"/>
      <c r="F3" s="154">
        <v>90072</v>
      </c>
      <c r="G3" s="155"/>
      <c r="H3" s="156"/>
    </row>
    <row r="4" spans="1:8" x14ac:dyDescent="0.2">
      <c r="A4" s="157"/>
      <c r="B4" s="158"/>
      <c r="C4" s="159"/>
      <c r="D4" s="160">
        <v>78283</v>
      </c>
      <c r="E4" s="161"/>
      <c r="F4" s="162">
        <v>46083</v>
      </c>
      <c r="G4" s="163"/>
      <c r="H4" s="164"/>
    </row>
    <row r="5" spans="1:8" x14ac:dyDescent="0.2">
      <c r="A5" s="145" t="s">
        <v>549</v>
      </c>
      <c r="B5" s="150"/>
      <c r="C5" s="151"/>
      <c r="D5" s="152">
        <v>69834</v>
      </c>
      <c r="E5" s="153"/>
      <c r="F5" s="154">
        <v>88328</v>
      </c>
      <c r="G5" s="155"/>
      <c r="H5" s="156"/>
    </row>
    <row r="6" spans="1:8" x14ac:dyDescent="0.2">
      <c r="A6" s="157"/>
      <c r="B6" s="158"/>
      <c r="C6" s="159"/>
      <c r="D6" s="160">
        <v>55475</v>
      </c>
      <c r="E6" s="161"/>
      <c r="F6" s="162">
        <v>49013</v>
      </c>
      <c r="G6" s="163"/>
      <c r="H6" s="164"/>
    </row>
    <row r="7" spans="1:8" x14ac:dyDescent="0.2">
      <c r="A7" s="145" t="s">
        <v>550</v>
      </c>
      <c r="B7" s="150"/>
      <c r="C7" s="151"/>
      <c r="D7" s="152">
        <v>99686</v>
      </c>
      <c r="E7" s="153"/>
      <c r="F7" s="154">
        <v>103390</v>
      </c>
      <c r="G7" s="155"/>
      <c r="H7" s="156"/>
    </row>
    <row r="8" spans="1:8" x14ac:dyDescent="0.2">
      <c r="A8" s="157"/>
      <c r="B8" s="158"/>
      <c r="C8" s="159"/>
      <c r="D8" s="160">
        <v>80466</v>
      </c>
      <c r="E8" s="161"/>
      <c r="F8" s="162">
        <v>51269</v>
      </c>
      <c r="G8" s="163"/>
      <c r="H8" s="164"/>
    </row>
    <row r="9" spans="1:8" x14ac:dyDescent="0.2">
      <c r="A9" s="145" t="s">
        <v>551</v>
      </c>
      <c r="B9" s="150"/>
      <c r="C9" s="151"/>
      <c r="D9" s="152">
        <v>43963</v>
      </c>
      <c r="E9" s="153"/>
      <c r="F9" s="154">
        <v>117234</v>
      </c>
      <c r="G9" s="155"/>
      <c r="H9" s="156"/>
    </row>
    <row r="10" spans="1:8" x14ac:dyDescent="0.2">
      <c r="A10" s="157"/>
      <c r="B10" s="158"/>
      <c r="C10" s="159"/>
      <c r="D10" s="160">
        <v>28859</v>
      </c>
      <c r="E10" s="161"/>
      <c r="F10" s="162">
        <v>59796</v>
      </c>
      <c r="G10" s="163"/>
      <c r="H10" s="164"/>
    </row>
    <row r="11" spans="1:8" x14ac:dyDescent="0.2">
      <c r="A11" s="145" t="s">
        <v>552</v>
      </c>
      <c r="B11" s="150"/>
      <c r="C11" s="151"/>
      <c r="D11" s="152">
        <v>49048</v>
      </c>
      <c r="E11" s="153"/>
      <c r="F11" s="154">
        <v>97758</v>
      </c>
      <c r="G11" s="155"/>
      <c r="H11" s="156"/>
    </row>
    <row r="12" spans="1:8" x14ac:dyDescent="0.2">
      <c r="A12" s="157"/>
      <c r="B12" s="158"/>
      <c r="C12" s="165"/>
      <c r="D12" s="160">
        <v>23902</v>
      </c>
      <c r="E12" s="161"/>
      <c r="F12" s="162">
        <v>45946</v>
      </c>
      <c r="G12" s="163"/>
      <c r="H12" s="164"/>
    </row>
    <row r="13" spans="1:8" x14ac:dyDescent="0.2">
      <c r="A13" s="145"/>
      <c r="B13" s="150"/>
      <c r="C13" s="166"/>
      <c r="D13" s="167">
        <v>74694</v>
      </c>
      <c r="E13" s="168"/>
      <c r="F13" s="169">
        <v>99356</v>
      </c>
      <c r="G13" s="170"/>
      <c r="H13" s="156"/>
    </row>
    <row r="14" spans="1:8" x14ac:dyDescent="0.2">
      <c r="A14" s="157"/>
      <c r="B14" s="158"/>
      <c r="C14" s="159"/>
      <c r="D14" s="160">
        <v>53397</v>
      </c>
      <c r="E14" s="161"/>
      <c r="F14" s="162">
        <v>50421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2.11</v>
      </c>
      <c r="C19" s="171">
        <f>ROUND(VALUE(SUBSTITUTE(実質収支比率等に係る経年分析!G$48,"▲","-")),2)</f>
        <v>2.1800000000000002</v>
      </c>
      <c r="D19" s="171">
        <f>ROUND(VALUE(SUBSTITUTE(実質収支比率等に係る経年分析!H$48,"▲","-")),2)</f>
        <v>2.82</v>
      </c>
      <c r="E19" s="171">
        <f>ROUND(VALUE(SUBSTITUTE(実質収支比率等に係る経年分析!I$48,"▲","-")),2)</f>
        <v>3</v>
      </c>
      <c r="F19" s="171">
        <f>ROUND(VALUE(SUBSTITUTE(実質収支比率等に係る経年分析!J$48,"▲","-")),2)</f>
        <v>3.33</v>
      </c>
    </row>
    <row r="20" spans="1:11" x14ac:dyDescent="0.2">
      <c r="A20" s="171" t="s">
        <v>55</v>
      </c>
      <c r="B20" s="171">
        <f>ROUND(VALUE(SUBSTITUTE(実質収支比率等に係る経年分析!F$47,"▲","-")),2)</f>
        <v>16.73</v>
      </c>
      <c r="C20" s="171">
        <f>ROUND(VALUE(SUBSTITUTE(実質収支比率等に係る経年分析!G$47,"▲","-")),2)</f>
        <v>17.09</v>
      </c>
      <c r="D20" s="171">
        <f>ROUND(VALUE(SUBSTITUTE(実質収支比率等に係る経年分析!H$47,"▲","-")),2)</f>
        <v>16.510000000000002</v>
      </c>
      <c r="E20" s="171">
        <f>ROUND(VALUE(SUBSTITUTE(実質収支比率等に係る経年分析!I$47,"▲","-")),2)</f>
        <v>18.11</v>
      </c>
      <c r="F20" s="171">
        <f>ROUND(VALUE(SUBSTITUTE(実質収支比率等に係る経年分析!J$47,"▲","-")),2)</f>
        <v>22.98</v>
      </c>
    </row>
    <row r="21" spans="1:11" x14ac:dyDescent="0.2">
      <c r="A21" s="171" t="s">
        <v>56</v>
      </c>
      <c r="B21" s="171">
        <f>IF(ISNUMBER(VALUE(SUBSTITUTE(実質収支比率等に係る経年分析!F$49,"▲","-"))),ROUND(VALUE(SUBSTITUTE(実質収支比率等に係る経年分析!F$49,"▲","-")),2),NA())</f>
        <v>-2.4700000000000002</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-1.06</v>
      </c>
      <c r="E21" s="171">
        <f>IF(ISNUMBER(VALUE(SUBSTITUTE(実質収支比率等に係る経年分析!I$49,"▲","-"))),ROUND(VALUE(SUBSTITUTE(実質収支比率等に係る経年分析!I$49,"▲","-")),2),NA())</f>
        <v>1.17</v>
      </c>
      <c r="F21" s="171">
        <f>IF(ISNUMBER(VALUE(SUBSTITUTE(実質収支比率等に係る経年分析!J$49,"▲","-"))),ROUND(VALUE(SUBSTITUTE(実質収支比率等に係る経年分析!J$49,"▲","-")),2),NA())</f>
        <v>5.01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代替バス運送事業特別会計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住宅新築資金等貸付特別会計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2.1800000000000002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25.53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767</v>
      </c>
      <c r="E42" s="173"/>
      <c r="F42" s="173"/>
      <c r="G42" s="173">
        <f>'実質公債費比率（分子）の構造'!L$52</f>
        <v>766</v>
      </c>
      <c r="H42" s="173"/>
      <c r="I42" s="173"/>
      <c r="J42" s="173">
        <f>'実質公債費比率（分子）の構造'!M$52</f>
        <v>773</v>
      </c>
      <c r="K42" s="173"/>
      <c r="L42" s="173"/>
      <c r="M42" s="173">
        <f>'実質公債費比率（分子）の構造'!N$52</f>
        <v>722</v>
      </c>
      <c r="N42" s="173"/>
      <c r="O42" s="173"/>
      <c r="P42" s="173">
        <f>'実質公債費比率（分子）の構造'!O$52</f>
        <v>706</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12</v>
      </c>
      <c r="C45" s="173"/>
      <c r="D45" s="173"/>
      <c r="E45" s="173">
        <f>'実質公債費比率（分子）の構造'!L$49</f>
        <v>12</v>
      </c>
      <c r="F45" s="173"/>
      <c r="G45" s="173"/>
      <c r="H45" s="173">
        <f>'実質公債費比率（分子）の構造'!M$49</f>
        <v>11</v>
      </c>
      <c r="I45" s="173"/>
      <c r="J45" s="173"/>
      <c r="K45" s="173">
        <f>'実質公債費比率（分子）の構造'!N$49</f>
        <v>11</v>
      </c>
      <c r="L45" s="173"/>
      <c r="M45" s="173"/>
      <c r="N45" s="173">
        <f>'実質公債費比率（分子）の構造'!O$49</f>
        <v>12</v>
      </c>
      <c r="O45" s="173"/>
      <c r="P45" s="173"/>
    </row>
    <row r="46" spans="1:16" x14ac:dyDescent="0.2">
      <c r="A46" s="173" t="s">
        <v>67</v>
      </c>
      <c r="B46" s="173">
        <f>'実質公債費比率（分子）の構造'!K$48</f>
        <v>426</v>
      </c>
      <c r="C46" s="173"/>
      <c r="D46" s="173"/>
      <c r="E46" s="173">
        <f>'実質公債費比率（分子）の構造'!L$48</f>
        <v>438</v>
      </c>
      <c r="F46" s="173"/>
      <c r="G46" s="173"/>
      <c r="H46" s="173">
        <f>'実質公債費比率（分子）の構造'!M$48</f>
        <v>442</v>
      </c>
      <c r="I46" s="173"/>
      <c r="J46" s="173"/>
      <c r="K46" s="173">
        <f>'実質公債費比率（分子）の構造'!N$48</f>
        <v>372</v>
      </c>
      <c r="L46" s="173"/>
      <c r="M46" s="173"/>
      <c r="N46" s="173">
        <f>'実質公債費比率（分子）の構造'!O$48</f>
        <v>367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738</v>
      </c>
      <c r="C49" s="173"/>
      <c r="D49" s="173"/>
      <c r="E49" s="173">
        <f>'実質公債費比率（分子）の構造'!L$45</f>
        <v>729</v>
      </c>
      <c r="F49" s="173"/>
      <c r="G49" s="173"/>
      <c r="H49" s="173">
        <f>'実質公債費比率（分子）の構造'!M$45</f>
        <v>747</v>
      </c>
      <c r="I49" s="173"/>
      <c r="J49" s="173"/>
      <c r="K49" s="173">
        <f>'実質公債費比率（分子）の構造'!N$45</f>
        <v>673</v>
      </c>
      <c r="L49" s="173"/>
      <c r="M49" s="173"/>
      <c r="N49" s="173">
        <f>'実質公債費比率（分子）の構造'!O$45</f>
        <v>681</v>
      </c>
      <c r="O49" s="173"/>
      <c r="P49" s="173"/>
    </row>
    <row r="50" spans="1:16" x14ac:dyDescent="0.2">
      <c r="A50" s="173" t="s">
        <v>71</v>
      </c>
      <c r="B50" s="173" t="e">
        <f>NA()</f>
        <v>#N/A</v>
      </c>
      <c r="C50" s="173">
        <f>IF(ISNUMBER('実質公債費比率（分子）の構造'!K$53),'実質公債費比率（分子）の構造'!K$53,NA())</f>
        <v>409</v>
      </c>
      <c r="D50" s="173" t="e">
        <f>NA()</f>
        <v>#N/A</v>
      </c>
      <c r="E50" s="173" t="e">
        <f>NA()</f>
        <v>#N/A</v>
      </c>
      <c r="F50" s="173">
        <f>IF(ISNUMBER('実質公債費比率（分子）の構造'!L$53),'実質公債費比率（分子）の構造'!L$53,NA())</f>
        <v>413</v>
      </c>
      <c r="G50" s="173" t="e">
        <f>NA()</f>
        <v>#N/A</v>
      </c>
      <c r="H50" s="173" t="e">
        <f>NA()</f>
        <v>#N/A</v>
      </c>
      <c r="I50" s="173">
        <f>IF(ISNUMBER('実質公債費比率（分子）の構造'!M$53),'実質公債費比率（分子）の構造'!M$53,NA())</f>
        <v>427</v>
      </c>
      <c r="J50" s="173" t="e">
        <f>NA()</f>
        <v>#N/A</v>
      </c>
      <c r="K50" s="173" t="e">
        <f>NA()</f>
        <v>#N/A</v>
      </c>
      <c r="L50" s="173">
        <f>IF(ISNUMBER('実質公債費比率（分子）の構造'!N$53),'実質公債費比率（分子）の構造'!N$53,NA())</f>
        <v>334</v>
      </c>
      <c r="M50" s="173" t="e">
        <f>NA()</f>
        <v>#N/A</v>
      </c>
      <c r="N50" s="173" t="e">
        <f>NA()</f>
        <v>#N/A</v>
      </c>
      <c r="O50" s="173">
        <f>IF(ISNUMBER('実質公債費比率（分子）の構造'!O$53),'実質公債費比率（分子）の構造'!O$53,NA())</f>
        <v>354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8602</v>
      </c>
      <c r="E56" s="172"/>
      <c r="F56" s="172"/>
      <c r="G56" s="172">
        <f>'将来負担比率（分子）の構造'!J$52</f>
        <v>8599</v>
      </c>
      <c r="H56" s="172"/>
      <c r="I56" s="172"/>
      <c r="J56" s="172">
        <f>'将来負担比率（分子）の構造'!K$52</f>
        <v>8655</v>
      </c>
      <c r="K56" s="172"/>
      <c r="L56" s="172"/>
      <c r="M56" s="172">
        <f>'将来負担比率（分子）の構造'!L$52</f>
        <v>8201</v>
      </c>
      <c r="N56" s="172"/>
      <c r="O56" s="172"/>
      <c r="P56" s="172">
        <f>'将来負担比率（分子）の構造'!M$52</f>
        <v>8439</v>
      </c>
    </row>
    <row r="57" spans="1:16" x14ac:dyDescent="0.2">
      <c r="A57" s="172" t="s">
        <v>42</v>
      </c>
      <c r="B57" s="172"/>
      <c r="C57" s="172"/>
      <c r="D57" s="172">
        <f>'将来負担比率（分子）の構造'!I$51</f>
        <v>111</v>
      </c>
      <c r="E57" s="172"/>
      <c r="F57" s="172"/>
      <c r="G57" s="172">
        <f>'将来負担比率（分子）の構造'!J$51</f>
        <v>100</v>
      </c>
      <c r="H57" s="172"/>
      <c r="I57" s="172"/>
      <c r="J57" s="172">
        <f>'将来負担比率（分子）の構造'!K$51</f>
        <v>88</v>
      </c>
      <c r="K57" s="172"/>
      <c r="L57" s="172"/>
      <c r="M57" s="172">
        <f>'将来負担比率（分子）の構造'!L$51</f>
        <v>81</v>
      </c>
      <c r="N57" s="172"/>
      <c r="O57" s="172"/>
      <c r="P57" s="172">
        <f>'将来負担比率（分子）の構造'!M$51</f>
        <v>62</v>
      </c>
    </row>
    <row r="58" spans="1:16" x14ac:dyDescent="0.2">
      <c r="A58" s="172" t="s">
        <v>41</v>
      </c>
      <c r="B58" s="172"/>
      <c r="C58" s="172"/>
      <c r="D58" s="172">
        <f>'将来負担比率（分子）の構造'!I$50</f>
        <v>3002</v>
      </c>
      <c r="E58" s="172"/>
      <c r="F58" s="172"/>
      <c r="G58" s="172">
        <f>'将来負担比率（分子）の構造'!J$50</f>
        <v>3000</v>
      </c>
      <c r="H58" s="172"/>
      <c r="I58" s="172"/>
      <c r="J58" s="172">
        <f>'将来負担比率（分子）の構造'!K$50</f>
        <v>2862</v>
      </c>
      <c r="K58" s="172"/>
      <c r="L58" s="172"/>
      <c r="M58" s="172">
        <f>'将来負担比率（分子）の構造'!L$50</f>
        <v>3226</v>
      </c>
      <c r="N58" s="172"/>
      <c r="O58" s="172"/>
      <c r="P58" s="172">
        <f>'将来負担比率（分子）の構造'!M$50</f>
        <v>3719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435</v>
      </c>
      <c r="C62" s="172"/>
      <c r="D62" s="172"/>
      <c r="E62" s="172">
        <f>'将来負担比率（分子）の構造'!J$45</f>
        <v>449</v>
      </c>
      <c r="F62" s="172"/>
      <c r="G62" s="172"/>
      <c r="H62" s="172">
        <f>'将来負担比率（分子）の構造'!K$45</f>
        <v>381</v>
      </c>
      <c r="I62" s="172"/>
      <c r="J62" s="172"/>
      <c r="K62" s="172">
        <f>'将来負担比率（分子）の構造'!L$45</f>
        <v>445</v>
      </c>
      <c r="L62" s="172"/>
      <c r="M62" s="172"/>
      <c r="N62" s="172">
        <f>'将来負担比率（分子）の構造'!M$45</f>
        <v>470</v>
      </c>
      <c r="O62" s="172"/>
      <c r="P62" s="172"/>
    </row>
    <row r="63" spans="1:16" x14ac:dyDescent="0.2">
      <c r="A63" s="172" t="s">
        <v>34</v>
      </c>
      <c r="B63" s="172">
        <f>'将来負担比率（分子）の構造'!I$44</f>
        <v>115</v>
      </c>
      <c r="C63" s="172"/>
      <c r="D63" s="172"/>
      <c r="E63" s="172">
        <f>'将来負担比率（分子）の構造'!J$44</f>
        <v>113</v>
      </c>
      <c r="F63" s="172"/>
      <c r="G63" s="172"/>
      <c r="H63" s="172">
        <f>'将来負担比率（分子）の構造'!K$44</f>
        <v>130</v>
      </c>
      <c r="I63" s="172"/>
      <c r="J63" s="172"/>
      <c r="K63" s="172">
        <f>'将来負担比率（分子）の構造'!L$44</f>
        <v>126</v>
      </c>
      <c r="L63" s="172"/>
      <c r="M63" s="172"/>
      <c r="N63" s="172">
        <f>'将来負担比率（分子）の構造'!M$44</f>
        <v>125</v>
      </c>
      <c r="O63" s="172"/>
      <c r="P63" s="172"/>
    </row>
    <row r="64" spans="1:16" x14ac:dyDescent="0.2">
      <c r="A64" s="172" t="s">
        <v>33</v>
      </c>
      <c r="B64" s="172">
        <f>'将来負担比率（分子）の構造'!I$43</f>
        <v>5741</v>
      </c>
      <c r="C64" s="172"/>
      <c r="D64" s="172"/>
      <c r="E64" s="172">
        <f>'将来負担比率（分子）の構造'!J$43</f>
        <v>5393</v>
      </c>
      <c r="F64" s="172"/>
      <c r="G64" s="172"/>
      <c r="H64" s="172">
        <f>'将来負担比率（分子）の構造'!K$43</f>
        <v>5073</v>
      </c>
      <c r="I64" s="172"/>
      <c r="J64" s="172"/>
      <c r="K64" s="172">
        <f>'将来負担比率（分子）の構造'!L$43</f>
        <v>4616</v>
      </c>
      <c r="L64" s="172"/>
      <c r="M64" s="172"/>
      <c r="N64" s="172">
        <f>'将来負担比率（分子）の構造'!M$43</f>
        <v>4487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7038</v>
      </c>
      <c r="C66" s="172"/>
      <c r="D66" s="172"/>
      <c r="E66" s="172">
        <f>'将来負担比率（分子）の構造'!J$41</f>
        <v>7180</v>
      </c>
      <c r="F66" s="172"/>
      <c r="G66" s="172"/>
      <c r="H66" s="172">
        <f>'将来負担比率（分子）の構造'!K$41</f>
        <v>7424</v>
      </c>
      <c r="I66" s="172"/>
      <c r="J66" s="172"/>
      <c r="K66" s="172">
        <f>'将来負担比率（分子）の構造'!L$41</f>
        <v>7361</v>
      </c>
      <c r="L66" s="172"/>
      <c r="M66" s="172"/>
      <c r="N66" s="172">
        <f>'将来負担比率（分子）の構造'!M$41</f>
        <v>7415</v>
      </c>
      <c r="O66" s="172"/>
      <c r="P66" s="172"/>
    </row>
    <row r="67" spans="1:16" x14ac:dyDescent="0.2">
      <c r="A67" s="172" t="s">
        <v>75</v>
      </c>
      <c r="B67" s="172" t="e">
        <f>NA()</f>
        <v>#N/A</v>
      </c>
      <c r="C67" s="172">
        <f>IF(ISNUMBER('将来負担比率（分子）の構造'!I$53), IF('将来負担比率（分子）の構造'!I$53 &lt; 0, 0, '将来負担比率（分子）の構造'!I$53), NA())</f>
        <v>1615</v>
      </c>
      <c r="D67" s="172" t="e">
        <f>NA()</f>
        <v>#N/A</v>
      </c>
      <c r="E67" s="172" t="e">
        <f>NA()</f>
        <v>#N/A</v>
      </c>
      <c r="F67" s="172">
        <f>IF(ISNUMBER('将来負担比率（分子）の構造'!J$53), IF('将来負担比率（分子）の構造'!J$53 &lt; 0, 0, '将来負担比率（分子）の構造'!J$53), NA())</f>
        <v>1436</v>
      </c>
      <c r="G67" s="172" t="e">
        <f>NA()</f>
        <v>#N/A</v>
      </c>
      <c r="H67" s="172" t="e">
        <f>NA()</f>
        <v>#N/A</v>
      </c>
      <c r="I67" s="172">
        <f>IF(ISNUMBER('将来負担比率（分子）の構造'!K$53), IF('将来負担比率（分子）の構造'!K$53 &lt; 0, 0, '将来負担比率（分子）の構造'!K$53), NA())</f>
        <v>1403</v>
      </c>
      <c r="J67" s="172" t="e">
        <f>NA()</f>
        <v>#N/A</v>
      </c>
      <c r="K67" s="172" t="e">
        <f>NA()</f>
        <v>#N/A</v>
      </c>
      <c r="L67" s="172">
        <f>IF(ISNUMBER('将来負担比率（分子）の構造'!L$53), IF('将来負担比率（分子）の構造'!L$53 &lt; 0, 0, '将来負担比率（分子）の構造'!L$53), NA())</f>
        <v>1041</v>
      </c>
      <c r="M67" s="172" t="e">
        <f>NA()</f>
        <v>#N/A</v>
      </c>
      <c r="N67" s="172" t="e">
        <f>NA()</f>
        <v>#N/A</v>
      </c>
      <c r="O67" s="172">
        <f>IF(ISNUMBER('将来負担比率（分子）の構造'!M$53), IF('将来負担比率（分子）の構造'!M$53 &lt; 0, 0, '将来負担比率（分子）の構造'!M$53), NA())</f>
        <v>278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696</v>
      </c>
      <c r="C72" s="176">
        <f>基金残高に係る経年分析!G55</f>
        <v>794</v>
      </c>
      <c r="D72" s="176">
        <f>基金残高に係る経年分析!H55</f>
        <v>1070</v>
      </c>
    </row>
    <row r="73" spans="1:16" x14ac:dyDescent="0.2">
      <c r="A73" s="175" t="s">
        <v>78</v>
      </c>
      <c r="B73" s="176">
        <f>基金残高に係る経年分析!F56</f>
        <v>107</v>
      </c>
      <c r="C73" s="176">
        <f>基金残高に係る経年分析!G56</f>
        <v>107</v>
      </c>
      <c r="D73" s="176">
        <f>基金残高に係る経年分析!H56</f>
        <v>106</v>
      </c>
    </row>
    <row r="74" spans="1:16" x14ac:dyDescent="0.2">
      <c r="A74" s="175" t="s">
        <v>79</v>
      </c>
      <c r="B74" s="176">
        <f>基金残高に係る経年分析!F57</f>
        <v>1564</v>
      </c>
      <c r="C74" s="176">
        <f>基金残高に係る経年分析!G57</f>
        <v>1787</v>
      </c>
      <c r="D74" s="176">
        <f>基金残高に係る経年分析!H57</f>
        <v>2019</v>
      </c>
    </row>
  </sheetData>
  <sheetProtection algorithmName="SHA-512" hashValue="JIKMDW5v3W7IEp2TxzGK4PZefhxMwAsUMruDUtHgjmraFhKmGqDMW7va26I/9cPg74Wr3MJ4faeQabnm3tCRYQ==" saltValue="lsR4f+gEE5fOAxMfijg3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228</v>
      </c>
      <c r="C5" s="731"/>
      <c r="D5" s="731"/>
      <c r="E5" s="731"/>
      <c r="F5" s="731"/>
      <c r="G5" s="731"/>
      <c r="H5" s="731"/>
      <c r="I5" s="731"/>
      <c r="J5" s="731"/>
      <c r="K5" s="731"/>
      <c r="L5" s="731"/>
      <c r="M5" s="731"/>
      <c r="N5" s="731"/>
      <c r="O5" s="731"/>
      <c r="P5" s="731"/>
      <c r="Q5" s="732"/>
      <c r="R5" s="717">
        <v>1042920</v>
      </c>
      <c r="S5" s="718"/>
      <c r="T5" s="718"/>
      <c r="U5" s="718"/>
      <c r="V5" s="718"/>
      <c r="W5" s="718"/>
      <c r="X5" s="718"/>
      <c r="Y5" s="761"/>
      <c r="Z5" s="779">
        <v>13.2</v>
      </c>
      <c r="AA5" s="779"/>
      <c r="AB5" s="779"/>
      <c r="AC5" s="779"/>
      <c r="AD5" s="780">
        <v>1042920</v>
      </c>
      <c r="AE5" s="780"/>
      <c r="AF5" s="780"/>
      <c r="AG5" s="780"/>
      <c r="AH5" s="780"/>
      <c r="AI5" s="780"/>
      <c r="AJ5" s="780"/>
      <c r="AK5" s="780"/>
      <c r="AL5" s="762">
        <v>22.9</v>
      </c>
      <c r="AM5" s="735"/>
      <c r="AN5" s="735"/>
      <c r="AO5" s="763"/>
      <c r="AP5" s="730" t="s">
        <v>229</v>
      </c>
      <c r="AQ5" s="731"/>
      <c r="AR5" s="731"/>
      <c r="AS5" s="731"/>
      <c r="AT5" s="731"/>
      <c r="AU5" s="731"/>
      <c r="AV5" s="731"/>
      <c r="AW5" s="731"/>
      <c r="AX5" s="731"/>
      <c r="AY5" s="731"/>
      <c r="AZ5" s="731"/>
      <c r="BA5" s="731"/>
      <c r="BB5" s="731"/>
      <c r="BC5" s="731"/>
      <c r="BD5" s="731"/>
      <c r="BE5" s="731"/>
      <c r="BF5" s="732"/>
      <c r="BG5" s="664">
        <v>1041816</v>
      </c>
      <c r="BH5" s="665"/>
      <c r="BI5" s="665"/>
      <c r="BJ5" s="665"/>
      <c r="BK5" s="665"/>
      <c r="BL5" s="665"/>
      <c r="BM5" s="665"/>
      <c r="BN5" s="666"/>
      <c r="BO5" s="691">
        <v>99.9</v>
      </c>
      <c r="BP5" s="691"/>
      <c r="BQ5" s="691"/>
      <c r="BR5" s="691"/>
      <c r="BS5" s="692" t="s">
        <v>128</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55763</v>
      </c>
      <c r="S6" s="665"/>
      <c r="T6" s="665"/>
      <c r="U6" s="665"/>
      <c r="V6" s="665"/>
      <c r="W6" s="665"/>
      <c r="X6" s="665"/>
      <c r="Y6" s="666"/>
      <c r="Z6" s="691">
        <v>0.7</v>
      </c>
      <c r="AA6" s="691"/>
      <c r="AB6" s="691"/>
      <c r="AC6" s="691"/>
      <c r="AD6" s="692">
        <v>55763</v>
      </c>
      <c r="AE6" s="692"/>
      <c r="AF6" s="692"/>
      <c r="AG6" s="692"/>
      <c r="AH6" s="692"/>
      <c r="AI6" s="692"/>
      <c r="AJ6" s="692"/>
      <c r="AK6" s="692"/>
      <c r="AL6" s="667">
        <v>1.2</v>
      </c>
      <c r="AM6" s="668"/>
      <c r="AN6" s="668"/>
      <c r="AO6" s="693"/>
      <c r="AP6" s="661" t="s">
        <v>234</v>
      </c>
      <c r="AQ6" s="662"/>
      <c r="AR6" s="662"/>
      <c r="AS6" s="662"/>
      <c r="AT6" s="662"/>
      <c r="AU6" s="662"/>
      <c r="AV6" s="662"/>
      <c r="AW6" s="662"/>
      <c r="AX6" s="662"/>
      <c r="AY6" s="662"/>
      <c r="AZ6" s="662"/>
      <c r="BA6" s="662"/>
      <c r="BB6" s="662"/>
      <c r="BC6" s="662"/>
      <c r="BD6" s="662"/>
      <c r="BE6" s="662"/>
      <c r="BF6" s="663"/>
      <c r="BG6" s="664">
        <v>1041816</v>
      </c>
      <c r="BH6" s="665"/>
      <c r="BI6" s="665"/>
      <c r="BJ6" s="665"/>
      <c r="BK6" s="665"/>
      <c r="BL6" s="665"/>
      <c r="BM6" s="665"/>
      <c r="BN6" s="666"/>
      <c r="BO6" s="691">
        <v>99.9</v>
      </c>
      <c r="BP6" s="691"/>
      <c r="BQ6" s="691"/>
      <c r="BR6" s="691"/>
      <c r="BS6" s="692" t="s">
        <v>128</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80365</v>
      </c>
      <c r="CS6" s="665"/>
      <c r="CT6" s="665"/>
      <c r="CU6" s="665"/>
      <c r="CV6" s="665"/>
      <c r="CW6" s="665"/>
      <c r="CX6" s="665"/>
      <c r="CY6" s="666"/>
      <c r="CZ6" s="762">
        <v>1</v>
      </c>
      <c r="DA6" s="735"/>
      <c r="DB6" s="735"/>
      <c r="DC6" s="765"/>
      <c r="DD6" s="670" t="s">
        <v>128</v>
      </c>
      <c r="DE6" s="665"/>
      <c r="DF6" s="665"/>
      <c r="DG6" s="665"/>
      <c r="DH6" s="665"/>
      <c r="DI6" s="665"/>
      <c r="DJ6" s="665"/>
      <c r="DK6" s="665"/>
      <c r="DL6" s="665"/>
      <c r="DM6" s="665"/>
      <c r="DN6" s="665"/>
      <c r="DO6" s="665"/>
      <c r="DP6" s="666"/>
      <c r="DQ6" s="670">
        <v>80365</v>
      </c>
      <c r="DR6" s="665"/>
      <c r="DS6" s="665"/>
      <c r="DT6" s="665"/>
      <c r="DU6" s="665"/>
      <c r="DV6" s="665"/>
      <c r="DW6" s="665"/>
      <c r="DX6" s="665"/>
      <c r="DY6" s="665"/>
      <c r="DZ6" s="665"/>
      <c r="EA6" s="665"/>
      <c r="EB6" s="665"/>
      <c r="EC6" s="705"/>
    </row>
    <row r="7" spans="2:143" ht="11.25" customHeight="1" x14ac:dyDescent="0.2">
      <c r="B7" s="661" t="s">
        <v>236</v>
      </c>
      <c r="C7" s="662"/>
      <c r="D7" s="662"/>
      <c r="E7" s="662"/>
      <c r="F7" s="662"/>
      <c r="G7" s="662"/>
      <c r="H7" s="662"/>
      <c r="I7" s="662"/>
      <c r="J7" s="662"/>
      <c r="K7" s="662"/>
      <c r="L7" s="662"/>
      <c r="M7" s="662"/>
      <c r="N7" s="662"/>
      <c r="O7" s="662"/>
      <c r="P7" s="662"/>
      <c r="Q7" s="663"/>
      <c r="R7" s="664">
        <v>1014</v>
      </c>
      <c r="S7" s="665"/>
      <c r="T7" s="665"/>
      <c r="U7" s="665"/>
      <c r="V7" s="665"/>
      <c r="W7" s="665"/>
      <c r="X7" s="665"/>
      <c r="Y7" s="666"/>
      <c r="Z7" s="691">
        <v>0</v>
      </c>
      <c r="AA7" s="691"/>
      <c r="AB7" s="691"/>
      <c r="AC7" s="691"/>
      <c r="AD7" s="692">
        <v>1014</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424802</v>
      </c>
      <c r="BH7" s="665"/>
      <c r="BI7" s="665"/>
      <c r="BJ7" s="665"/>
      <c r="BK7" s="665"/>
      <c r="BL7" s="665"/>
      <c r="BM7" s="665"/>
      <c r="BN7" s="666"/>
      <c r="BO7" s="691">
        <v>40.700000000000003</v>
      </c>
      <c r="BP7" s="691"/>
      <c r="BQ7" s="691"/>
      <c r="BR7" s="691"/>
      <c r="BS7" s="692" t="s">
        <v>128</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1435607</v>
      </c>
      <c r="CS7" s="665"/>
      <c r="CT7" s="665"/>
      <c r="CU7" s="665"/>
      <c r="CV7" s="665"/>
      <c r="CW7" s="665"/>
      <c r="CX7" s="665"/>
      <c r="CY7" s="666"/>
      <c r="CZ7" s="691">
        <v>18.5</v>
      </c>
      <c r="DA7" s="691"/>
      <c r="DB7" s="691"/>
      <c r="DC7" s="691"/>
      <c r="DD7" s="670">
        <v>81097</v>
      </c>
      <c r="DE7" s="665"/>
      <c r="DF7" s="665"/>
      <c r="DG7" s="665"/>
      <c r="DH7" s="665"/>
      <c r="DI7" s="665"/>
      <c r="DJ7" s="665"/>
      <c r="DK7" s="665"/>
      <c r="DL7" s="665"/>
      <c r="DM7" s="665"/>
      <c r="DN7" s="665"/>
      <c r="DO7" s="665"/>
      <c r="DP7" s="666"/>
      <c r="DQ7" s="670">
        <v>1190846</v>
      </c>
      <c r="DR7" s="665"/>
      <c r="DS7" s="665"/>
      <c r="DT7" s="665"/>
      <c r="DU7" s="665"/>
      <c r="DV7" s="665"/>
      <c r="DW7" s="665"/>
      <c r="DX7" s="665"/>
      <c r="DY7" s="665"/>
      <c r="DZ7" s="665"/>
      <c r="EA7" s="665"/>
      <c r="EB7" s="665"/>
      <c r="EC7" s="705"/>
    </row>
    <row r="8" spans="2:143" ht="11.25" customHeight="1" x14ac:dyDescent="0.2">
      <c r="B8" s="661" t="s">
        <v>239</v>
      </c>
      <c r="C8" s="662"/>
      <c r="D8" s="662"/>
      <c r="E8" s="662"/>
      <c r="F8" s="662"/>
      <c r="G8" s="662"/>
      <c r="H8" s="662"/>
      <c r="I8" s="662"/>
      <c r="J8" s="662"/>
      <c r="K8" s="662"/>
      <c r="L8" s="662"/>
      <c r="M8" s="662"/>
      <c r="N8" s="662"/>
      <c r="O8" s="662"/>
      <c r="P8" s="662"/>
      <c r="Q8" s="663"/>
      <c r="R8" s="664">
        <v>6156</v>
      </c>
      <c r="S8" s="665"/>
      <c r="T8" s="665"/>
      <c r="U8" s="665"/>
      <c r="V8" s="665"/>
      <c r="W8" s="665"/>
      <c r="X8" s="665"/>
      <c r="Y8" s="666"/>
      <c r="Z8" s="691">
        <v>0.1</v>
      </c>
      <c r="AA8" s="691"/>
      <c r="AB8" s="691"/>
      <c r="AC8" s="691"/>
      <c r="AD8" s="692">
        <v>6156</v>
      </c>
      <c r="AE8" s="692"/>
      <c r="AF8" s="692"/>
      <c r="AG8" s="692"/>
      <c r="AH8" s="692"/>
      <c r="AI8" s="692"/>
      <c r="AJ8" s="692"/>
      <c r="AK8" s="692"/>
      <c r="AL8" s="667">
        <v>0.1</v>
      </c>
      <c r="AM8" s="668"/>
      <c r="AN8" s="668"/>
      <c r="AO8" s="693"/>
      <c r="AP8" s="661" t="s">
        <v>240</v>
      </c>
      <c r="AQ8" s="662"/>
      <c r="AR8" s="662"/>
      <c r="AS8" s="662"/>
      <c r="AT8" s="662"/>
      <c r="AU8" s="662"/>
      <c r="AV8" s="662"/>
      <c r="AW8" s="662"/>
      <c r="AX8" s="662"/>
      <c r="AY8" s="662"/>
      <c r="AZ8" s="662"/>
      <c r="BA8" s="662"/>
      <c r="BB8" s="662"/>
      <c r="BC8" s="662"/>
      <c r="BD8" s="662"/>
      <c r="BE8" s="662"/>
      <c r="BF8" s="663"/>
      <c r="BG8" s="664">
        <v>19698</v>
      </c>
      <c r="BH8" s="665"/>
      <c r="BI8" s="665"/>
      <c r="BJ8" s="665"/>
      <c r="BK8" s="665"/>
      <c r="BL8" s="665"/>
      <c r="BM8" s="665"/>
      <c r="BN8" s="666"/>
      <c r="BO8" s="691">
        <v>1.9</v>
      </c>
      <c r="BP8" s="691"/>
      <c r="BQ8" s="691"/>
      <c r="BR8" s="691"/>
      <c r="BS8" s="692" t="s">
        <v>128</v>
      </c>
      <c r="BT8" s="692"/>
      <c r="BU8" s="692"/>
      <c r="BV8" s="692"/>
      <c r="BW8" s="692"/>
      <c r="BX8" s="692"/>
      <c r="BY8" s="692"/>
      <c r="BZ8" s="692"/>
      <c r="CA8" s="692"/>
      <c r="CB8" s="750"/>
      <c r="CD8" s="706" t="s">
        <v>241</v>
      </c>
      <c r="CE8" s="703"/>
      <c r="CF8" s="703"/>
      <c r="CG8" s="703"/>
      <c r="CH8" s="703"/>
      <c r="CI8" s="703"/>
      <c r="CJ8" s="703"/>
      <c r="CK8" s="703"/>
      <c r="CL8" s="703"/>
      <c r="CM8" s="703"/>
      <c r="CN8" s="703"/>
      <c r="CO8" s="703"/>
      <c r="CP8" s="703"/>
      <c r="CQ8" s="704"/>
      <c r="CR8" s="664">
        <v>2310896</v>
      </c>
      <c r="CS8" s="665"/>
      <c r="CT8" s="665"/>
      <c r="CU8" s="665"/>
      <c r="CV8" s="665"/>
      <c r="CW8" s="665"/>
      <c r="CX8" s="665"/>
      <c r="CY8" s="666"/>
      <c r="CZ8" s="691">
        <v>29.8</v>
      </c>
      <c r="DA8" s="691"/>
      <c r="DB8" s="691"/>
      <c r="DC8" s="691"/>
      <c r="DD8" s="670">
        <v>31628</v>
      </c>
      <c r="DE8" s="665"/>
      <c r="DF8" s="665"/>
      <c r="DG8" s="665"/>
      <c r="DH8" s="665"/>
      <c r="DI8" s="665"/>
      <c r="DJ8" s="665"/>
      <c r="DK8" s="665"/>
      <c r="DL8" s="665"/>
      <c r="DM8" s="665"/>
      <c r="DN8" s="665"/>
      <c r="DO8" s="665"/>
      <c r="DP8" s="666"/>
      <c r="DQ8" s="670">
        <v>1262044</v>
      </c>
      <c r="DR8" s="665"/>
      <c r="DS8" s="665"/>
      <c r="DT8" s="665"/>
      <c r="DU8" s="665"/>
      <c r="DV8" s="665"/>
      <c r="DW8" s="665"/>
      <c r="DX8" s="665"/>
      <c r="DY8" s="665"/>
      <c r="DZ8" s="665"/>
      <c r="EA8" s="665"/>
      <c r="EB8" s="665"/>
      <c r="EC8" s="705"/>
    </row>
    <row r="9" spans="2:143" ht="11.25" customHeight="1" x14ac:dyDescent="0.2">
      <c r="B9" s="661" t="s">
        <v>242</v>
      </c>
      <c r="C9" s="662"/>
      <c r="D9" s="662"/>
      <c r="E9" s="662"/>
      <c r="F9" s="662"/>
      <c r="G9" s="662"/>
      <c r="H9" s="662"/>
      <c r="I9" s="662"/>
      <c r="J9" s="662"/>
      <c r="K9" s="662"/>
      <c r="L9" s="662"/>
      <c r="M9" s="662"/>
      <c r="N9" s="662"/>
      <c r="O9" s="662"/>
      <c r="P9" s="662"/>
      <c r="Q9" s="663"/>
      <c r="R9" s="664">
        <v>6434</v>
      </c>
      <c r="S9" s="665"/>
      <c r="T9" s="665"/>
      <c r="U9" s="665"/>
      <c r="V9" s="665"/>
      <c r="W9" s="665"/>
      <c r="X9" s="665"/>
      <c r="Y9" s="666"/>
      <c r="Z9" s="691">
        <v>0.1</v>
      </c>
      <c r="AA9" s="691"/>
      <c r="AB9" s="691"/>
      <c r="AC9" s="691"/>
      <c r="AD9" s="692">
        <v>6434</v>
      </c>
      <c r="AE9" s="692"/>
      <c r="AF9" s="692"/>
      <c r="AG9" s="692"/>
      <c r="AH9" s="692"/>
      <c r="AI9" s="692"/>
      <c r="AJ9" s="692"/>
      <c r="AK9" s="692"/>
      <c r="AL9" s="667">
        <v>0.1</v>
      </c>
      <c r="AM9" s="668"/>
      <c r="AN9" s="668"/>
      <c r="AO9" s="693"/>
      <c r="AP9" s="661" t="s">
        <v>243</v>
      </c>
      <c r="AQ9" s="662"/>
      <c r="AR9" s="662"/>
      <c r="AS9" s="662"/>
      <c r="AT9" s="662"/>
      <c r="AU9" s="662"/>
      <c r="AV9" s="662"/>
      <c r="AW9" s="662"/>
      <c r="AX9" s="662"/>
      <c r="AY9" s="662"/>
      <c r="AZ9" s="662"/>
      <c r="BA9" s="662"/>
      <c r="BB9" s="662"/>
      <c r="BC9" s="662"/>
      <c r="BD9" s="662"/>
      <c r="BE9" s="662"/>
      <c r="BF9" s="663"/>
      <c r="BG9" s="664">
        <v>370640</v>
      </c>
      <c r="BH9" s="665"/>
      <c r="BI9" s="665"/>
      <c r="BJ9" s="665"/>
      <c r="BK9" s="665"/>
      <c r="BL9" s="665"/>
      <c r="BM9" s="665"/>
      <c r="BN9" s="666"/>
      <c r="BO9" s="691">
        <v>35.5</v>
      </c>
      <c r="BP9" s="691"/>
      <c r="BQ9" s="691"/>
      <c r="BR9" s="691"/>
      <c r="BS9" s="692" t="s">
        <v>128</v>
      </c>
      <c r="BT9" s="692"/>
      <c r="BU9" s="692"/>
      <c r="BV9" s="692"/>
      <c r="BW9" s="692"/>
      <c r="BX9" s="692"/>
      <c r="BY9" s="692"/>
      <c r="BZ9" s="692"/>
      <c r="CA9" s="692"/>
      <c r="CB9" s="750"/>
      <c r="CD9" s="706" t="s">
        <v>244</v>
      </c>
      <c r="CE9" s="703"/>
      <c r="CF9" s="703"/>
      <c r="CG9" s="703"/>
      <c r="CH9" s="703"/>
      <c r="CI9" s="703"/>
      <c r="CJ9" s="703"/>
      <c r="CK9" s="703"/>
      <c r="CL9" s="703"/>
      <c r="CM9" s="703"/>
      <c r="CN9" s="703"/>
      <c r="CO9" s="703"/>
      <c r="CP9" s="703"/>
      <c r="CQ9" s="704"/>
      <c r="CR9" s="664">
        <v>1153929</v>
      </c>
      <c r="CS9" s="665"/>
      <c r="CT9" s="665"/>
      <c r="CU9" s="665"/>
      <c r="CV9" s="665"/>
      <c r="CW9" s="665"/>
      <c r="CX9" s="665"/>
      <c r="CY9" s="666"/>
      <c r="CZ9" s="691">
        <v>14.9</v>
      </c>
      <c r="DA9" s="691"/>
      <c r="DB9" s="691"/>
      <c r="DC9" s="691"/>
      <c r="DD9" s="670">
        <v>5678</v>
      </c>
      <c r="DE9" s="665"/>
      <c r="DF9" s="665"/>
      <c r="DG9" s="665"/>
      <c r="DH9" s="665"/>
      <c r="DI9" s="665"/>
      <c r="DJ9" s="665"/>
      <c r="DK9" s="665"/>
      <c r="DL9" s="665"/>
      <c r="DM9" s="665"/>
      <c r="DN9" s="665"/>
      <c r="DO9" s="665"/>
      <c r="DP9" s="666"/>
      <c r="DQ9" s="670">
        <v>677170</v>
      </c>
      <c r="DR9" s="665"/>
      <c r="DS9" s="665"/>
      <c r="DT9" s="665"/>
      <c r="DU9" s="665"/>
      <c r="DV9" s="665"/>
      <c r="DW9" s="665"/>
      <c r="DX9" s="665"/>
      <c r="DY9" s="665"/>
      <c r="DZ9" s="665"/>
      <c r="EA9" s="665"/>
      <c r="EB9" s="665"/>
      <c r="EC9" s="705"/>
    </row>
    <row r="10" spans="2:143" ht="11.25" customHeight="1" x14ac:dyDescent="0.2">
      <c r="B10" s="661" t="s">
        <v>245</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21244</v>
      </c>
      <c r="BH10" s="665"/>
      <c r="BI10" s="665"/>
      <c r="BJ10" s="665"/>
      <c r="BK10" s="665"/>
      <c r="BL10" s="665"/>
      <c r="BM10" s="665"/>
      <c r="BN10" s="666"/>
      <c r="BO10" s="691">
        <v>2</v>
      </c>
      <c r="BP10" s="691"/>
      <c r="BQ10" s="691"/>
      <c r="BR10" s="691"/>
      <c r="BS10" s="692" t="s">
        <v>128</v>
      </c>
      <c r="BT10" s="692"/>
      <c r="BU10" s="692"/>
      <c r="BV10" s="692"/>
      <c r="BW10" s="692"/>
      <c r="BX10" s="692"/>
      <c r="BY10" s="692"/>
      <c r="BZ10" s="692"/>
      <c r="CA10" s="692"/>
      <c r="CB10" s="750"/>
      <c r="CD10" s="706" t="s">
        <v>247</v>
      </c>
      <c r="CE10" s="703"/>
      <c r="CF10" s="703"/>
      <c r="CG10" s="703"/>
      <c r="CH10" s="703"/>
      <c r="CI10" s="703"/>
      <c r="CJ10" s="703"/>
      <c r="CK10" s="703"/>
      <c r="CL10" s="703"/>
      <c r="CM10" s="703"/>
      <c r="CN10" s="703"/>
      <c r="CO10" s="703"/>
      <c r="CP10" s="703"/>
      <c r="CQ10" s="704"/>
      <c r="CR10" s="664" t="s">
        <v>128</v>
      </c>
      <c r="CS10" s="665"/>
      <c r="CT10" s="665"/>
      <c r="CU10" s="665"/>
      <c r="CV10" s="665"/>
      <c r="CW10" s="665"/>
      <c r="CX10" s="665"/>
      <c r="CY10" s="666"/>
      <c r="CZ10" s="691" t="s">
        <v>128</v>
      </c>
      <c r="DA10" s="691"/>
      <c r="DB10" s="691"/>
      <c r="DC10" s="691"/>
      <c r="DD10" s="670" t="s">
        <v>128</v>
      </c>
      <c r="DE10" s="665"/>
      <c r="DF10" s="665"/>
      <c r="DG10" s="665"/>
      <c r="DH10" s="665"/>
      <c r="DI10" s="665"/>
      <c r="DJ10" s="665"/>
      <c r="DK10" s="665"/>
      <c r="DL10" s="665"/>
      <c r="DM10" s="665"/>
      <c r="DN10" s="665"/>
      <c r="DO10" s="665"/>
      <c r="DP10" s="666"/>
      <c r="DQ10" s="670" t="s">
        <v>128</v>
      </c>
      <c r="DR10" s="665"/>
      <c r="DS10" s="665"/>
      <c r="DT10" s="665"/>
      <c r="DU10" s="665"/>
      <c r="DV10" s="665"/>
      <c r="DW10" s="665"/>
      <c r="DX10" s="665"/>
      <c r="DY10" s="665"/>
      <c r="DZ10" s="665"/>
      <c r="EA10" s="665"/>
      <c r="EB10" s="665"/>
      <c r="EC10" s="705"/>
    </row>
    <row r="11" spans="2:143" ht="11.25" customHeight="1" x14ac:dyDescent="0.2">
      <c r="B11" s="661" t="s">
        <v>248</v>
      </c>
      <c r="C11" s="662"/>
      <c r="D11" s="662"/>
      <c r="E11" s="662"/>
      <c r="F11" s="662"/>
      <c r="G11" s="662"/>
      <c r="H11" s="662"/>
      <c r="I11" s="662"/>
      <c r="J11" s="662"/>
      <c r="K11" s="662"/>
      <c r="L11" s="662"/>
      <c r="M11" s="662"/>
      <c r="N11" s="662"/>
      <c r="O11" s="662"/>
      <c r="P11" s="662"/>
      <c r="Q11" s="663"/>
      <c r="R11" s="664">
        <v>245142</v>
      </c>
      <c r="S11" s="665"/>
      <c r="T11" s="665"/>
      <c r="U11" s="665"/>
      <c r="V11" s="665"/>
      <c r="W11" s="665"/>
      <c r="X11" s="665"/>
      <c r="Y11" s="666"/>
      <c r="Z11" s="667">
        <v>3.1</v>
      </c>
      <c r="AA11" s="668"/>
      <c r="AB11" s="668"/>
      <c r="AC11" s="669"/>
      <c r="AD11" s="670">
        <v>245142</v>
      </c>
      <c r="AE11" s="665"/>
      <c r="AF11" s="665"/>
      <c r="AG11" s="665"/>
      <c r="AH11" s="665"/>
      <c r="AI11" s="665"/>
      <c r="AJ11" s="665"/>
      <c r="AK11" s="666"/>
      <c r="AL11" s="667">
        <v>5.4</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13220</v>
      </c>
      <c r="BH11" s="665"/>
      <c r="BI11" s="665"/>
      <c r="BJ11" s="665"/>
      <c r="BK11" s="665"/>
      <c r="BL11" s="665"/>
      <c r="BM11" s="665"/>
      <c r="BN11" s="666"/>
      <c r="BO11" s="691">
        <v>1.3</v>
      </c>
      <c r="BP11" s="691"/>
      <c r="BQ11" s="691"/>
      <c r="BR11" s="691"/>
      <c r="BS11" s="692" t="s">
        <v>128</v>
      </c>
      <c r="BT11" s="692"/>
      <c r="BU11" s="692"/>
      <c r="BV11" s="692"/>
      <c r="BW11" s="692"/>
      <c r="BX11" s="692"/>
      <c r="BY11" s="692"/>
      <c r="BZ11" s="692"/>
      <c r="CA11" s="692"/>
      <c r="CB11" s="750"/>
      <c r="CD11" s="706" t="s">
        <v>250</v>
      </c>
      <c r="CE11" s="703"/>
      <c r="CF11" s="703"/>
      <c r="CG11" s="703"/>
      <c r="CH11" s="703"/>
      <c r="CI11" s="703"/>
      <c r="CJ11" s="703"/>
      <c r="CK11" s="703"/>
      <c r="CL11" s="703"/>
      <c r="CM11" s="703"/>
      <c r="CN11" s="703"/>
      <c r="CO11" s="703"/>
      <c r="CP11" s="703"/>
      <c r="CQ11" s="704"/>
      <c r="CR11" s="664">
        <v>450589</v>
      </c>
      <c r="CS11" s="665"/>
      <c r="CT11" s="665"/>
      <c r="CU11" s="665"/>
      <c r="CV11" s="665"/>
      <c r="CW11" s="665"/>
      <c r="CX11" s="665"/>
      <c r="CY11" s="666"/>
      <c r="CZ11" s="691">
        <v>5.8</v>
      </c>
      <c r="DA11" s="691"/>
      <c r="DB11" s="691"/>
      <c r="DC11" s="691"/>
      <c r="DD11" s="670">
        <v>97000</v>
      </c>
      <c r="DE11" s="665"/>
      <c r="DF11" s="665"/>
      <c r="DG11" s="665"/>
      <c r="DH11" s="665"/>
      <c r="DI11" s="665"/>
      <c r="DJ11" s="665"/>
      <c r="DK11" s="665"/>
      <c r="DL11" s="665"/>
      <c r="DM11" s="665"/>
      <c r="DN11" s="665"/>
      <c r="DO11" s="665"/>
      <c r="DP11" s="666"/>
      <c r="DQ11" s="670">
        <v>236145</v>
      </c>
      <c r="DR11" s="665"/>
      <c r="DS11" s="665"/>
      <c r="DT11" s="665"/>
      <c r="DU11" s="665"/>
      <c r="DV11" s="665"/>
      <c r="DW11" s="665"/>
      <c r="DX11" s="665"/>
      <c r="DY11" s="665"/>
      <c r="DZ11" s="665"/>
      <c r="EA11" s="665"/>
      <c r="EB11" s="665"/>
      <c r="EC11" s="705"/>
    </row>
    <row r="12" spans="2:143" ht="11.25" customHeight="1" x14ac:dyDescent="0.2">
      <c r="B12" s="661" t="s">
        <v>251</v>
      </c>
      <c r="C12" s="662"/>
      <c r="D12" s="662"/>
      <c r="E12" s="662"/>
      <c r="F12" s="662"/>
      <c r="G12" s="662"/>
      <c r="H12" s="662"/>
      <c r="I12" s="662"/>
      <c r="J12" s="662"/>
      <c r="K12" s="662"/>
      <c r="L12" s="662"/>
      <c r="M12" s="662"/>
      <c r="N12" s="662"/>
      <c r="O12" s="662"/>
      <c r="P12" s="662"/>
      <c r="Q12" s="663"/>
      <c r="R12" s="664">
        <v>111</v>
      </c>
      <c r="S12" s="665"/>
      <c r="T12" s="665"/>
      <c r="U12" s="665"/>
      <c r="V12" s="665"/>
      <c r="W12" s="665"/>
      <c r="X12" s="665"/>
      <c r="Y12" s="666"/>
      <c r="Z12" s="691">
        <v>0</v>
      </c>
      <c r="AA12" s="691"/>
      <c r="AB12" s="691"/>
      <c r="AC12" s="691"/>
      <c r="AD12" s="692">
        <v>111</v>
      </c>
      <c r="AE12" s="692"/>
      <c r="AF12" s="692"/>
      <c r="AG12" s="692"/>
      <c r="AH12" s="692"/>
      <c r="AI12" s="692"/>
      <c r="AJ12" s="692"/>
      <c r="AK12" s="692"/>
      <c r="AL12" s="667">
        <v>0</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492043</v>
      </c>
      <c r="BH12" s="665"/>
      <c r="BI12" s="665"/>
      <c r="BJ12" s="665"/>
      <c r="BK12" s="665"/>
      <c r="BL12" s="665"/>
      <c r="BM12" s="665"/>
      <c r="BN12" s="666"/>
      <c r="BO12" s="691">
        <v>47.2</v>
      </c>
      <c r="BP12" s="691"/>
      <c r="BQ12" s="691"/>
      <c r="BR12" s="691"/>
      <c r="BS12" s="692" t="s">
        <v>128</v>
      </c>
      <c r="BT12" s="692"/>
      <c r="BU12" s="692"/>
      <c r="BV12" s="692"/>
      <c r="BW12" s="692"/>
      <c r="BX12" s="692"/>
      <c r="BY12" s="692"/>
      <c r="BZ12" s="692"/>
      <c r="CA12" s="692"/>
      <c r="CB12" s="750"/>
      <c r="CD12" s="706" t="s">
        <v>253</v>
      </c>
      <c r="CE12" s="703"/>
      <c r="CF12" s="703"/>
      <c r="CG12" s="703"/>
      <c r="CH12" s="703"/>
      <c r="CI12" s="703"/>
      <c r="CJ12" s="703"/>
      <c r="CK12" s="703"/>
      <c r="CL12" s="703"/>
      <c r="CM12" s="703"/>
      <c r="CN12" s="703"/>
      <c r="CO12" s="703"/>
      <c r="CP12" s="703"/>
      <c r="CQ12" s="704"/>
      <c r="CR12" s="664">
        <v>301224</v>
      </c>
      <c r="CS12" s="665"/>
      <c r="CT12" s="665"/>
      <c r="CU12" s="665"/>
      <c r="CV12" s="665"/>
      <c r="CW12" s="665"/>
      <c r="CX12" s="665"/>
      <c r="CY12" s="666"/>
      <c r="CZ12" s="691">
        <v>3.9</v>
      </c>
      <c r="DA12" s="691"/>
      <c r="DB12" s="691"/>
      <c r="DC12" s="691"/>
      <c r="DD12" s="670">
        <v>515</v>
      </c>
      <c r="DE12" s="665"/>
      <c r="DF12" s="665"/>
      <c r="DG12" s="665"/>
      <c r="DH12" s="665"/>
      <c r="DI12" s="665"/>
      <c r="DJ12" s="665"/>
      <c r="DK12" s="665"/>
      <c r="DL12" s="665"/>
      <c r="DM12" s="665"/>
      <c r="DN12" s="665"/>
      <c r="DO12" s="665"/>
      <c r="DP12" s="666"/>
      <c r="DQ12" s="670">
        <v>246451</v>
      </c>
      <c r="DR12" s="665"/>
      <c r="DS12" s="665"/>
      <c r="DT12" s="665"/>
      <c r="DU12" s="665"/>
      <c r="DV12" s="665"/>
      <c r="DW12" s="665"/>
      <c r="DX12" s="665"/>
      <c r="DY12" s="665"/>
      <c r="DZ12" s="665"/>
      <c r="EA12" s="665"/>
      <c r="EB12" s="665"/>
      <c r="EC12" s="705"/>
    </row>
    <row r="13" spans="2:143" ht="11.25" customHeight="1" x14ac:dyDescent="0.2">
      <c r="B13" s="661" t="s">
        <v>254</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490948</v>
      </c>
      <c r="BH13" s="665"/>
      <c r="BI13" s="665"/>
      <c r="BJ13" s="665"/>
      <c r="BK13" s="665"/>
      <c r="BL13" s="665"/>
      <c r="BM13" s="665"/>
      <c r="BN13" s="666"/>
      <c r="BO13" s="691">
        <v>47.1</v>
      </c>
      <c r="BP13" s="691"/>
      <c r="BQ13" s="691"/>
      <c r="BR13" s="691"/>
      <c r="BS13" s="692" t="s">
        <v>128</v>
      </c>
      <c r="BT13" s="692"/>
      <c r="BU13" s="692"/>
      <c r="BV13" s="692"/>
      <c r="BW13" s="692"/>
      <c r="BX13" s="692"/>
      <c r="BY13" s="692"/>
      <c r="BZ13" s="692"/>
      <c r="CA13" s="692"/>
      <c r="CB13" s="750"/>
      <c r="CD13" s="706" t="s">
        <v>256</v>
      </c>
      <c r="CE13" s="703"/>
      <c r="CF13" s="703"/>
      <c r="CG13" s="703"/>
      <c r="CH13" s="703"/>
      <c r="CI13" s="703"/>
      <c r="CJ13" s="703"/>
      <c r="CK13" s="703"/>
      <c r="CL13" s="703"/>
      <c r="CM13" s="703"/>
      <c r="CN13" s="703"/>
      <c r="CO13" s="703"/>
      <c r="CP13" s="703"/>
      <c r="CQ13" s="704"/>
      <c r="CR13" s="664">
        <v>608929</v>
      </c>
      <c r="CS13" s="665"/>
      <c r="CT13" s="665"/>
      <c r="CU13" s="665"/>
      <c r="CV13" s="665"/>
      <c r="CW13" s="665"/>
      <c r="CX13" s="665"/>
      <c r="CY13" s="666"/>
      <c r="CZ13" s="691">
        <v>7.9</v>
      </c>
      <c r="DA13" s="691"/>
      <c r="DB13" s="691"/>
      <c r="DC13" s="691"/>
      <c r="DD13" s="670">
        <v>260731</v>
      </c>
      <c r="DE13" s="665"/>
      <c r="DF13" s="665"/>
      <c r="DG13" s="665"/>
      <c r="DH13" s="665"/>
      <c r="DI13" s="665"/>
      <c r="DJ13" s="665"/>
      <c r="DK13" s="665"/>
      <c r="DL13" s="665"/>
      <c r="DM13" s="665"/>
      <c r="DN13" s="665"/>
      <c r="DO13" s="665"/>
      <c r="DP13" s="666"/>
      <c r="DQ13" s="670">
        <v>270165</v>
      </c>
      <c r="DR13" s="665"/>
      <c r="DS13" s="665"/>
      <c r="DT13" s="665"/>
      <c r="DU13" s="665"/>
      <c r="DV13" s="665"/>
      <c r="DW13" s="665"/>
      <c r="DX13" s="665"/>
      <c r="DY13" s="665"/>
      <c r="DZ13" s="665"/>
      <c r="EA13" s="665"/>
      <c r="EB13" s="665"/>
      <c r="EC13" s="705"/>
    </row>
    <row r="14" spans="2:143" ht="11.25" customHeight="1" x14ac:dyDescent="0.2">
      <c r="B14" s="661" t="s">
        <v>257</v>
      </c>
      <c r="C14" s="662"/>
      <c r="D14" s="662"/>
      <c r="E14" s="662"/>
      <c r="F14" s="662"/>
      <c r="G14" s="662"/>
      <c r="H14" s="662"/>
      <c r="I14" s="662"/>
      <c r="J14" s="662"/>
      <c r="K14" s="662"/>
      <c r="L14" s="662"/>
      <c r="M14" s="662"/>
      <c r="N14" s="662"/>
      <c r="O14" s="662"/>
      <c r="P14" s="662"/>
      <c r="Q14" s="663"/>
      <c r="R14" s="664">
        <v>13</v>
      </c>
      <c r="S14" s="665"/>
      <c r="T14" s="665"/>
      <c r="U14" s="665"/>
      <c r="V14" s="665"/>
      <c r="W14" s="665"/>
      <c r="X14" s="665"/>
      <c r="Y14" s="666"/>
      <c r="Z14" s="691">
        <v>0</v>
      </c>
      <c r="AA14" s="691"/>
      <c r="AB14" s="691"/>
      <c r="AC14" s="691"/>
      <c r="AD14" s="692">
        <v>13</v>
      </c>
      <c r="AE14" s="692"/>
      <c r="AF14" s="692"/>
      <c r="AG14" s="692"/>
      <c r="AH14" s="692"/>
      <c r="AI14" s="692"/>
      <c r="AJ14" s="692"/>
      <c r="AK14" s="692"/>
      <c r="AL14" s="667">
        <v>0</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44892</v>
      </c>
      <c r="BH14" s="665"/>
      <c r="BI14" s="665"/>
      <c r="BJ14" s="665"/>
      <c r="BK14" s="665"/>
      <c r="BL14" s="665"/>
      <c r="BM14" s="665"/>
      <c r="BN14" s="666"/>
      <c r="BO14" s="691">
        <v>4.3</v>
      </c>
      <c r="BP14" s="691"/>
      <c r="BQ14" s="691"/>
      <c r="BR14" s="691"/>
      <c r="BS14" s="692" t="s">
        <v>128</v>
      </c>
      <c r="BT14" s="692"/>
      <c r="BU14" s="692"/>
      <c r="BV14" s="692"/>
      <c r="BW14" s="692"/>
      <c r="BX14" s="692"/>
      <c r="BY14" s="692"/>
      <c r="BZ14" s="692"/>
      <c r="CA14" s="692"/>
      <c r="CB14" s="750"/>
      <c r="CD14" s="706" t="s">
        <v>259</v>
      </c>
      <c r="CE14" s="703"/>
      <c r="CF14" s="703"/>
      <c r="CG14" s="703"/>
      <c r="CH14" s="703"/>
      <c r="CI14" s="703"/>
      <c r="CJ14" s="703"/>
      <c r="CK14" s="703"/>
      <c r="CL14" s="703"/>
      <c r="CM14" s="703"/>
      <c r="CN14" s="703"/>
      <c r="CO14" s="703"/>
      <c r="CP14" s="703"/>
      <c r="CQ14" s="704"/>
      <c r="CR14" s="664">
        <v>199016</v>
      </c>
      <c r="CS14" s="665"/>
      <c r="CT14" s="665"/>
      <c r="CU14" s="665"/>
      <c r="CV14" s="665"/>
      <c r="CW14" s="665"/>
      <c r="CX14" s="665"/>
      <c r="CY14" s="666"/>
      <c r="CZ14" s="691">
        <v>2.6</v>
      </c>
      <c r="DA14" s="691"/>
      <c r="DB14" s="691"/>
      <c r="DC14" s="691"/>
      <c r="DD14" s="670">
        <v>6387</v>
      </c>
      <c r="DE14" s="665"/>
      <c r="DF14" s="665"/>
      <c r="DG14" s="665"/>
      <c r="DH14" s="665"/>
      <c r="DI14" s="665"/>
      <c r="DJ14" s="665"/>
      <c r="DK14" s="665"/>
      <c r="DL14" s="665"/>
      <c r="DM14" s="665"/>
      <c r="DN14" s="665"/>
      <c r="DO14" s="665"/>
      <c r="DP14" s="666"/>
      <c r="DQ14" s="670">
        <v>192374</v>
      </c>
      <c r="DR14" s="665"/>
      <c r="DS14" s="665"/>
      <c r="DT14" s="665"/>
      <c r="DU14" s="665"/>
      <c r="DV14" s="665"/>
      <c r="DW14" s="665"/>
      <c r="DX14" s="665"/>
      <c r="DY14" s="665"/>
      <c r="DZ14" s="665"/>
      <c r="EA14" s="665"/>
      <c r="EB14" s="665"/>
      <c r="EC14" s="705"/>
    </row>
    <row r="15" spans="2:143" ht="11.25" customHeight="1" x14ac:dyDescent="0.2">
      <c r="B15" s="661" t="s">
        <v>260</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80079</v>
      </c>
      <c r="BH15" s="665"/>
      <c r="BI15" s="665"/>
      <c r="BJ15" s="665"/>
      <c r="BK15" s="665"/>
      <c r="BL15" s="665"/>
      <c r="BM15" s="665"/>
      <c r="BN15" s="666"/>
      <c r="BO15" s="691">
        <v>7.7</v>
      </c>
      <c r="BP15" s="691"/>
      <c r="BQ15" s="691"/>
      <c r="BR15" s="691"/>
      <c r="BS15" s="692" t="s">
        <v>128</v>
      </c>
      <c r="BT15" s="692"/>
      <c r="BU15" s="692"/>
      <c r="BV15" s="692"/>
      <c r="BW15" s="692"/>
      <c r="BX15" s="692"/>
      <c r="BY15" s="692"/>
      <c r="BZ15" s="692"/>
      <c r="CA15" s="692"/>
      <c r="CB15" s="750"/>
      <c r="CD15" s="706" t="s">
        <v>262</v>
      </c>
      <c r="CE15" s="703"/>
      <c r="CF15" s="703"/>
      <c r="CG15" s="703"/>
      <c r="CH15" s="703"/>
      <c r="CI15" s="703"/>
      <c r="CJ15" s="703"/>
      <c r="CK15" s="703"/>
      <c r="CL15" s="703"/>
      <c r="CM15" s="703"/>
      <c r="CN15" s="703"/>
      <c r="CO15" s="703"/>
      <c r="CP15" s="703"/>
      <c r="CQ15" s="704"/>
      <c r="CR15" s="664">
        <v>524024</v>
      </c>
      <c r="CS15" s="665"/>
      <c r="CT15" s="665"/>
      <c r="CU15" s="665"/>
      <c r="CV15" s="665"/>
      <c r="CW15" s="665"/>
      <c r="CX15" s="665"/>
      <c r="CY15" s="666"/>
      <c r="CZ15" s="691">
        <v>6.8</v>
      </c>
      <c r="DA15" s="691"/>
      <c r="DB15" s="691"/>
      <c r="DC15" s="691"/>
      <c r="DD15" s="670">
        <v>63608</v>
      </c>
      <c r="DE15" s="665"/>
      <c r="DF15" s="665"/>
      <c r="DG15" s="665"/>
      <c r="DH15" s="665"/>
      <c r="DI15" s="665"/>
      <c r="DJ15" s="665"/>
      <c r="DK15" s="665"/>
      <c r="DL15" s="665"/>
      <c r="DM15" s="665"/>
      <c r="DN15" s="665"/>
      <c r="DO15" s="665"/>
      <c r="DP15" s="666"/>
      <c r="DQ15" s="670">
        <v>477174</v>
      </c>
      <c r="DR15" s="665"/>
      <c r="DS15" s="665"/>
      <c r="DT15" s="665"/>
      <c r="DU15" s="665"/>
      <c r="DV15" s="665"/>
      <c r="DW15" s="665"/>
      <c r="DX15" s="665"/>
      <c r="DY15" s="665"/>
      <c r="DZ15" s="665"/>
      <c r="EA15" s="665"/>
      <c r="EB15" s="665"/>
      <c r="EC15" s="705"/>
    </row>
    <row r="16" spans="2:143" ht="11.25" customHeight="1" x14ac:dyDescent="0.2">
      <c r="B16" s="661" t="s">
        <v>263</v>
      </c>
      <c r="C16" s="662"/>
      <c r="D16" s="662"/>
      <c r="E16" s="662"/>
      <c r="F16" s="662"/>
      <c r="G16" s="662"/>
      <c r="H16" s="662"/>
      <c r="I16" s="662"/>
      <c r="J16" s="662"/>
      <c r="K16" s="662"/>
      <c r="L16" s="662"/>
      <c r="M16" s="662"/>
      <c r="N16" s="662"/>
      <c r="O16" s="662"/>
      <c r="P16" s="662"/>
      <c r="Q16" s="663"/>
      <c r="R16" s="664">
        <v>4055</v>
      </c>
      <c r="S16" s="665"/>
      <c r="T16" s="665"/>
      <c r="U16" s="665"/>
      <c r="V16" s="665"/>
      <c r="W16" s="665"/>
      <c r="X16" s="665"/>
      <c r="Y16" s="666"/>
      <c r="Z16" s="691">
        <v>0.1</v>
      </c>
      <c r="AA16" s="691"/>
      <c r="AB16" s="691"/>
      <c r="AC16" s="691"/>
      <c r="AD16" s="692">
        <v>4055</v>
      </c>
      <c r="AE16" s="692"/>
      <c r="AF16" s="692"/>
      <c r="AG16" s="692"/>
      <c r="AH16" s="692"/>
      <c r="AI16" s="692"/>
      <c r="AJ16" s="692"/>
      <c r="AK16" s="692"/>
      <c r="AL16" s="667">
        <v>0.1</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265</v>
      </c>
      <c r="CE16" s="703"/>
      <c r="CF16" s="703"/>
      <c r="CG16" s="703"/>
      <c r="CH16" s="703"/>
      <c r="CI16" s="703"/>
      <c r="CJ16" s="703"/>
      <c r="CK16" s="703"/>
      <c r="CL16" s="703"/>
      <c r="CM16" s="703"/>
      <c r="CN16" s="703"/>
      <c r="CO16" s="703"/>
      <c r="CP16" s="703"/>
      <c r="CQ16" s="704"/>
      <c r="CR16" s="664">
        <v>958</v>
      </c>
      <c r="CS16" s="665"/>
      <c r="CT16" s="665"/>
      <c r="CU16" s="665"/>
      <c r="CV16" s="665"/>
      <c r="CW16" s="665"/>
      <c r="CX16" s="665"/>
      <c r="CY16" s="666"/>
      <c r="CZ16" s="691">
        <v>0</v>
      </c>
      <c r="DA16" s="691"/>
      <c r="DB16" s="691"/>
      <c r="DC16" s="691"/>
      <c r="DD16" s="670" t="s">
        <v>128</v>
      </c>
      <c r="DE16" s="665"/>
      <c r="DF16" s="665"/>
      <c r="DG16" s="665"/>
      <c r="DH16" s="665"/>
      <c r="DI16" s="665"/>
      <c r="DJ16" s="665"/>
      <c r="DK16" s="665"/>
      <c r="DL16" s="665"/>
      <c r="DM16" s="665"/>
      <c r="DN16" s="665"/>
      <c r="DO16" s="665"/>
      <c r="DP16" s="666"/>
      <c r="DQ16" s="670">
        <v>639</v>
      </c>
      <c r="DR16" s="665"/>
      <c r="DS16" s="665"/>
      <c r="DT16" s="665"/>
      <c r="DU16" s="665"/>
      <c r="DV16" s="665"/>
      <c r="DW16" s="665"/>
      <c r="DX16" s="665"/>
      <c r="DY16" s="665"/>
      <c r="DZ16" s="665"/>
      <c r="EA16" s="665"/>
      <c r="EB16" s="665"/>
      <c r="EC16" s="705"/>
    </row>
    <row r="17" spans="2:133" ht="11.25" customHeight="1" x14ac:dyDescent="0.2">
      <c r="B17" s="661" t="s">
        <v>266</v>
      </c>
      <c r="C17" s="662"/>
      <c r="D17" s="662"/>
      <c r="E17" s="662"/>
      <c r="F17" s="662"/>
      <c r="G17" s="662"/>
      <c r="H17" s="662"/>
      <c r="I17" s="662"/>
      <c r="J17" s="662"/>
      <c r="K17" s="662"/>
      <c r="L17" s="662"/>
      <c r="M17" s="662"/>
      <c r="N17" s="662"/>
      <c r="O17" s="662"/>
      <c r="P17" s="662"/>
      <c r="Q17" s="663"/>
      <c r="R17" s="664">
        <v>8627</v>
      </c>
      <c r="S17" s="665"/>
      <c r="T17" s="665"/>
      <c r="U17" s="665"/>
      <c r="V17" s="665"/>
      <c r="W17" s="665"/>
      <c r="X17" s="665"/>
      <c r="Y17" s="666"/>
      <c r="Z17" s="691">
        <v>0.1</v>
      </c>
      <c r="AA17" s="691"/>
      <c r="AB17" s="691"/>
      <c r="AC17" s="691"/>
      <c r="AD17" s="692">
        <v>8627</v>
      </c>
      <c r="AE17" s="692"/>
      <c r="AF17" s="692"/>
      <c r="AG17" s="692"/>
      <c r="AH17" s="692"/>
      <c r="AI17" s="692"/>
      <c r="AJ17" s="692"/>
      <c r="AK17" s="692"/>
      <c r="AL17" s="667">
        <v>0.2</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268</v>
      </c>
      <c r="CE17" s="703"/>
      <c r="CF17" s="703"/>
      <c r="CG17" s="703"/>
      <c r="CH17" s="703"/>
      <c r="CI17" s="703"/>
      <c r="CJ17" s="703"/>
      <c r="CK17" s="703"/>
      <c r="CL17" s="703"/>
      <c r="CM17" s="703"/>
      <c r="CN17" s="703"/>
      <c r="CO17" s="703"/>
      <c r="CP17" s="703"/>
      <c r="CQ17" s="704"/>
      <c r="CR17" s="664">
        <v>679528</v>
      </c>
      <c r="CS17" s="665"/>
      <c r="CT17" s="665"/>
      <c r="CU17" s="665"/>
      <c r="CV17" s="665"/>
      <c r="CW17" s="665"/>
      <c r="CX17" s="665"/>
      <c r="CY17" s="666"/>
      <c r="CZ17" s="691">
        <v>8.8000000000000007</v>
      </c>
      <c r="DA17" s="691"/>
      <c r="DB17" s="691"/>
      <c r="DC17" s="691"/>
      <c r="DD17" s="670" t="s">
        <v>128</v>
      </c>
      <c r="DE17" s="665"/>
      <c r="DF17" s="665"/>
      <c r="DG17" s="665"/>
      <c r="DH17" s="665"/>
      <c r="DI17" s="665"/>
      <c r="DJ17" s="665"/>
      <c r="DK17" s="665"/>
      <c r="DL17" s="665"/>
      <c r="DM17" s="665"/>
      <c r="DN17" s="665"/>
      <c r="DO17" s="665"/>
      <c r="DP17" s="666"/>
      <c r="DQ17" s="670">
        <v>665235</v>
      </c>
      <c r="DR17" s="665"/>
      <c r="DS17" s="665"/>
      <c r="DT17" s="665"/>
      <c r="DU17" s="665"/>
      <c r="DV17" s="665"/>
      <c r="DW17" s="665"/>
      <c r="DX17" s="665"/>
      <c r="DY17" s="665"/>
      <c r="DZ17" s="665"/>
      <c r="EA17" s="665"/>
      <c r="EB17" s="665"/>
      <c r="EC17" s="705"/>
    </row>
    <row r="18" spans="2:133" ht="11.25" customHeight="1" x14ac:dyDescent="0.2">
      <c r="B18" s="661" t="s">
        <v>269</v>
      </c>
      <c r="C18" s="662"/>
      <c r="D18" s="662"/>
      <c r="E18" s="662"/>
      <c r="F18" s="662"/>
      <c r="G18" s="662"/>
      <c r="H18" s="662"/>
      <c r="I18" s="662"/>
      <c r="J18" s="662"/>
      <c r="K18" s="662"/>
      <c r="L18" s="662"/>
      <c r="M18" s="662"/>
      <c r="N18" s="662"/>
      <c r="O18" s="662"/>
      <c r="P18" s="662"/>
      <c r="Q18" s="663"/>
      <c r="R18" s="664">
        <v>22157</v>
      </c>
      <c r="S18" s="665"/>
      <c r="T18" s="665"/>
      <c r="U18" s="665"/>
      <c r="V18" s="665"/>
      <c r="W18" s="665"/>
      <c r="X18" s="665"/>
      <c r="Y18" s="666"/>
      <c r="Z18" s="691">
        <v>0.3</v>
      </c>
      <c r="AA18" s="691"/>
      <c r="AB18" s="691"/>
      <c r="AC18" s="691"/>
      <c r="AD18" s="692">
        <v>22157</v>
      </c>
      <c r="AE18" s="692"/>
      <c r="AF18" s="692"/>
      <c r="AG18" s="692"/>
      <c r="AH18" s="692"/>
      <c r="AI18" s="692"/>
      <c r="AJ18" s="692"/>
      <c r="AK18" s="692"/>
      <c r="AL18" s="667">
        <v>0.5</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271</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272</v>
      </c>
      <c r="C19" s="662"/>
      <c r="D19" s="662"/>
      <c r="E19" s="662"/>
      <c r="F19" s="662"/>
      <c r="G19" s="662"/>
      <c r="H19" s="662"/>
      <c r="I19" s="662"/>
      <c r="J19" s="662"/>
      <c r="K19" s="662"/>
      <c r="L19" s="662"/>
      <c r="M19" s="662"/>
      <c r="N19" s="662"/>
      <c r="O19" s="662"/>
      <c r="P19" s="662"/>
      <c r="Q19" s="663"/>
      <c r="R19" s="664">
        <v>5721</v>
      </c>
      <c r="S19" s="665"/>
      <c r="T19" s="665"/>
      <c r="U19" s="665"/>
      <c r="V19" s="665"/>
      <c r="W19" s="665"/>
      <c r="X19" s="665"/>
      <c r="Y19" s="666"/>
      <c r="Z19" s="691">
        <v>0.1</v>
      </c>
      <c r="AA19" s="691"/>
      <c r="AB19" s="691"/>
      <c r="AC19" s="691"/>
      <c r="AD19" s="692">
        <v>5721</v>
      </c>
      <c r="AE19" s="692"/>
      <c r="AF19" s="692"/>
      <c r="AG19" s="692"/>
      <c r="AH19" s="692"/>
      <c r="AI19" s="692"/>
      <c r="AJ19" s="692"/>
      <c r="AK19" s="692"/>
      <c r="AL19" s="667">
        <v>0.1</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1104</v>
      </c>
      <c r="BH19" s="665"/>
      <c r="BI19" s="665"/>
      <c r="BJ19" s="665"/>
      <c r="BK19" s="665"/>
      <c r="BL19" s="665"/>
      <c r="BM19" s="665"/>
      <c r="BN19" s="666"/>
      <c r="BO19" s="691">
        <v>0.1</v>
      </c>
      <c r="BP19" s="691"/>
      <c r="BQ19" s="691"/>
      <c r="BR19" s="691"/>
      <c r="BS19" s="692" t="s">
        <v>128</v>
      </c>
      <c r="BT19" s="692"/>
      <c r="BU19" s="692"/>
      <c r="BV19" s="692"/>
      <c r="BW19" s="692"/>
      <c r="BX19" s="692"/>
      <c r="BY19" s="692"/>
      <c r="BZ19" s="692"/>
      <c r="CA19" s="692"/>
      <c r="CB19" s="750"/>
      <c r="CD19" s="706" t="s">
        <v>274</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275</v>
      </c>
      <c r="C20" s="662"/>
      <c r="D20" s="662"/>
      <c r="E20" s="662"/>
      <c r="F20" s="662"/>
      <c r="G20" s="662"/>
      <c r="H20" s="662"/>
      <c r="I20" s="662"/>
      <c r="J20" s="662"/>
      <c r="K20" s="662"/>
      <c r="L20" s="662"/>
      <c r="M20" s="662"/>
      <c r="N20" s="662"/>
      <c r="O20" s="662"/>
      <c r="P20" s="662"/>
      <c r="Q20" s="663"/>
      <c r="R20" s="664">
        <v>1232</v>
      </c>
      <c r="S20" s="665"/>
      <c r="T20" s="665"/>
      <c r="U20" s="665"/>
      <c r="V20" s="665"/>
      <c r="W20" s="665"/>
      <c r="X20" s="665"/>
      <c r="Y20" s="666"/>
      <c r="Z20" s="691">
        <v>0</v>
      </c>
      <c r="AA20" s="691"/>
      <c r="AB20" s="691"/>
      <c r="AC20" s="691"/>
      <c r="AD20" s="692">
        <v>1232</v>
      </c>
      <c r="AE20" s="692"/>
      <c r="AF20" s="692"/>
      <c r="AG20" s="692"/>
      <c r="AH20" s="692"/>
      <c r="AI20" s="692"/>
      <c r="AJ20" s="692"/>
      <c r="AK20" s="692"/>
      <c r="AL20" s="667">
        <v>0</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1104</v>
      </c>
      <c r="BH20" s="665"/>
      <c r="BI20" s="665"/>
      <c r="BJ20" s="665"/>
      <c r="BK20" s="665"/>
      <c r="BL20" s="665"/>
      <c r="BM20" s="665"/>
      <c r="BN20" s="666"/>
      <c r="BO20" s="691">
        <v>0.1</v>
      </c>
      <c r="BP20" s="691"/>
      <c r="BQ20" s="691"/>
      <c r="BR20" s="691"/>
      <c r="BS20" s="692" t="s">
        <v>128</v>
      </c>
      <c r="BT20" s="692"/>
      <c r="BU20" s="692"/>
      <c r="BV20" s="692"/>
      <c r="BW20" s="692"/>
      <c r="BX20" s="692"/>
      <c r="BY20" s="692"/>
      <c r="BZ20" s="692"/>
      <c r="CA20" s="692"/>
      <c r="CB20" s="750"/>
      <c r="CD20" s="706" t="s">
        <v>277</v>
      </c>
      <c r="CE20" s="703"/>
      <c r="CF20" s="703"/>
      <c r="CG20" s="703"/>
      <c r="CH20" s="703"/>
      <c r="CI20" s="703"/>
      <c r="CJ20" s="703"/>
      <c r="CK20" s="703"/>
      <c r="CL20" s="703"/>
      <c r="CM20" s="703"/>
      <c r="CN20" s="703"/>
      <c r="CO20" s="703"/>
      <c r="CP20" s="703"/>
      <c r="CQ20" s="704"/>
      <c r="CR20" s="664">
        <v>7745065</v>
      </c>
      <c r="CS20" s="665"/>
      <c r="CT20" s="665"/>
      <c r="CU20" s="665"/>
      <c r="CV20" s="665"/>
      <c r="CW20" s="665"/>
      <c r="CX20" s="665"/>
      <c r="CY20" s="666"/>
      <c r="CZ20" s="691">
        <v>100</v>
      </c>
      <c r="DA20" s="691"/>
      <c r="DB20" s="691"/>
      <c r="DC20" s="691"/>
      <c r="DD20" s="670">
        <v>546644</v>
      </c>
      <c r="DE20" s="665"/>
      <c r="DF20" s="665"/>
      <c r="DG20" s="665"/>
      <c r="DH20" s="665"/>
      <c r="DI20" s="665"/>
      <c r="DJ20" s="665"/>
      <c r="DK20" s="665"/>
      <c r="DL20" s="665"/>
      <c r="DM20" s="665"/>
      <c r="DN20" s="665"/>
      <c r="DO20" s="665"/>
      <c r="DP20" s="666"/>
      <c r="DQ20" s="670">
        <v>5298608</v>
      </c>
      <c r="DR20" s="665"/>
      <c r="DS20" s="665"/>
      <c r="DT20" s="665"/>
      <c r="DU20" s="665"/>
      <c r="DV20" s="665"/>
      <c r="DW20" s="665"/>
      <c r="DX20" s="665"/>
      <c r="DY20" s="665"/>
      <c r="DZ20" s="665"/>
      <c r="EA20" s="665"/>
      <c r="EB20" s="665"/>
      <c r="EC20" s="705"/>
    </row>
    <row r="21" spans="2:133" ht="11.25" customHeight="1" x14ac:dyDescent="0.2">
      <c r="B21" s="661" t="s">
        <v>278</v>
      </c>
      <c r="C21" s="662"/>
      <c r="D21" s="662"/>
      <c r="E21" s="662"/>
      <c r="F21" s="662"/>
      <c r="G21" s="662"/>
      <c r="H21" s="662"/>
      <c r="I21" s="662"/>
      <c r="J21" s="662"/>
      <c r="K21" s="662"/>
      <c r="L21" s="662"/>
      <c r="M21" s="662"/>
      <c r="N21" s="662"/>
      <c r="O21" s="662"/>
      <c r="P21" s="662"/>
      <c r="Q21" s="663"/>
      <c r="R21" s="664">
        <v>839</v>
      </c>
      <c r="S21" s="665"/>
      <c r="T21" s="665"/>
      <c r="U21" s="665"/>
      <c r="V21" s="665"/>
      <c r="W21" s="665"/>
      <c r="X21" s="665"/>
      <c r="Y21" s="666"/>
      <c r="Z21" s="691">
        <v>0</v>
      </c>
      <c r="AA21" s="691"/>
      <c r="AB21" s="691"/>
      <c r="AC21" s="691"/>
      <c r="AD21" s="692">
        <v>839</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v>1104</v>
      </c>
      <c r="BH21" s="665"/>
      <c r="BI21" s="665"/>
      <c r="BJ21" s="665"/>
      <c r="BK21" s="665"/>
      <c r="BL21" s="665"/>
      <c r="BM21" s="665"/>
      <c r="BN21" s="666"/>
      <c r="BO21" s="691">
        <v>0.1</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280</v>
      </c>
      <c r="C22" s="728"/>
      <c r="D22" s="728"/>
      <c r="E22" s="728"/>
      <c r="F22" s="728"/>
      <c r="G22" s="728"/>
      <c r="H22" s="728"/>
      <c r="I22" s="728"/>
      <c r="J22" s="728"/>
      <c r="K22" s="728"/>
      <c r="L22" s="728"/>
      <c r="M22" s="728"/>
      <c r="N22" s="728"/>
      <c r="O22" s="728"/>
      <c r="P22" s="728"/>
      <c r="Q22" s="729"/>
      <c r="R22" s="664">
        <v>14365</v>
      </c>
      <c r="S22" s="665"/>
      <c r="T22" s="665"/>
      <c r="U22" s="665"/>
      <c r="V22" s="665"/>
      <c r="W22" s="665"/>
      <c r="X22" s="665"/>
      <c r="Y22" s="666"/>
      <c r="Z22" s="691">
        <v>0.2</v>
      </c>
      <c r="AA22" s="691"/>
      <c r="AB22" s="691"/>
      <c r="AC22" s="691"/>
      <c r="AD22" s="692">
        <v>14365</v>
      </c>
      <c r="AE22" s="692"/>
      <c r="AF22" s="692"/>
      <c r="AG22" s="692"/>
      <c r="AH22" s="692"/>
      <c r="AI22" s="692"/>
      <c r="AJ22" s="692"/>
      <c r="AK22" s="692"/>
      <c r="AL22" s="667">
        <v>0.30000001192092896</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283</v>
      </c>
      <c r="C23" s="662"/>
      <c r="D23" s="662"/>
      <c r="E23" s="662"/>
      <c r="F23" s="662"/>
      <c r="G23" s="662"/>
      <c r="H23" s="662"/>
      <c r="I23" s="662"/>
      <c r="J23" s="662"/>
      <c r="K23" s="662"/>
      <c r="L23" s="662"/>
      <c r="M23" s="662"/>
      <c r="N23" s="662"/>
      <c r="O23" s="662"/>
      <c r="P23" s="662"/>
      <c r="Q23" s="663"/>
      <c r="R23" s="664">
        <v>3494381</v>
      </c>
      <c r="S23" s="665"/>
      <c r="T23" s="665"/>
      <c r="U23" s="665"/>
      <c r="V23" s="665"/>
      <c r="W23" s="665"/>
      <c r="X23" s="665"/>
      <c r="Y23" s="666"/>
      <c r="Z23" s="691">
        <v>44.1</v>
      </c>
      <c r="AA23" s="691"/>
      <c r="AB23" s="691"/>
      <c r="AC23" s="691"/>
      <c r="AD23" s="692">
        <v>3151552</v>
      </c>
      <c r="AE23" s="692"/>
      <c r="AF23" s="692"/>
      <c r="AG23" s="692"/>
      <c r="AH23" s="692"/>
      <c r="AI23" s="692"/>
      <c r="AJ23" s="692"/>
      <c r="AK23" s="692"/>
      <c r="AL23" s="667">
        <v>69.3</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2">
      <c r="B24" s="661" t="s">
        <v>290</v>
      </c>
      <c r="C24" s="662"/>
      <c r="D24" s="662"/>
      <c r="E24" s="662"/>
      <c r="F24" s="662"/>
      <c r="G24" s="662"/>
      <c r="H24" s="662"/>
      <c r="I24" s="662"/>
      <c r="J24" s="662"/>
      <c r="K24" s="662"/>
      <c r="L24" s="662"/>
      <c r="M24" s="662"/>
      <c r="N24" s="662"/>
      <c r="O24" s="662"/>
      <c r="P24" s="662"/>
      <c r="Q24" s="663"/>
      <c r="R24" s="664">
        <v>3151552</v>
      </c>
      <c r="S24" s="665"/>
      <c r="T24" s="665"/>
      <c r="U24" s="665"/>
      <c r="V24" s="665"/>
      <c r="W24" s="665"/>
      <c r="X24" s="665"/>
      <c r="Y24" s="666"/>
      <c r="Z24" s="691">
        <v>39.799999999999997</v>
      </c>
      <c r="AA24" s="691"/>
      <c r="AB24" s="691"/>
      <c r="AC24" s="691"/>
      <c r="AD24" s="692">
        <v>3151552</v>
      </c>
      <c r="AE24" s="692"/>
      <c r="AF24" s="692"/>
      <c r="AG24" s="692"/>
      <c r="AH24" s="692"/>
      <c r="AI24" s="692"/>
      <c r="AJ24" s="692"/>
      <c r="AK24" s="692"/>
      <c r="AL24" s="667">
        <v>69.3</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3240313</v>
      </c>
      <c r="CS24" s="718"/>
      <c r="CT24" s="718"/>
      <c r="CU24" s="718"/>
      <c r="CV24" s="718"/>
      <c r="CW24" s="718"/>
      <c r="CX24" s="718"/>
      <c r="CY24" s="761"/>
      <c r="CZ24" s="762">
        <v>41.8</v>
      </c>
      <c r="DA24" s="735"/>
      <c r="DB24" s="735"/>
      <c r="DC24" s="765"/>
      <c r="DD24" s="760">
        <v>2274629</v>
      </c>
      <c r="DE24" s="718"/>
      <c r="DF24" s="718"/>
      <c r="DG24" s="718"/>
      <c r="DH24" s="718"/>
      <c r="DI24" s="718"/>
      <c r="DJ24" s="718"/>
      <c r="DK24" s="761"/>
      <c r="DL24" s="760">
        <v>2144644</v>
      </c>
      <c r="DM24" s="718"/>
      <c r="DN24" s="718"/>
      <c r="DO24" s="718"/>
      <c r="DP24" s="718"/>
      <c r="DQ24" s="718"/>
      <c r="DR24" s="718"/>
      <c r="DS24" s="718"/>
      <c r="DT24" s="718"/>
      <c r="DU24" s="718"/>
      <c r="DV24" s="761"/>
      <c r="DW24" s="762">
        <v>45.9</v>
      </c>
      <c r="DX24" s="735"/>
      <c r="DY24" s="735"/>
      <c r="DZ24" s="735"/>
      <c r="EA24" s="735"/>
      <c r="EB24" s="735"/>
      <c r="EC24" s="763"/>
    </row>
    <row r="25" spans="2:133" ht="11.25" customHeight="1" x14ac:dyDescent="0.2">
      <c r="B25" s="661" t="s">
        <v>293</v>
      </c>
      <c r="C25" s="662"/>
      <c r="D25" s="662"/>
      <c r="E25" s="662"/>
      <c r="F25" s="662"/>
      <c r="G25" s="662"/>
      <c r="H25" s="662"/>
      <c r="I25" s="662"/>
      <c r="J25" s="662"/>
      <c r="K25" s="662"/>
      <c r="L25" s="662"/>
      <c r="M25" s="662"/>
      <c r="N25" s="662"/>
      <c r="O25" s="662"/>
      <c r="P25" s="662"/>
      <c r="Q25" s="663"/>
      <c r="R25" s="664">
        <v>342829</v>
      </c>
      <c r="S25" s="665"/>
      <c r="T25" s="665"/>
      <c r="U25" s="665"/>
      <c r="V25" s="665"/>
      <c r="W25" s="665"/>
      <c r="X25" s="665"/>
      <c r="Y25" s="666"/>
      <c r="Z25" s="691">
        <v>4.3</v>
      </c>
      <c r="AA25" s="691"/>
      <c r="AB25" s="691"/>
      <c r="AC25" s="691"/>
      <c r="AD25" s="692" t="s">
        <v>128</v>
      </c>
      <c r="AE25" s="692"/>
      <c r="AF25" s="692"/>
      <c r="AG25" s="692"/>
      <c r="AH25" s="692"/>
      <c r="AI25" s="692"/>
      <c r="AJ25" s="692"/>
      <c r="AK25" s="692"/>
      <c r="AL25" s="667" t="s">
        <v>128</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295</v>
      </c>
      <c r="CE25" s="703"/>
      <c r="CF25" s="703"/>
      <c r="CG25" s="703"/>
      <c r="CH25" s="703"/>
      <c r="CI25" s="703"/>
      <c r="CJ25" s="703"/>
      <c r="CK25" s="703"/>
      <c r="CL25" s="703"/>
      <c r="CM25" s="703"/>
      <c r="CN25" s="703"/>
      <c r="CO25" s="703"/>
      <c r="CP25" s="703"/>
      <c r="CQ25" s="704"/>
      <c r="CR25" s="664">
        <v>1452486</v>
      </c>
      <c r="CS25" s="675"/>
      <c r="CT25" s="675"/>
      <c r="CU25" s="675"/>
      <c r="CV25" s="675"/>
      <c r="CW25" s="675"/>
      <c r="CX25" s="675"/>
      <c r="CY25" s="676"/>
      <c r="CZ25" s="667">
        <v>18.8</v>
      </c>
      <c r="DA25" s="677"/>
      <c r="DB25" s="677"/>
      <c r="DC25" s="678"/>
      <c r="DD25" s="670">
        <v>1310010</v>
      </c>
      <c r="DE25" s="675"/>
      <c r="DF25" s="675"/>
      <c r="DG25" s="675"/>
      <c r="DH25" s="675"/>
      <c r="DI25" s="675"/>
      <c r="DJ25" s="675"/>
      <c r="DK25" s="676"/>
      <c r="DL25" s="670">
        <v>1180818</v>
      </c>
      <c r="DM25" s="675"/>
      <c r="DN25" s="675"/>
      <c r="DO25" s="675"/>
      <c r="DP25" s="675"/>
      <c r="DQ25" s="675"/>
      <c r="DR25" s="675"/>
      <c r="DS25" s="675"/>
      <c r="DT25" s="675"/>
      <c r="DU25" s="675"/>
      <c r="DV25" s="676"/>
      <c r="DW25" s="667">
        <v>25.3</v>
      </c>
      <c r="DX25" s="677"/>
      <c r="DY25" s="677"/>
      <c r="DZ25" s="677"/>
      <c r="EA25" s="677"/>
      <c r="EB25" s="677"/>
      <c r="EC25" s="698"/>
    </row>
    <row r="26" spans="2:133" ht="11.25" customHeight="1" x14ac:dyDescent="0.2">
      <c r="B26" s="661" t="s">
        <v>296</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298</v>
      </c>
      <c r="CE26" s="703"/>
      <c r="CF26" s="703"/>
      <c r="CG26" s="703"/>
      <c r="CH26" s="703"/>
      <c r="CI26" s="703"/>
      <c r="CJ26" s="703"/>
      <c r="CK26" s="703"/>
      <c r="CL26" s="703"/>
      <c r="CM26" s="703"/>
      <c r="CN26" s="703"/>
      <c r="CO26" s="703"/>
      <c r="CP26" s="703"/>
      <c r="CQ26" s="704"/>
      <c r="CR26" s="664">
        <v>727786</v>
      </c>
      <c r="CS26" s="665"/>
      <c r="CT26" s="665"/>
      <c r="CU26" s="665"/>
      <c r="CV26" s="665"/>
      <c r="CW26" s="665"/>
      <c r="CX26" s="665"/>
      <c r="CY26" s="666"/>
      <c r="CZ26" s="667">
        <v>9.4</v>
      </c>
      <c r="DA26" s="677"/>
      <c r="DB26" s="677"/>
      <c r="DC26" s="678"/>
      <c r="DD26" s="670">
        <v>675281</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299</v>
      </c>
      <c r="C27" s="662"/>
      <c r="D27" s="662"/>
      <c r="E27" s="662"/>
      <c r="F27" s="662"/>
      <c r="G27" s="662"/>
      <c r="H27" s="662"/>
      <c r="I27" s="662"/>
      <c r="J27" s="662"/>
      <c r="K27" s="662"/>
      <c r="L27" s="662"/>
      <c r="M27" s="662"/>
      <c r="N27" s="662"/>
      <c r="O27" s="662"/>
      <c r="P27" s="662"/>
      <c r="Q27" s="663"/>
      <c r="R27" s="664">
        <v>4886773</v>
      </c>
      <c r="S27" s="665"/>
      <c r="T27" s="665"/>
      <c r="U27" s="665"/>
      <c r="V27" s="665"/>
      <c r="W27" s="665"/>
      <c r="X27" s="665"/>
      <c r="Y27" s="666"/>
      <c r="Z27" s="691">
        <v>61.7</v>
      </c>
      <c r="AA27" s="691"/>
      <c r="AB27" s="691"/>
      <c r="AC27" s="691"/>
      <c r="AD27" s="692">
        <v>4543944</v>
      </c>
      <c r="AE27" s="692"/>
      <c r="AF27" s="692"/>
      <c r="AG27" s="692"/>
      <c r="AH27" s="692"/>
      <c r="AI27" s="692"/>
      <c r="AJ27" s="692"/>
      <c r="AK27" s="692"/>
      <c r="AL27" s="667">
        <v>99.900001525878906</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1042920</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706" t="s">
        <v>301</v>
      </c>
      <c r="CE27" s="703"/>
      <c r="CF27" s="703"/>
      <c r="CG27" s="703"/>
      <c r="CH27" s="703"/>
      <c r="CI27" s="703"/>
      <c r="CJ27" s="703"/>
      <c r="CK27" s="703"/>
      <c r="CL27" s="703"/>
      <c r="CM27" s="703"/>
      <c r="CN27" s="703"/>
      <c r="CO27" s="703"/>
      <c r="CP27" s="703"/>
      <c r="CQ27" s="704"/>
      <c r="CR27" s="664">
        <v>1108299</v>
      </c>
      <c r="CS27" s="675"/>
      <c r="CT27" s="675"/>
      <c r="CU27" s="675"/>
      <c r="CV27" s="675"/>
      <c r="CW27" s="675"/>
      <c r="CX27" s="675"/>
      <c r="CY27" s="676"/>
      <c r="CZ27" s="667">
        <v>14.3</v>
      </c>
      <c r="DA27" s="677"/>
      <c r="DB27" s="677"/>
      <c r="DC27" s="678"/>
      <c r="DD27" s="670">
        <v>299384</v>
      </c>
      <c r="DE27" s="675"/>
      <c r="DF27" s="675"/>
      <c r="DG27" s="675"/>
      <c r="DH27" s="675"/>
      <c r="DI27" s="675"/>
      <c r="DJ27" s="675"/>
      <c r="DK27" s="676"/>
      <c r="DL27" s="670">
        <v>298591</v>
      </c>
      <c r="DM27" s="675"/>
      <c r="DN27" s="675"/>
      <c r="DO27" s="675"/>
      <c r="DP27" s="675"/>
      <c r="DQ27" s="675"/>
      <c r="DR27" s="675"/>
      <c r="DS27" s="675"/>
      <c r="DT27" s="675"/>
      <c r="DU27" s="675"/>
      <c r="DV27" s="676"/>
      <c r="DW27" s="667">
        <v>6.4</v>
      </c>
      <c r="DX27" s="677"/>
      <c r="DY27" s="677"/>
      <c r="DZ27" s="677"/>
      <c r="EA27" s="677"/>
      <c r="EB27" s="677"/>
      <c r="EC27" s="698"/>
    </row>
    <row r="28" spans="2:133" ht="11.25" customHeight="1" x14ac:dyDescent="0.2">
      <c r="B28" s="661" t="s">
        <v>302</v>
      </c>
      <c r="C28" s="662"/>
      <c r="D28" s="662"/>
      <c r="E28" s="662"/>
      <c r="F28" s="662"/>
      <c r="G28" s="662"/>
      <c r="H28" s="662"/>
      <c r="I28" s="662"/>
      <c r="J28" s="662"/>
      <c r="K28" s="662"/>
      <c r="L28" s="662"/>
      <c r="M28" s="662"/>
      <c r="N28" s="662"/>
      <c r="O28" s="662"/>
      <c r="P28" s="662"/>
      <c r="Q28" s="663"/>
      <c r="R28" s="664">
        <v>565</v>
      </c>
      <c r="S28" s="665"/>
      <c r="T28" s="665"/>
      <c r="U28" s="665"/>
      <c r="V28" s="665"/>
      <c r="W28" s="665"/>
      <c r="X28" s="665"/>
      <c r="Y28" s="666"/>
      <c r="Z28" s="691">
        <v>0</v>
      </c>
      <c r="AA28" s="691"/>
      <c r="AB28" s="691"/>
      <c r="AC28" s="691"/>
      <c r="AD28" s="692">
        <v>565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679528</v>
      </c>
      <c r="CS28" s="665"/>
      <c r="CT28" s="665"/>
      <c r="CU28" s="665"/>
      <c r="CV28" s="665"/>
      <c r="CW28" s="665"/>
      <c r="CX28" s="665"/>
      <c r="CY28" s="666"/>
      <c r="CZ28" s="667">
        <v>8.8000000000000007</v>
      </c>
      <c r="DA28" s="677"/>
      <c r="DB28" s="677"/>
      <c r="DC28" s="678"/>
      <c r="DD28" s="670">
        <v>665235</v>
      </c>
      <c r="DE28" s="665"/>
      <c r="DF28" s="665"/>
      <c r="DG28" s="665"/>
      <c r="DH28" s="665"/>
      <c r="DI28" s="665"/>
      <c r="DJ28" s="665"/>
      <c r="DK28" s="666"/>
      <c r="DL28" s="670">
        <v>665235</v>
      </c>
      <c r="DM28" s="665"/>
      <c r="DN28" s="665"/>
      <c r="DO28" s="665"/>
      <c r="DP28" s="665"/>
      <c r="DQ28" s="665"/>
      <c r="DR28" s="665"/>
      <c r="DS28" s="665"/>
      <c r="DT28" s="665"/>
      <c r="DU28" s="665"/>
      <c r="DV28" s="666"/>
      <c r="DW28" s="667">
        <v>14.2</v>
      </c>
      <c r="DX28" s="677"/>
      <c r="DY28" s="677"/>
      <c r="DZ28" s="677"/>
      <c r="EA28" s="677"/>
      <c r="EB28" s="677"/>
      <c r="EC28" s="698"/>
    </row>
    <row r="29" spans="2:133" ht="11.25" customHeight="1" x14ac:dyDescent="0.2">
      <c r="B29" s="661" t="s">
        <v>304</v>
      </c>
      <c r="C29" s="662"/>
      <c r="D29" s="662"/>
      <c r="E29" s="662"/>
      <c r="F29" s="662"/>
      <c r="G29" s="662"/>
      <c r="H29" s="662"/>
      <c r="I29" s="662"/>
      <c r="J29" s="662"/>
      <c r="K29" s="662"/>
      <c r="L29" s="662"/>
      <c r="M29" s="662"/>
      <c r="N29" s="662"/>
      <c r="O29" s="662"/>
      <c r="P29" s="662"/>
      <c r="Q29" s="663"/>
      <c r="R29" s="664">
        <v>5982</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706" t="s">
        <v>70</v>
      </c>
      <c r="CG29" s="703"/>
      <c r="CH29" s="703"/>
      <c r="CI29" s="703"/>
      <c r="CJ29" s="703"/>
      <c r="CK29" s="703"/>
      <c r="CL29" s="703"/>
      <c r="CM29" s="703"/>
      <c r="CN29" s="703"/>
      <c r="CO29" s="703"/>
      <c r="CP29" s="703"/>
      <c r="CQ29" s="704"/>
      <c r="CR29" s="664">
        <v>679528</v>
      </c>
      <c r="CS29" s="675"/>
      <c r="CT29" s="675"/>
      <c r="CU29" s="675"/>
      <c r="CV29" s="675"/>
      <c r="CW29" s="675"/>
      <c r="CX29" s="675"/>
      <c r="CY29" s="676"/>
      <c r="CZ29" s="667">
        <v>8.8000000000000007</v>
      </c>
      <c r="DA29" s="677"/>
      <c r="DB29" s="677"/>
      <c r="DC29" s="678"/>
      <c r="DD29" s="670">
        <v>665235</v>
      </c>
      <c r="DE29" s="675"/>
      <c r="DF29" s="675"/>
      <c r="DG29" s="675"/>
      <c r="DH29" s="675"/>
      <c r="DI29" s="675"/>
      <c r="DJ29" s="675"/>
      <c r="DK29" s="676"/>
      <c r="DL29" s="670">
        <v>665235</v>
      </c>
      <c r="DM29" s="675"/>
      <c r="DN29" s="675"/>
      <c r="DO29" s="675"/>
      <c r="DP29" s="675"/>
      <c r="DQ29" s="675"/>
      <c r="DR29" s="675"/>
      <c r="DS29" s="675"/>
      <c r="DT29" s="675"/>
      <c r="DU29" s="675"/>
      <c r="DV29" s="676"/>
      <c r="DW29" s="667">
        <v>14.2</v>
      </c>
      <c r="DX29" s="677"/>
      <c r="DY29" s="677"/>
      <c r="DZ29" s="677"/>
      <c r="EA29" s="677"/>
      <c r="EB29" s="677"/>
      <c r="EC29" s="698"/>
    </row>
    <row r="30" spans="2:133" ht="11.25" customHeight="1" x14ac:dyDescent="0.2">
      <c r="B30" s="661" t="s">
        <v>306</v>
      </c>
      <c r="C30" s="662"/>
      <c r="D30" s="662"/>
      <c r="E30" s="662"/>
      <c r="F30" s="662"/>
      <c r="G30" s="662"/>
      <c r="H30" s="662"/>
      <c r="I30" s="662"/>
      <c r="J30" s="662"/>
      <c r="K30" s="662"/>
      <c r="L30" s="662"/>
      <c r="M30" s="662"/>
      <c r="N30" s="662"/>
      <c r="O30" s="662"/>
      <c r="P30" s="662"/>
      <c r="Q30" s="663"/>
      <c r="R30" s="664">
        <v>72794</v>
      </c>
      <c r="S30" s="665"/>
      <c r="T30" s="665"/>
      <c r="U30" s="665"/>
      <c r="V30" s="665"/>
      <c r="W30" s="665"/>
      <c r="X30" s="665"/>
      <c r="Y30" s="666"/>
      <c r="Z30" s="691">
        <v>0.9</v>
      </c>
      <c r="AA30" s="691"/>
      <c r="AB30" s="691"/>
      <c r="AC30" s="691"/>
      <c r="AD30" s="692" t="s">
        <v>128</v>
      </c>
      <c r="AE30" s="692"/>
      <c r="AF30" s="692"/>
      <c r="AG30" s="692"/>
      <c r="AH30" s="692"/>
      <c r="AI30" s="692"/>
      <c r="AJ30" s="692"/>
      <c r="AK30" s="692"/>
      <c r="AL30" s="667" t="s">
        <v>128</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706" t="s">
        <v>309</v>
      </c>
      <c r="CG30" s="703"/>
      <c r="CH30" s="703"/>
      <c r="CI30" s="703"/>
      <c r="CJ30" s="703"/>
      <c r="CK30" s="703"/>
      <c r="CL30" s="703"/>
      <c r="CM30" s="703"/>
      <c r="CN30" s="703"/>
      <c r="CO30" s="703"/>
      <c r="CP30" s="703"/>
      <c r="CQ30" s="704"/>
      <c r="CR30" s="664">
        <v>648613</v>
      </c>
      <c r="CS30" s="665"/>
      <c r="CT30" s="665"/>
      <c r="CU30" s="665"/>
      <c r="CV30" s="665"/>
      <c r="CW30" s="665"/>
      <c r="CX30" s="665"/>
      <c r="CY30" s="666"/>
      <c r="CZ30" s="667">
        <v>8.4</v>
      </c>
      <c r="DA30" s="677"/>
      <c r="DB30" s="677"/>
      <c r="DC30" s="678"/>
      <c r="DD30" s="670">
        <v>635627</v>
      </c>
      <c r="DE30" s="665"/>
      <c r="DF30" s="665"/>
      <c r="DG30" s="665"/>
      <c r="DH30" s="665"/>
      <c r="DI30" s="665"/>
      <c r="DJ30" s="665"/>
      <c r="DK30" s="666"/>
      <c r="DL30" s="670">
        <v>635627</v>
      </c>
      <c r="DM30" s="665"/>
      <c r="DN30" s="665"/>
      <c r="DO30" s="665"/>
      <c r="DP30" s="665"/>
      <c r="DQ30" s="665"/>
      <c r="DR30" s="665"/>
      <c r="DS30" s="665"/>
      <c r="DT30" s="665"/>
      <c r="DU30" s="665"/>
      <c r="DV30" s="666"/>
      <c r="DW30" s="667">
        <v>13.6</v>
      </c>
      <c r="DX30" s="677"/>
      <c r="DY30" s="677"/>
      <c r="DZ30" s="677"/>
      <c r="EA30" s="677"/>
      <c r="EB30" s="677"/>
      <c r="EC30" s="698"/>
    </row>
    <row r="31" spans="2:133" ht="11.25" customHeight="1" x14ac:dyDescent="0.2">
      <c r="B31" s="661" t="s">
        <v>310</v>
      </c>
      <c r="C31" s="662"/>
      <c r="D31" s="662"/>
      <c r="E31" s="662"/>
      <c r="F31" s="662"/>
      <c r="G31" s="662"/>
      <c r="H31" s="662"/>
      <c r="I31" s="662"/>
      <c r="J31" s="662"/>
      <c r="K31" s="662"/>
      <c r="L31" s="662"/>
      <c r="M31" s="662"/>
      <c r="N31" s="662"/>
      <c r="O31" s="662"/>
      <c r="P31" s="662"/>
      <c r="Q31" s="663"/>
      <c r="R31" s="664">
        <v>18007</v>
      </c>
      <c r="S31" s="665"/>
      <c r="T31" s="665"/>
      <c r="U31" s="665"/>
      <c r="V31" s="665"/>
      <c r="W31" s="665"/>
      <c r="X31" s="665"/>
      <c r="Y31" s="666"/>
      <c r="Z31" s="691">
        <v>0.2</v>
      </c>
      <c r="AA31" s="691"/>
      <c r="AB31" s="691"/>
      <c r="AC31" s="691"/>
      <c r="AD31" s="692" t="s">
        <v>128</v>
      </c>
      <c r="AE31" s="692"/>
      <c r="AF31" s="692"/>
      <c r="AG31" s="692"/>
      <c r="AH31" s="692"/>
      <c r="AI31" s="692"/>
      <c r="AJ31" s="692"/>
      <c r="AK31" s="692"/>
      <c r="AL31" s="667" t="s">
        <v>128</v>
      </c>
      <c r="AM31" s="668"/>
      <c r="AN31" s="668"/>
      <c r="AO31" s="693"/>
      <c r="AP31" s="737" t="s">
        <v>311</v>
      </c>
      <c r="AQ31" s="738"/>
      <c r="AR31" s="738"/>
      <c r="AS31" s="738"/>
      <c r="AT31" s="743" t="s">
        <v>312</v>
      </c>
      <c r="AU31" s="360"/>
      <c r="AV31" s="360"/>
      <c r="AW31" s="360"/>
      <c r="AX31" s="730" t="s">
        <v>188</v>
      </c>
      <c r="AY31" s="731"/>
      <c r="AZ31" s="731"/>
      <c r="BA31" s="731"/>
      <c r="BB31" s="731"/>
      <c r="BC31" s="731"/>
      <c r="BD31" s="731"/>
      <c r="BE31" s="731"/>
      <c r="BF31" s="732"/>
      <c r="BG31" s="733">
        <v>99.1</v>
      </c>
      <c r="BH31" s="734"/>
      <c r="BI31" s="734"/>
      <c r="BJ31" s="734"/>
      <c r="BK31" s="734"/>
      <c r="BL31" s="734"/>
      <c r="BM31" s="735">
        <v>96.3</v>
      </c>
      <c r="BN31" s="734"/>
      <c r="BO31" s="734"/>
      <c r="BP31" s="734"/>
      <c r="BQ31" s="736"/>
      <c r="BR31" s="733">
        <v>98.2</v>
      </c>
      <c r="BS31" s="734"/>
      <c r="BT31" s="734"/>
      <c r="BU31" s="734"/>
      <c r="BV31" s="734"/>
      <c r="BW31" s="734"/>
      <c r="BX31" s="735">
        <v>95.2</v>
      </c>
      <c r="BY31" s="734"/>
      <c r="BZ31" s="734"/>
      <c r="CA31" s="734"/>
      <c r="CB31" s="736"/>
      <c r="CD31" s="753"/>
      <c r="CE31" s="754"/>
      <c r="CF31" s="706" t="s">
        <v>313</v>
      </c>
      <c r="CG31" s="703"/>
      <c r="CH31" s="703"/>
      <c r="CI31" s="703"/>
      <c r="CJ31" s="703"/>
      <c r="CK31" s="703"/>
      <c r="CL31" s="703"/>
      <c r="CM31" s="703"/>
      <c r="CN31" s="703"/>
      <c r="CO31" s="703"/>
      <c r="CP31" s="703"/>
      <c r="CQ31" s="704"/>
      <c r="CR31" s="664">
        <v>30915</v>
      </c>
      <c r="CS31" s="675"/>
      <c r="CT31" s="675"/>
      <c r="CU31" s="675"/>
      <c r="CV31" s="675"/>
      <c r="CW31" s="675"/>
      <c r="CX31" s="675"/>
      <c r="CY31" s="676"/>
      <c r="CZ31" s="667">
        <v>0.4</v>
      </c>
      <c r="DA31" s="677"/>
      <c r="DB31" s="677"/>
      <c r="DC31" s="678"/>
      <c r="DD31" s="670">
        <v>29608</v>
      </c>
      <c r="DE31" s="675"/>
      <c r="DF31" s="675"/>
      <c r="DG31" s="675"/>
      <c r="DH31" s="675"/>
      <c r="DI31" s="675"/>
      <c r="DJ31" s="675"/>
      <c r="DK31" s="676"/>
      <c r="DL31" s="670">
        <v>29608</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314</v>
      </c>
      <c r="C32" s="662"/>
      <c r="D32" s="662"/>
      <c r="E32" s="662"/>
      <c r="F32" s="662"/>
      <c r="G32" s="662"/>
      <c r="H32" s="662"/>
      <c r="I32" s="662"/>
      <c r="J32" s="662"/>
      <c r="K32" s="662"/>
      <c r="L32" s="662"/>
      <c r="M32" s="662"/>
      <c r="N32" s="662"/>
      <c r="O32" s="662"/>
      <c r="P32" s="662"/>
      <c r="Q32" s="663"/>
      <c r="R32" s="664">
        <v>1167034</v>
      </c>
      <c r="S32" s="665"/>
      <c r="T32" s="665"/>
      <c r="U32" s="665"/>
      <c r="V32" s="665"/>
      <c r="W32" s="665"/>
      <c r="X32" s="665"/>
      <c r="Y32" s="666"/>
      <c r="Z32" s="691">
        <v>14.7</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1" t="s">
        <v>315</v>
      </c>
      <c r="AV32" s="361"/>
      <c r="AW32" s="361"/>
      <c r="AX32" s="661" t="s">
        <v>316</v>
      </c>
      <c r="AY32" s="662"/>
      <c r="AZ32" s="662"/>
      <c r="BA32" s="662"/>
      <c r="BB32" s="662"/>
      <c r="BC32" s="662"/>
      <c r="BD32" s="662"/>
      <c r="BE32" s="662"/>
      <c r="BF32" s="663"/>
      <c r="BG32" s="746">
        <v>99.1</v>
      </c>
      <c r="BH32" s="675"/>
      <c r="BI32" s="675"/>
      <c r="BJ32" s="675"/>
      <c r="BK32" s="675"/>
      <c r="BL32" s="675"/>
      <c r="BM32" s="668">
        <v>97.1</v>
      </c>
      <c r="BN32" s="747"/>
      <c r="BO32" s="747"/>
      <c r="BP32" s="747"/>
      <c r="BQ32" s="702"/>
      <c r="BR32" s="746">
        <v>99.2</v>
      </c>
      <c r="BS32" s="675"/>
      <c r="BT32" s="675"/>
      <c r="BU32" s="675"/>
      <c r="BV32" s="675"/>
      <c r="BW32" s="675"/>
      <c r="BX32" s="668">
        <v>96.6</v>
      </c>
      <c r="BY32" s="747"/>
      <c r="BZ32" s="747"/>
      <c r="CA32" s="747"/>
      <c r="CB32" s="702"/>
      <c r="CD32" s="755"/>
      <c r="CE32" s="756"/>
      <c r="CF32" s="706" t="s">
        <v>317</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2">
      <c r="B33" s="727" t="s">
        <v>318</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1"/>
      <c r="AQ33" s="742"/>
      <c r="AR33" s="742"/>
      <c r="AS33" s="742"/>
      <c r="AT33" s="745"/>
      <c r="AU33" s="362"/>
      <c r="AV33" s="362"/>
      <c r="AW33" s="362"/>
      <c r="AX33" s="641" t="s">
        <v>319</v>
      </c>
      <c r="AY33" s="642"/>
      <c r="AZ33" s="642"/>
      <c r="BA33" s="642"/>
      <c r="BB33" s="642"/>
      <c r="BC33" s="642"/>
      <c r="BD33" s="642"/>
      <c r="BE33" s="642"/>
      <c r="BF33" s="643"/>
      <c r="BG33" s="726">
        <v>98.9</v>
      </c>
      <c r="BH33" s="645"/>
      <c r="BI33" s="645"/>
      <c r="BJ33" s="645"/>
      <c r="BK33" s="645"/>
      <c r="BL33" s="645"/>
      <c r="BM33" s="683">
        <v>94.9</v>
      </c>
      <c r="BN33" s="645"/>
      <c r="BO33" s="645"/>
      <c r="BP33" s="645"/>
      <c r="BQ33" s="694"/>
      <c r="BR33" s="726">
        <v>96.9</v>
      </c>
      <c r="BS33" s="645"/>
      <c r="BT33" s="645"/>
      <c r="BU33" s="645"/>
      <c r="BV33" s="645"/>
      <c r="BW33" s="645"/>
      <c r="BX33" s="683">
        <v>93.2</v>
      </c>
      <c r="BY33" s="645"/>
      <c r="BZ33" s="645"/>
      <c r="CA33" s="645"/>
      <c r="CB33" s="694"/>
      <c r="CD33" s="706" t="s">
        <v>320</v>
      </c>
      <c r="CE33" s="703"/>
      <c r="CF33" s="703"/>
      <c r="CG33" s="703"/>
      <c r="CH33" s="703"/>
      <c r="CI33" s="703"/>
      <c r="CJ33" s="703"/>
      <c r="CK33" s="703"/>
      <c r="CL33" s="703"/>
      <c r="CM33" s="703"/>
      <c r="CN33" s="703"/>
      <c r="CO33" s="703"/>
      <c r="CP33" s="703"/>
      <c r="CQ33" s="704"/>
      <c r="CR33" s="664">
        <v>3957150</v>
      </c>
      <c r="CS33" s="675"/>
      <c r="CT33" s="675"/>
      <c r="CU33" s="675"/>
      <c r="CV33" s="675"/>
      <c r="CW33" s="675"/>
      <c r="CX33" s="675"/>
      <c r="CY33" s="676"/>
      <c r="CZ33" s="667">
        <v>51.1</v>
      </c>
      <c r="DA33" s="677"/>
      <c r="DB33" s="677"/>
      <c r="DC33" s="678"/>
      <c r="DD33" s="670">
        <v>2849736</v>
      </c>
      <c r="DE33" s="675"/>
      <c r="DF33" s="675"/>
      <c r="DG33" s="675"/>
      <c r="DH33" s="675"/>
      <c r="DI33" s="675"/>
      <c r="DJ33" s="675"/>
      <c r="DK33" s="676"/>
      <c r="DL33" s="670">
        <v>1741280</v>
      </c>
      <c r="DM33" s="675"/>
      <c r="DN33" s="675"/>
      <c r="DO33" s="675"/>
      <c r="DP33" s="675"/>
      <c r="DQ33" s="675"/>
      <c r="DR33" s="675"/>
      <c r="DS33" s="675"/>
      <c r="DT33" s="675"/>
      <c r="DU33" s="675"/>
      <c r="DV33" s="676"/>
      <c r="DW33" s="667">
        <v>37.299999999999997</v>
      </c>
      <c r="DX33" s="677"/>
      <c r="DY33" s="677"/>
      <c r="DZ33" s="677"/>
      <c r="EA33" s="677"/>
      <c r="EB33" s="677"/>
      <c r="EC33" s="698"/>
    </row>
    <row r="34" spans="2:133" ht="11.25" customHeight="1" x14ac:dyDescent="0.2">
      <c r="B34" s="661" t="s">
        <v>321</v>
      </c>
      <c r="C34" s="662"/>
      <c r="D34" s="662"/>
      <c r="E34" s="662"/>
      <c r="F34" s="662"/>
      <c r="G34" s="662"/>
      <c r="H34" s="662"/>
      <c r="I34" s="662"/>
      <c r="J34" s="662"/>
      <c r="K34" s="662"/>
      <c r="L34" s="662"/>
      <c r="M34" s="662"/>
      <c r="N34" s="662"/>
      <c r="O34" s="662"/>
      <c r="P34" s="662"/>
      <c r="Q34" s="663"/>
      <c r="R34" s="664">
        <v>642622</v>
      </c>
      <c r="S34" s="665"/>
      <c r="T34" s="665"/>
      <c r="U34" s="665"/>
      <c r="V34" s="665"/>
      <c r="W34" s="665"/>
      <c r="X34" s="665"/>
      <c r="Y34" s="666"/>
      <c r="Z34" s="691">
        <v>8.1</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322</v>
      </c>
      <c r="CE34" s="703"/>
      <c r="CF34" s="703"/>
      <c r="CG34" s="703"/>
      <c r="CH34" s="703"/>
      <c r="CI34" s="703"/>
      <c r="CJ34" s="703"/>
      <c r="CK34" s="703"/>
      <c r="CL34" s="703"/>
      <c r="CM34" s="703"/>
      <c r="CN34" s="703"/>
      <c r="CO34" s="703"/>
      <c r="CP34" s="703"/>
      <c r="CQ34" s="704"/>
      <c r="CR34" s="664">
        <v>939214</v>
      </c>
      <c r="CS34" s="665"/>
      <c r="CT34" s="665"/>
      <c r="CU34" s="665"/>
      <c r="CV34" s="665"/>
      <c r="CW34" s="665"/>
      <c r="CX34" s="665"/>
      <c r="CY34" s="666"/>
      <c r="CZ34" s="667">
        <v>12.1</v>
      </c>
      <c r="DA34" s="677"/>
      <c r="DB34" s="677"/>
      <c r="DC34" s="678"/>
      <c r="DD34" s="670">
        <v>595256</v>
      </c>
      <c r="DE34" s="665"/>
      <c r="DF34" s="665"/>
      <c r="DG34" s="665"/>
      <c r="DH34" s="665"/>
      <c r="DI34" s="665"/>
      <c r="DJ34" s="665"/>
      <c r="DK34" s="666"/>
      <c r="DL34" s="670">
        <v>410210</v>
      </c>
      <c r="DM34" s="665"/>
      <c r="DN34" s="665"/>
      <c r="DO34" s="665"/>
      <c r="DP34" s="665"/>
      <c r="DQ34" s="665"/>
      <c r="DR34" s="665"/>
      <c r="DS34" s="665"/>
      <c r="DT34" s="665"/>
      <c r="DU34" s="665"/>
      <c r="DV34" s="666"/>
      <c r="DW34" s="667">
        <v>8.8000000000000007</v>
      </c>
      <c r="DX34" s="677"/>
      <c r="DY34" s="677"/>
      <c r="DZ34" s="677"/>
      <c r="EA34" s="677"/>
      <c r="EB34" s="677"/>
      <c r="EC34" s="698"/>
    </row>
    <row r="35" spans="2:133" ht="11.25" customHeight="1" x14ac:dyDescent="0.2">
      <c r="B35" s="661" t="s">
        <v>323</v>
      </c>
      <c r="C35" s="662"/>
      <c r="D35" s="662"/>
      <c r="E35" s="662"/>
      <c r="F35" s="662"/>
      <c r="G35" s="662"/>
      <c r="H35" s="662"/>
      <c r="I35" s="662"/>
      <c r="J35" s="662"/>
      <c r="K35" s="662"/>
      <c r="L35" s="662"/>
      <c r="M35" s="662"/>
      <c r="N35" s="662"/>
      <c r="O35" s="662"/>
      <c r="P35" s="662"/>
      <c r="Q35" s="663"/>
      <c r="R35" s="664">
        <v>26635</v>
      </c>
      <c r="S35" s="665"/>
      <c r="T35" s="665"/>
      <c r="U35" s="665"/>
      <c r="V35" s="665"/>
      <c r="W35" s="665"/>
      <c r="X35" s="665"/>
      <c r="Y35" s="666"/>
      <c r="Z35" s="691">
        <v>0.3</v>
      </c>
      <c r="AA35" s="691"/>
      <c r="AB35" s="691"/>
      <c r="AC35" s="691"/>
      <c r="AD35" s="692">
        <v>2161</v>
      </c>
      <c r="AE35" s="692"/>
      <c r="AF35" s="692"/>
      <c r="AG35" s="692"/>
      <c r="AH35" s="692"/>
      <c r="AI35" s="692"/>
      <c r="AJ35" s="692"/>
      <c r="AK35" s="692"/>
      <c r="AL35" s="667">
        <v>0</v>
      </c>
      <c r="AM35" s="668"/>
      <c r="AN35" s="668"/>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39743</v>
      </c>
      <c r="CS35" s="675"/>
      <c r="CT35" s="675"/>
      <c r="CU35" s="675"/>
      <c r="CV35" s="675"/>
      <c r="CW35" s="675"/>
      <c r="CX35" s="675"/>
      <c r="CY35" s="676"/>
      <c r="CZ35" s="667">
        <v>0.5</v>
      </c>
      <c r="DA35" s="677"/>
      <c r="DB35" s="677"/>
      <c r="DC35" s="678"/>
      <c r="DD35" s="670">
        <v>35874</v>
      </c>
      <c r="DE35" s="675"/>
      <c r="DF35" s="675"/>
      <c r="DG35" s="675"/>
      <c r="DH35" s="675"/>
      <c r="DI35" s="675"/>
      <c r="DJ35" s="675"/>
      <c r="DK35" s="676"/>
      <c r="DL35" s="670">
        <v>35874</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2">
      <c r="B36" s="661" t="s">
        <v>327</v>
      </c>
      <c r="C36" s="662"/>
      <c r="D36" s="662"/>
      <c r="E36" s="662"/>
      <c r="F36" s="662"/>
      <c r="G36" s="662"/>
      <c r="H36" s="662"/>
      <c r="I36" s="662"/>
      <c r="J36" s="662"/>
      <c r="K36" s="662"/>
      <c r="L36" s="662"/>
      <c r="M36" s="662"/>
      <c r="N36" s="662"/>
      <c r="O36" s="662"/>
      <c r="P36" s="662"/>
      <c r="Q36" s="663"/>
      <c r="R36" s="664">
        <v>118393</v>
      </c>
      <c r="S36" s="665"/>
      <c r="T36" s="665"/>
      <c r="U36" s="665"/>
      <c r="V36" s="665"/>
      <c r="W36" s="665"/>
      <c r="X36" s="665"/>
      <c r="Y36" s="666"/>
      <c r="Z36" s="691">
        <v>1.5</v>
      </c>
      <c r="AA36" s="691"/>
      <c r="AB36" s="691"/>
      <c r="AC36" s="691"/>
      <c r="AD36" s="692" t="s">
        <v>128</v>
      </c>
      <c r="AE36" s="692"/>
      <c r="AF36" s="692"/>
      <c r="AG36" s="692"/>
      <c r="AH36" s="692"/>
      <c r="AI36" s="692"/>
      <c r="AJ36" s="692"/>
      <c r="AK36" s="692"/>
      <c r="AL36" s="667" t="s">
        <v>128</v>
      </c>
      <c r="AM36" s="668"/>
      <c r="AN36" s="668"/>
      <c r="AO36" s="693"/>
      <c r="AP36" s="218"/>
      <c r="AQ36" s="714" t="s">
        <v>328</v>
      </c>
      <c r="AR36" s="715"/>
      <c r="AS36" s="715"/>
      <c r="AT36" s="715"/>
      <c r="AU36" s="715"/>
      <c r="AV36" s="715"/>
      <c r="AW36" s="715"/>
      <c r="AX36" s="715"/>
      <c r="AY36" s="716"/>
      <c r="AZ36" s="717">
        <v>1167960</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27717</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1575962</v>
      </c>
      <c r="CS36" s="665"/>
      <c r="CT36" s="665"/>
      <c r="CU36" s="665"/>
      <c r="CV36" s="665"/>
      <c r="CW36" s="665"/>
      <c r="CX36" s="665"/>
      <c r="CY36" s="666"/>
      <c r="CZ36" s="667">
        <v>20.3</v>
      </c>
      <c r="DA36" s="677"/>
      <c r="DB36" s="677"/>
      <c r="DC36" s="678"/>
      <c r="DD36" s="670">
        <v>1047065</v>
      </c>
      <c r="DE36" s="665"/>
      <c r="DF36" s="665"/>
      <c r="DG36" s="665"/>
      <c r="DH36" s="665"/>
      <c r="DI36" s="665"/>
      <c r="DJ36" s="665"/>
      <c r="DK36" s="666"/>
      <c r="DL36" s="670">
        <v>569806</v>
      </c>
      <c r="DM36" s="665"/>
      <c r="DN36" s="665"/>
      <c r="DO36" s="665"/>
      <c r="DP36" s="665"/>
      <c r="DQ36" s="665"/>
      <c r="DR36" s="665"/>
      <c r="DS36" s="665"/>
      <c r="DT36" s="665"/>
      <c r="DU36" s="665"/>
      <c r="DV36" s="666"/>
      <c r="DW36" s="667">
        <v>12.2</v>
      </c>
      <c r="DX36" s="677"/>
      <c r="DY36" s="677"/>
      <c r="DZ36" s="677"/>
      <c r="EA36" s="677"/>
      <c r="EB36" s="677"/>
      <c r="EC36" s="698"/>
    </row>
    <row r="37" spans="2:133" ht="11.25" customHeight="1" x14ac:dyDescent="0.2">
      <c r="B37" s="661" t="s">
        <v>331</v>
      </c>
      <c r="C37" s="662"/>
      <c r="D37" s="662"/>
      <c r="E37" s="662"/>
      <c r="F37" s="662"/>
      <c r="G37" s="662"/>
      <c r="H37" s="662"/>
      <c r="I37" s="662"/>
      <c r="J37" s="662"/>
      <c r="K37" s="662"/>
      <c r="L37" s="662"/>
      <c r="M37" s="662"/>
      <c r="N37" s="662"/>
      <c r="O37" s="662"/>
      <c r="P37" s="662"/>
      <c r="Q37" s="663"/>
      <c r="R37" s="664">
        <v>90052</v>
      </c>
      <c r="S37" s="665"/>
      <c r="T37" s="665"/>
      <c r="U37" s="665"/>
      <c r="V37" s="665"/>
      <c r="W37" s="665"/>
      <c r="X37" s="665"/>
      <c r="Y37" s="666"/>
      <c r="Z37" s="691">
        <v>1.1000000000000001</v>
      </c>
      <c r="AA37" s="691"/>
      <c r="AB37" s="691"/>
      <c r="AC37" s="691"/>
      <c r="AD37" s="692" t="s">
        <v>128</v>
      </c>
      <c r="AE37" s="692"/>
      <c r="AF37" s="692"/>
      <c r="AG37" s="692"/>
      <c r="AH37" s="692"/>
      <c r="AI37" s="692"/>
      <c r="AJ37" s="692"/>
      <c r="AK37" s="692"/>
      <c r="AL37" s="667" t="s">
        <v>128</v>
      </c>
      <c r="AM37" s="668"/>
      <c r="AN37" s="668"/>
      <c r="AO37" s="693"/>
      <c r="AQ37" s="699" t="s">
        <v>332</v>
      </c>
      <c r="AR37" s="700"/>
      <c r="AS37" s="700"/>
      <c r="AT37" s="700"/>
      <c r="AU37" s="700"/>
      <c r="AV37" s="700"/>
      <c r="AW37" s="700"/>
      <c r="AX37" s="700"/>
      <c r="AY37" s="701"/>
      <c r="AZ37" s="664">
        <v>421764</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4574</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552330</v>
      </c>
      <c r="CS37" s="675"/>
      <c r="CT37" s="675"/>
      <c r="CU37" s="675"/>
      <c r="CV37" s="675"/>
      <c r="CW37" s="675"/>
      <c r="CX37" s="675"/>
      <c r="CY37" s="676"/>
      <c r="CZ37" s="667">
        <v>7.1</v>
      </c>
      <c r="DA37" s="677"/>
      <c r="DB37" s="677"/>
      <c r="DC37" s="678"/>
      <c r="DD37" s="670">
        <v>233530</v>
      </c>
      <c r="DE37" s="675"/>
      <c r="DF37" s="675"/>
      <c r="DG37" s="675"/>
      <c r="DH37" s="675"/>
      <c r="DI37" s="675"/>
      <c r="DJ37" s="675"/>
      <c r="DK37" s="676"/>
      <c r="DL37" s="670">
        <v>215377</v>
      </c>
      <c r="DM37" s="675"/>
      <c r="DN37" s="675"/>
      <c r="DO37" s="675"/>
      <c r="DP37" s="675"/>
      <c r="DQ37" s="675"/>
      <c r="DR37" s="675"/>
      <c r="DS37" s="675"/>
      <c r="DT37" s="675"/>
      <c r="DU37" s="675"/>
      <c r="DV37" s="676"/>
      <c r="DW37" s="667">
        <v>4.5999999999999996</v>
      </c>
      <c r="DX37" s="677"/>
      <c r="DY37" s="677"/>
      <c r="DZ37" s="677"/>
      <c r="EA37" s="677"/>
      <c r="EB37" s="677"/>
      <c r="EC37" s="698"/>
    </row>
    <row r="38" spans="2:133" ht="11.25" customHeight="1" x14ac:dyDescent="0.2">
      <c r="B38" s="661" t="s">
        <v>335</v>
      </c>
      <c r="C38" s="662"/>
      <c r="D38" s="662"/>
      <c r="E38" s="662"/>
      <c r="F38" s="662"/>
      <c r="G38" s="662"/>
      <c r="H38" s="662"/>
      <c r="I38" s="662"/>
      <c r="J38" s="662"/>
      <c r="K38" s="662"/>
      <c r="L38" s="662"/>
      <c r="M38" s="662"/>
      <c r="N38" s="662"/>
      <c r="O38" s="662"/>
      <c r="P38" s="662"/>
      <c r="Q38" s="663"/>
      <c r="R38" s="664">
        <v>113483</v>
      </c>
      <c r="S38" s="665"/>
      <c r="T38" s="665"/>
      <c r="U38" s="665"/>
      <c r="V38" s="665"/>
      <c r="W38" s="665"/>
      <c r="X38" s="665"/>
      <c r="Y38" s="666"/>
      <c r="Z38" s="691">
        <v>1.4</v>
      </c>
      <c r="AA38" s="691"/>
      <c r="AB38" s="691"/>
      <c r="AC38" s="691"/>
      <c r="AD38" s="692" t="s">
        <v>128</v>
      </c>
      <c r="AE38" s="692"/>
      <c r="AF38" s="692"/>
      <c r="AG38" s="692"/>
      <c r="AH38" s="692"/>
      <c r="AI38" s="692"/>
      <c r="AJ38" s="692"/>
      <c r="AK38" s="692"/>
      <c r="AL38" s="667" t="s">
        <v>128</v>
      </c>
      <c r="AM38" s="668"/>
      <c r="AN38" s="668"/>
      <c r="AO38" s="693"/>
      <c r="AQ38" s="699" t="s">
        <v>336</v>
      </c>
      <c r="AR38" s="700"/>
      <c r="AS38" s="700"/>
      <c r="AT38" s="700"/>
      <c r="AU38" s="700"/>
      <c r="AV38" s="700"/>
      <c r="AW38" s="700"/>
      <c r="AX38" s="700"/>
      <c r="AY38" s="701"/>
      <c r="AZ38" s="664">
        <v>185915</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1678</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721678</v>
      </c>
      <c r="CS38" s="665"/>
      <c r="CT38" s="665"/>
      <c r="CU38" s="665"/>
      <c r="CV38" s="665"/>
      <c r="CW38" s="665"/>
      <c r="CX38" s="665"/>
      <c r="CY38" s="666"/>
      <c r="CZ38" s="667">
        <v>9.3000000000000007</v>
      </c>
      <c r="DA38" s="677"/>
      <c r="DB38" s="677"/>
      <c r="DC38" s="678"/>
      <c r="DD38" s="670">
        <v>618818</v>
      </c>
      <c r="DE38" s="665"/>
      <c r="DF38" s="665"/>
      <c r="DG38" s="665"/>
      <c r="DH38" s="665"/>
      <c r="DI38" s="665"/>
      <c r="DJ38" s="665"/>
      <c r="DK38" s="666"/>
      <c r="DL38" s="670">
        <v>590481</v>
      </c>
      <c r="DM38" s="665"/>
      <c r="DN38" s="665"/>
      <c r="DO38" s="665"/>
      <c r="DP38" s="665"/>
      <c r="DQ38" s="665"/>
      <c r="DR38" s="665"/>
      <c r="DS38" s="665"/>
      <c r="DT38" s="665"/>
      <c r="DU38" s="665"/>
      <c r="DV38" s="666"/>
      <c r="DW38" s="667">
        <v>12.6</v>
      </c>
      <c r="DX38" s="677"/>
      <c r="DY38" s="677"/>
      <c r="DZ38" s="677"/>
      <c r="EA38" s="677"/>
      <c r="EB38" s="677"/>
      <c r="EC38" s="698"/>
    </row>
    <row r="39" spans="2:133" ht="11.25" customHeight="1" x14ac:dyDescent="0.2">
      <c r="B39" s="661" t="s">
        <v>339</v>
      </c>
      <c r="C39" s="662"/>
      <c r="D39" s="662"/>
      <c r="E39" s="662"/>
      <c r="F39" s="662"/>
      <c r="G39" s="662"/>
      <c r="H39" s="662"/>
      <c r="I39" s="662"/>
      <c r="J39" s="662"/>
      <c r="K39" s="662"/>
      <c r="L39" s="662"/>
      <c r="M39" s="662"/>
      <c r="N39" s="662"/>
      <c r="O39" s="662"/>
      <c r="P39" s="662"/>
      <c r="Q39" s="663"/>
      <c r="R39" s="664">
        <v>71516</v>
      </c>
      <c r="S39" s="665"/>
      <c r="T39" s="665"/>
      <c r="U39" s="665"/>
      <c r="V39" s="665"/>
      <c r="W39" s="665"/>
      <c r="X39" s="665"/>
      <c r="Y39" s="666"/>
      <c r="Z39" s="691">
        <v>0.9</v>
      </c>
      <c r="AA39" s="691"/>
      <c r="AB39" s="691"/>
      <c r="AC39" s="691"/>
      <c r="AD39" s="692">
        <v>4026</v>
      </c>
      <c r="AE39" s="692"/>
      <c r="AF39" s="692"/>
      <c r="AG39" s="692"/>
      <c r="AH39" s="692"/>
      <c r="AI39" s="692"/>
      <c r="AJ39" s="692"/>
      <c r="AK39" s="692"/>
      <c r="AL39" s="667">
        <v>0.1</v>
      </c>
      <c r="AM39" s="668"/>
      <c r="AN39" s="668"/>
      <c r="AO39" s="693"/>
      <c r="AQ39" s="699" t="s">
        <v>340</v>
      </c>
      <c r="AR39" s="700"/>
      <c r="AS39" s="700"/>
      <c r="AT39" s="700"/>
      <c r="AU39" s="700"/>
      <c r="AV39" s="700"/>
      <c r="AW39" s="700"/>
      <c r="AX39" s="700"/>
      <c r="AY39" s="701"/>
      <c r="AZ39" s="664">
        <v>24518</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2634</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531069</v>
      </c>
      <c r="CS39" s="675"/>
      <c r="CT39" s="675"/>
      <c r="CU39" s="675"/>
      <c r="CV39" s="675"/>
      <c r="CW39" s="675"/>
      <c r="CX39" s="675"/>
      <c r="CY39" s="676"/>
      <c r="CZ39" s="667">
        <v>6.9</v>
      </c>
      <c r="DA39" s="677"/>
      <c r="DB39" s="677"/>
      <c r="DC39" s="678"/>
      <c r="DD39" s="670">
        <v>414939</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2">
      <c r="B40" s="661" t="s">
        <v>343</v>
      </c>
      <c r="C40" s="662"/>
      <c r="D40" s="662"/>
      <c r="E40" s="662"/>
      <c r="F40" s="662"/>
      <c r="G40" s="662"/>
      <c r="H40" s="662"/>
      <c r="I40" s="662"/>
      <c r="J40" s="662"/>
      <c r="K40" s="662"/>
      <c r="L40" s="662"/>
      <c r="M40" s="662"/>
      <c r="N40" s="662"/>
      <c r="O40" s="662"/>
      <c r="P40" s="662"/>
      <c r="Q40" s="663"/>
      <c r="R40" s="664">
        <v>704032</v>
      </c>
      <c r="S40" s="665"/>
      <c r="T40" s="665"/>
      <c r="U40" s="665"/>
      <c r="V40" s="665"/>
      <c r="W40" s="665"/>
      <c r="X40" s="665"/>
      <c r="Y40" s="666"/>
      <c r="Z40" s="691">
        <v>8.9</v>
      </c>
      <c r="AA40" s="691"/>
      <c r="AB40" s="691"/>
      <c r="AC40" s="691"/>
      <c r="AD40" s="692" t="s">
        <v>128</v>
      </c>
      <c r="AE40" s="692"/>
      <c r="AF40" s="692"/>
      <c r="AG40" s="692"/>
      <c r="AH40" s="692"/>
      <c r="AI40" s="692"/>
      <c r="AJ40" s="692"/>
      <c r="AK40" s="692"/>
      <c r="AL40" s="667" t="s">
        <v>128</v>
      </c>
      <c r="AM40" s="668"/>
      <c r="AN40" s="668"/>
      <c r="AO40" s="693"/>
      <c r="AQ40" s="699" t="s">
        <v>344</v>
      </c>
      <c r="AR40" s="700"/>
      <c r="AS40" s="700"/>
      <c r="AT40" s="700"/>
      <c r="AU40" s="700"/>
      <c r="AV40" s="700"/>
      <c r="AW40" s="700"/>
      <c r="AX40" s="700"/>
      <c r="AY40" s="701"/>
      <c r="AZ40" s="664">
        <v>1904</v>
      </c>
      <c r="BA40" s="665"/>
      <c r="BB40" s="665"/>
      <c r="BC40" s="665"/>
      <c r="BD40" s="675"/>
      <c r="BE40" s="675"/>
      <c r="BF40" s="702"/>
      <c r="BG40" s="707" t="s">
        <v>345</v>
      </c>
      <c r="BH40" s="708"/>
      <c r="BI40" s="708"/>
      <c r="BJ40" s="708"/>
      <c r="BK40" s="708"/>
      <c r="BL40" s="363"/>
      <c r="BM40" s="703" t="s">
        <v>346</v>
      </c>
      <c r="BN40" s="703"/>
      <c r="BO40" s="703"/>
      <c r="BP40" s="703"/>
      <c r="BQ40" s="703"/>
      <c r="BR40" s="703"/>
      <c r="BS40" s="703"/>
      <c r="BT40" s="703"/>
      <c r="BU40" s="704"/>
      <c r="BV40" s="664">
        <v>84</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149484</v>
      </c>
      <c r="CS40" s="665"/>
      <c r="CT40" s="665"/>
      <c r="CU40" s="665"/>
      <c r="CV40" s="665"/>
      <c r="CW40" s="665"/>
      <c r="CX40" s="665"/>
      <c r="CY40" s="666"/>
      <c r="CZ40" s="667">
        <v>1.9</v>
      </c>
      <c r="DA40" s="677"/>
      <c r="DB40" s="677"/>
      <c r="DC40" s="678"/>
      <c r="DD40" s="670">
        <v>137784</v>
      </c>
      <c r="DE40" s="665"/>
      <c r="DF40" s="665"/>
      <c r="DG40" s="665"/>
      <c r="DH40" s="665"/>
      <c r="DI40" s="665"/>
      <c r="DJ40" s="665"/>
      <c r="DK40" s="666"/>
      <c r="DL40" s="670">
        <v>134909</v>
      </c>
      <c r="DM40" s="665"/>
      <c r="DN40" s="665"/>
      <c r="DO40" s="665"/>
      <c r="DP40" s="665"/>
      <c r="DQ40" s="665"/>
      <c r="DR40" s="665"/>
      <c r="DS40" s="665"/>
      <c r="DT40" s="665"/>
      <c r="DU40" s="665"/>
      <c r="DV40" s="666"/>
      <c r="DW40" s="667">
        <v>2.9</v>
      </c>
      <c r="DX40" s="677"/>
      <c r="DY40" s="677"/>
      <c r="DZ40" s="677"/>
      <c r="EA40" s="677"/>
      <c r="EB40" s="677"/>
      <c r="EC40" s="698"/>
    </row>
    <row r="41" spans="2:133" ht="11.25" customHeight="1" x14ac:dyDescent="0.2">
      <c r="B41" s="661" t="s">
        <v>348</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349</v>
      </c>
      <c r="AR41" s="700"/>
      <c r="AS41" s="700"/>
      <c r="AT41" s="700"/>
      <c r="AU41" s="700"/>
      <c r="AV41" s="700"/>
      <c r="AW41" s="700"/>
      <c r="AX41" s="700"/>
      <c r="AY41" s="701"/>
      <c r="AZ41" s="664">
        <v>108183</v>
      </c>
      <c r="BA41" s="665"/>
      <c r="BB41" s="665"/>
      <c r="BC41" s="665"/>
      <c r="BD41" s="675"/>
      <c r="BE41" s="675"/>
      <c r="BF41" s="702"/>
      <c r="BG41" s="707"/>
      <c r="BH41" s="708"/>
      <c r="BI41" s="708"/>
      <c r="BJ41" s="708"/>
      <c r="BK41" s="708"/>
      <c r="BL41" s="363"/>
      <c r="BM41" s="703" t="s">
        <v>350</v>
      </c>
      <c r="BN41" s="703"/>
      <c r="BO41" s="703"/>
      <c r="BP41" s="703"/>
      <c r="BQ41" s="703"/>
      <c r="BR41" s="703"/>
      <c r="BS41" s="703"/>
      <c r="BT41" s="703"/>
      <c r="BU41" s="704"/>
      <c r="BV41" s="664" t="s">
        <v>128</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352</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353</v>
      </c>
      <c r="AR42" s="712"/>
      <c r="AS42" s="712"/>
      <c r="AT42" s="712"/>
      <c r="AU42" s="712"/>
      <c r="AV42" s="712"/>
      <c r="AW42" s="712"/>
      <c r="AX42" s="712"/>
      <c r="AY42" s="713"/>
      <c r="AZ42" s="644">
        <v>425676</v>
      </c>
      <c r="BA42" s="679"/>
      <c r="BB42" s="679"/>
      <c r="BC42" s="679"/>
      <c r="BD42" s="645"/>
      <c r="BE42" s="645"/>
      <c r="BF42" s="694"/>
      <c r="BG42" s="709"/>
      <c r="BH42" s="710"/>
      <c r="BI42" s="710"/>
      <c r="BJ42" s="710"/>
      <c r="BK42" s="710"/>
      <c r="BL42" s="364"/>
      <c r="BM42" s="695" t="s">
        <v>354</v>
      </c>
      <c r="BN42" s="695"/>
      <c r="BO42" s="695"/>
      <c r="BP42" s="695"/>
      <c r="BQ42" s="695"/>
      <c r="BR42" s="695"/>
      <c r="BS42" s="695"/>
      <c r="BT42" s="695"/>
      <c r="BU42" s="696"/>
      <c r="BV42" s="644">
        <v>405</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547602</v>
      </c>
      <c r="CS42" s="675"/>
      <c r="CT42" s="675"/>
      <c r="CU42" s="675"/>
      <c r="CV42" s="675"/>
      <c r="CW42" s="675"/>
      <c r="CX42" s="675"/>
      <c r="CY42" s="676"/>
      <c r="CZ42" s="667">
        <v>7.1</v>
      </c>
      <c r="DA42" s="677"/>
      <c r="DB42" s="677"/>
      <c r="DC42" s="678"/>
      <c r="DD42" s="670">
        <v>174243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356</v>
      </c>
      <c r="C43" s="662"/>
      <c r="D43" s="662"/>
      <c r="E43" s="662"/>
      <c r="F43" s="662"/>
      <c r="G43" s="662"/>
      <c r="H43" s="662"/>
      <c r="I43" s="662"/>
      <c r="J43" s="662"/>
      <c r="K43" s="662"/>
      <c r="L43" s="662"/>
      <c r="M43" s="662"/>
      <c r="N43" s="662"/>
      <c r="O43" s="662"/>
      <c r="P43" s="662"/>
      <c r="Q43" s="663"/>
      <c r="R43" s="664">
        <v>122732</v>
      </c>
      <c r="S43" s="665"/>
      <c r="T43" s="665"/>
      <c r="U43" s="665"/>
      <c r="V43" s="665"/>
      <c r="W43" s="665"/>
      <c r="X43" s="665"/>
      <c r="Y43" s="666"/>
      <c r="Z43" s="691">
        <v>1.6</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357</v>
      </c>
      <c r="CE43" s="662"/>
      <c r="CF43" s="662"/>
      <c r="CG43" s="662"/>
      <c r="CH43" s="662"/>
      <c r="CI43" s="662"/>
      <c r="CJ43" s="662"/>
      <c r="CK43" s="662"/>
      <c r="CL43" s="662"/>
      <c r="CM43" s="662"/>
      <c r="CN43" s="662"/>
      <c r="CO43" s="662"/>
      <c r="CP43" s="662"/>
      <c r="CQ43" s="663"/>
      <c r="CR43" s="664">
        <v>6970</v>
      </c>
      <c r="CS43" s="675"/>
      <c r="CT43" s="675"/>
      <c r="CU43" s="675"/>
      <c r="CV43" s="675"/>
      <c r="CW43" s="675"/>
      <c r="CX43" s="675"/>
      <c r="CY43" s="676"/>
      <c r="CZ43" s="667">
        <v>0.1</v>
      </c>
      <c r="DA43" s="677"/>
      <c r="DB43" s="677"/>
      <c r="DC43" s="678"/>
      <c r="DD43" s="670">
        <v>6970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358</v>
      </c>
      <c r="C44" s="642"/>
      <c r="D44" s="642"/>
      <c r="E44" s="642"/>
      <c r="F44" s="642"/>
      <c r="G44" s="642"/>
      <c r="H44" s="642"/>
      <c r="I44" s="642"/>
      <c r="J44" s="642"/>
      <c r="K44" s="642"/>
      <c r="L44" s="642"/>
      <c r="M44" s="642"/>
      <c r="N44" s="642"/>
      <c r="O44" s="642"/>
      <c r="P44" s="642"/>
      <c r="Q44" s="643"/>
      <c r="R44" s="644">
        <v>7917888</v>
      </c>
      <c r="S44" s="679"/>
      <c r="T44" s="679"/>
      <c r="U44" s="679"/>
      <c r="V44" s="679"/>
      <c r="W44" s="679"/>
      <c r="X44" s="679"/>
      <c r="Y44" s="680"/>
      <c r="Z44" s="681">
        <v>100</v>
      </c>
      <c r="AA44" s="681"/>
      <c r="AB44" s="681"/>
      <c r="AC44" s="681"/>
      <c r="AD44" s="682">
        <v>4550696</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546644</v>
      </c>
      <c r="CS44" s="665"/>
      <c r="CT44" s="665"/>
      <c r="CU44" s="665"/>
      <c r="CV44" s="665"/>
      <c r="CW44" s="665"/>
      <c r="CX44" s="665"/>
      <c r="CY44" s="666"/>
      <c r="CZ44" s="667">
        <v>7.1</v>
      </c>
      <c r="DA44" s="668"/>
      <c r="DB44" s="668"/>
      <c r="DC44" s="669"/>
      <c r="DD44" s="670">
        <v>173604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360</v>
      </c>
      <c r="CG45" s="662"/>
      <c r="CH45" s="662"/>
      <c r="CI45" s="662"/>
      <c r="CJ45" s="662"/>
      <c r="CK45" s="662"/>
      <c r="CL45" s="662"/>
      <c r="CM45" s="662"/>
      <c r="CN45" s="662"/>
      <c r="CO45" s="662"/>
      <c r="CP45" s="662"/>
      <c r="CQ45" s="663"/>
      <c r="CR45" s="664">
        <v>216624</v>
      </c>
      <c r="CS45" s="675"/>
      <c r="CT45" s="675"/>
      <c r="CU45" s="675"/>
      <c r="CV45" s="675"/>
      <c r="CW45" s="675"/>
      <c r="CX45" s="675"/>
      <c r="CY45" s="676"/>
      <c r="CZ45" s="667">
        <v>2.8</v>
      </c>
      <c r="DA45" s="677"/>
      <c r="DB45" s="677"/>
      <c r="DC45" s="678"/>
      <c r="DD45" s="670">
        <v>11361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362</v>
      </c>
      <c r="CG46" s="662"/>
      <c r="CH46" s="662"/>
      <c r="CI46" s="662"/>
      <c r="CJ46" s="662"/>
      <c r="CK46" s="662"/>
      <c r="CL46" s="662"/>
      <c r="CM46" s="662"/>
      <c r="CN46" s="662"/>
      <c r="CO46" s="662"/>
      <c r="CP46" s="662"/>
      <c r="CQ46" s="663"/>
      <c r="CR46" s="664">
        <v>266389</v>
      </c>
      <c r="CS46" s="665"/>
      <c r="CT46" s="665"/>
      <c r="CU46" s="665"/>
      <c r="CV46" s="665"/>
      <c r="CW46" s="665"/>
      <c r="CX46" s="665"/>
      <c r="CY46" s="666"/>
      <c r="CZ46" s="667">
        <v>3.4</v>
      </c>
      <c r="DA46" s="668"/>
      <c r="DB46" s="668"/>
      <c r="DC46" s="669"/>
      <c r="DD46" s="670">
        <v>162212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958</v>
      </c>
      <c r="CS47" s="675"/>
      <c r="CT47" s="675"/>
      <c r="CU47" s="675"/>
      <c r="CV47" s="675"/>
      <c r="CW47" s="675"/>
      <c r="CX47" s="675"/>
      <c r="CY47" s="676"/>
      <c r="CZ47" s="667">
        <v>0</v>
      </c>
      <c r="DA47" s="677"/>
      <c r="DB47" s="677"/>
      <c r="DC47" s="678"/>
      <c r="DD47" s="670">
        <v>639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367</v>
      </c>
      <c r="CE49" s="642"/>
      <c r="CF49" s="642"/>
      <c r="CG49" s="642"/>
      <c r="CH49" s="642"/>
      <c r="CI49" s="642"/>
      <c r="CJ49" s="642"/>
      <c r="CK49" s="642"/>
      <c r="CL49" s="642"/>
      <c r="CM49" s="642"/>
      <c r="CN49" s="642"/>
      <c r="CO49" s="642"/>
      <c r="CP49" s="642"/>
      <c r="CQ49" s="643"/>
      <c r="CR49" s="644">
        <v>7745065</v>
      </c>
      <c r="CS49" s="645"/>
      <c r="CT49" s="645"/>
      <c r="CU49" s="645"/>
      <c r="CV49" s="645"/>
      <c r="CW49" s="645"/>
      <c r="CX49" s="645"/>
      <c r="CY49" s="646"/>
      <c r="CZ49" s="647">
        <v>100</v>
      </c>
      <c r="DA49" s="648"/>
      <c r="DB49" s="648"/>
      <c r="DC49" s="649"/>
      <c r="DD49" s="650">
        <v>5298608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390</v>
      </c>
      <c r="C7" s="814"/>
      <c r="D7" s="814"/>
      <c r="E7" s="814"/>
      <c r="F7" s="814"/>
      <c r="G7" s="814"/>
      <c r="H7" s="814"/>
      <c r="I7" s="814"/>
      <c r="J7" s="814"/>
      <c r="K7" s="814"/>
      <c r="L7" s="814"/>
      <c r="M7" s="814"/>
      <c r="N7" s="814"/>
      <c r="O7" s="814"/>
      <c r="P7" s="815"/>
      <c r="Q7" s="816">
        <v>7899</v>
      </c>
      <c r="R7" s="817"/>
      <c r="S7" s="817"/>
      <c r="T7" s="817"/>
      <c r="U7" s="817"/>
      <c r="V7" s="817">
        <v>7726</v>
      </c>
      <c r="W7" s="817"/>
      <c r="X7" s="817"/>
      <c r="Y7" s="817"/>
      <c r="Z7" s="817"/>
      <c r="AA7" s="817">
        <v>173</v>
      </c>
      <c r="AB7" s="817"/>
      <c r="AC7" s="817"/>
      <c r="AD7" s="817"/>
      <c r="AE7" s="818"/>
      <c r="AF7" s="819">
        <v>155</v>
      </c>
      <c r="AG7" s="820"/>
      <c r="AH7" s="820"/>
      <c r="AI7" s="820"/>
      <c r="AJ7" s="821"/>
      <c r="AK7" s="822">
        <v>1</v>
      </c>
      <c r="AL7" s="823"/>
      <c r="AM7" s="823"/>
      <c r="AN7" s="823"/>
      <c r="AO7" s="823"/>
      <c r="AP7" s="823">
        <v>7415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590</v>
      </c>
      <c r="BT7" s="811"/>
      <c r="BU7" s="811"/>
      <c r="BV7" s="811"/>
      <c r="BW7" s="811"/>
      <c r="BX7" s="811"/>
      <c r="BY7" s="811"/>
      <c r="BZ7" s="811"/>
      <c r="CA7" s="811"/>
      <c r="CB7" s="811"/>
      <c r="CC7" s="811"/>
      <c r="CD7" s="811"/>
      <c r="CE7" s="811"/>
      <c r="CF7" s="811"/>
      <c r="CG7" s="826"/>
      <c r="CH7" s="807">
        <v>0</v>
      </c>
      <c r="CI7" s="808"/>
      <c r="CJ7" s="808"/>
      <c r="CK7" s="808"/>
      <c r="CL7" s="809"/>
      <c r="CM7" s="807">
        <v>10</v>
      </c>
      <c r="CN7" s="808"/>
      <c r="CO7" s="808"/>
      <c r="CP7" s="808"/>
      <c r="CQ7" s="809"/>
      <c r="CR7" s="807">
        <v>10</v>
      </c>
      <c r="CS7" s="808"/>
      <c r="CT7" s="808"/>
      <c r="CU7" s="808"/>
      <c r="CV7" s="809"/>
      <c r="CW7" s="807">
        <v>7</v>
      </c>
      <c r="CX7" s="808"/>
      <c r="CY7" s="808"/>
      <c r="CZ7" s="808"/>
      <c r="DA7" s="809"/>
      <c r="DB7" s="807" t="s">
        <v>581</v>
      </c>
      <c r="DC7" s="808"/>
      <c r="DD7" s="808"/>
      <c r="DE7" s="808"/>
      <c r="DF7" s="809"/>
      <c r="DG7" s="807" t="s">
        <v>515</v>
      </c>
      <c r="DH7" s="808"/>
      <c r="DI7" s="808"/>
      <c r="DJ7" s="808"/>
      <c r="DK7" s="809"/>
      <c r="DL7" s="807" t="s">
        <v>515</v>
      </c>
      <c r="DM7" s="808"/>
      <c r="DN7" s="808"/>
      <c r="DO7" s="808"/>
      <c r="DP7" s="809"/>
      <c r="DQ7" s="807" t="s">
        <v>515</v>
      </c>
      <c r="DR7" s="808"/>
      <c r="DS7" s="808"/>
      <c r="DT7" s="808"/>
      <c r="DU7" s="809"/>
      <c r="DV7" s="810"/>
      <c r="DW7" s="811"/>
      <c r="DX7" s="811"/>
      <c r="DY7" s="811"/>
      <c r="DZ7" s="812"/>
      <c r="EA7" s="230"/>
    </row>
    <row r="8" spans="1:131" s="231" customFormat="1" ht="26.25" customHeight="1" x14ac:dyDescent="0.2">
      <c r="A8" s="234">
        <v>2</v>
      </c>
      <c r="B8" s="844" t="s">
        <v>391</v>
      </c>
      <c r="C8" s="845"/>
      <c r="D8" s="845"/>
      <c r="E8" s="845"/>
      <c r="F8" s="845"/>
      <c r="G8" s="845"/>
      <c r="H8" s="845"/>
      <c r="I8" s="845"/>
      <c r="J8" s="845"/>
      <c r="K8" s="845"/>
      <c r="L8" s="845"/>
      <c r="M8" s="845"/>
      <c r="N8" s="845"/>
      <c r="O8" s="845"/>
      <c r="P8" s="846"/>
      <c r="Q8" s="847">
        <v>1</v>
      </c>
      <c r="R8" s="848"/>
      <c r="S8" s="848"/>
      <c r="T8" s="848"/>
      <c r="U8" s="848"/>
      <c r="V8" s="848">
        <v>1</v>
      </c>
      <c r="W8" s="848"/>
      <c r="X8" s="848"/>
      <c r="Y8" s="848"/>
      <c r="Z8" s="848"/>
      <c r="AA8" s="848" t="s">
        <v>581</v>
      </c>
      <c r="AB8" s="848"/>
      <c r="AC8" s="848"/>
      <c r="AD8" s="848"/>
      <c r="AE8" s="849"/>
      <c r="AF8" s="850" t="s">
        <v>392</v>
      </c>
      <c r="AG8" s="851"/>
      <c r="AH8" s="851"/>
      <c r="AI8" s="851"/>
      <c r="AJ8" s="852"/>
      <c r="AK8" s="833" t="s">
        <v>581</v>
      </c>
      <c r="AL8" s="834"/>
      <c r="AM8" s="834"/>
      <c r="AN8" s="834"/>
      <c r="AO8" s="834"/>
      <c r="AP8" s="834" t="s">
        <v>581</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591</v>
      </c>
      <c r="BT8" s="838"/>
      <c r="BU8" s="838"/>
      <c r="BV8" s="838"/>
      <c r="BW8" s="838"/>
      <c r="BX8" s="838"/>
      <c r="BY8" s="838"/>
      <c r="BZ8" s="838"/>
      <c r="CA8" s="838"/>
      <c r="CB8" s="838"/>
      <c r="CC8" s="838"/>
      <c r="CD8" s="838"/>
      <c r="CE8" s="838"/>
      <c r="CF8" s="838"/>
      <c r="CG8" s="839"/>
      <c r="CH8" s="840">
        <v>8</v>
      </c>
      <c r="CI8" s="841"/>
      <c r="CJ8" s="841"/>
      <c r="CK8" s="841"/>
      <c r="CL8" s="842"/>
      <c r="CM8" s="840">
        <v>38</v>
      </c>
      <c r="CN8" s="841"/>
      <c r="CO8" s="841"/>
      <c r="CP8" s="841"/>
      <c r="CQ8" s="842"/>
      <c r="CR8" s="840">
        <v>10</v>
      </c>
      <c r="CS8" s="841"/>
      <c r="CT8" s="841"/>
      <c r="CU8" s="841"/>
      <c r="CV8" s="842"/>
      <c r="CW8" s="840">
        <v>9</v>
      </c>
      <c r="CX8" s="841"/>
      <c r="CY8" s="841"/>
      <c r="CZ8" s="841"/>
      <c r="DA8" s="842"/>
      <c r="DB8" s="840" t="s">
        <v>581</v>
      </c>
      <c r="DC8" s="841"/>
      <c r="DD8" s="841"/>
      <c r="DE8" s="841"/>
      <c r="DF8" s="842"/>
      <c r="DG8" s="840" t="s">
        <v>515</v>
      </c>
      <c r="DH8" s="841"/>
      <c r="DI8" s="841"/>
      <c r="DJ8" s="841"/>
      <c r="DK8" s="842"/>
      <c r="DL8" s="840" t="s">
        <v>515</v>
      </c>
      <c r="DM8" s="841"/>
      <c r="DN8" s="841"/>
      <c r="DO8" s="841"/>
      <c r="DP8" s="842"/>
      <c r="DQ8" s="840" t="s">
        <v>515</v>
      </c>
      <c r="DR8" s="841"/>
      <c r="DS8" s="841"/>
      <c r="DT8" s="841"/>
      <c r="DU8" s="842"/>
      <c r="DV8" s="837"/>
      <c r="DW8" s="838"/>
      <c r="DX8" s="838"/>
      <c r="DY8" s="838"/>
      <c r="DZ8" s="843"/>
      <c r="EA8" s="230"/>
    </row>
    <row r="9" spans="1:131" s="231" customFormat="1" ht="26.25" customHeight="1" x14ac:dyDescent="0.2">
      <c r="A9" s="234">
        <v>3</v>
      </c>
      <c r="B9" s="844" t="s">
        <v>393</v>
      </c>
      <c r="C9" s="845"/>
      <c r="D9" s="845"/>
      <c r="E9" s="845"/>
      <c r="F9" s="845"/>
      <c r="G9" s="845"/>
      <c r="H9" s="845"/>
      <c r="I9" s="845"/>
      <c r="J9" s="845"/>
      <c r="K9" s="845"/>
      <c r="L9" s="845"/>
      <c r="M9" s="845"/>
      <c r="N9" s="845"/>
      <c r="O9" s="845"/>
      <c r="P9" s="846"/>
      <c r="Q9" s="847">
        <v>48</v>
      </c>
      <c r="R9" s="848"/>
      <c r="S9" s="848"/>
      <c r="T9" s="848"/>
      <c r="U9" s="848"/>
      <c r="V9" s="848">
        <v>48</v>
      </c>
      <c r="W9" s="848"/>
      <c r="X9" s="848"/>
      <c r="Y9" s="848"/>
      <c r="Z9" s="848"/>
      <c r="AA9" s="848" t="s">
        <v>581</v>
      </c>
      <c r="AB9" s="848"/>
      <c r="AC9" s="848"/>
      <c r="AD9" s="848"/>
      <c r="AE9" s="849"/>
      <c r="AF9" s="850" t="s">
        <v>392</v>
      </c>
      <c r="AG9" s="851"/>
      <c r="AH9" s="851"/>
      <c r="AI9" s="851"/>
      <c r="AJ9" s="852"/>
      <c r="AK9" s="833">
        <v>29</v>
      </c>
      <c r="AL9" s="834"/>
      <c r="AM9" s="834"/>
      <c r="AN9" s="834"/>
      <c r="AO9" s="834"/>
      <c r="AP9" s="834" t="s">
        <v>581</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395</v>
      </c>
      <c r="B23" s="853" t="s">
        <v>396</v>
      </c>
      <c r="C23" s="854"/>
      <c r="D23" s="854"/>
      <c r="E23" s="854"/>
      <c r="F23" s="854"/>
      <c r="G23" s="854"/>
      <c r="H23" s="854"/>
      <c r="I23" s="854"/>
      <c r="J23" s="854"/>
      <c r="K23" s="854"/>
      <c r="L23" s="854"/>
      <c r="M23" s="854"/>
      <c r="N23" s="854"/>
      <c r="O23" s="854"/>
      <c r="P23" s="855"/>
      <c r="Q23" s="856">
        <v>7918</v>
      </c>
      <c r="R23" s="857"/>
      <c r="S23" s="857"/>
      <c r="T23" s="857"/>
      <c r="U23" s="857"/>
      <c r="V23" s="857">
        <v>7745</v>
      </c>
      <c r="W23" s="857"/>
      <c r="X23" s="857"/>
      <c r="Y23" s="857"/>
      <c r="Z23" s="857"/>
      <c r="AA23" s="857">
        <v>173</v>
      </c>
      <c r="AB23" s="857"/>
      <c r="AC23" s="857"/>
      <c r="AD23" s="857"/>
      <c r="AE23" s="858"/>
      <c r="AF23" s="859">
        <v>155</v>
      </c>
      <c r="AG23" s="857"/>
      <c r="AH23" s="857"/>
      <c r="AI23" s="857"/>
      <c r="AJ23" s="860"/>
      <c r="AK23" s="861"/>
      <c r="AL23" s="862"/>
      <c r="AM23" s="862"/>
      <c r="AN23" s="862"/>
      <c r="AO23" s="862"/>
      <c r="AP23" s="857">
        <v>7415</v>
      </c>
      <c r="AQ23" s="857"/>
      <c r="AR23" s="857"/>
      <c r="AS23" s="857"/>
      <c r="AT23" s="857"/>
      <c r="AU23" s="873"/>
      <c r="AV23" s="873"/>
      <c r="AW23" s="873"/>
      <c r="AX23" s="873"/>
      <c r="AY23" s="874"/>
      <c r="AZ23" s="875" t="s">
        <v>392</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373</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407</v>
      </c>
      <c r="C28" s="814"/>
      <c r="D28" s="814"/>
      <c r="E28" s="814"/>
      <c r="F28" s="814"/>
      <c r="G28" s="814"/>
      <c r="H28" s="814"/>
      <c r="I28" s="814"/>
      <c r="J28" s="814"/>
      <c r="K28" s="814"/>
      <c r="L28" s="814"/>
      <c r="M28" s="814"/>
      <c r="N28" s="814"/>
      <c r="O28" s="814"/>
      <c r="P28" s="815"/>
      <c r="Q28" s="886">
        <v>1454</v>
      </c>
      <c r="R28" s="887"/>
      <c r="S28" s="887"/>
      <c r="T28" s="887"/>
      <c r="U28" s="887"/>
      <c r="V28" s="887">
        <v>1426</v>
      </c>
      <c r="W28" s="887"/>
      <c r="X28" s="887"/>
      <c r="Y28" s="887"/>
      <c r="Z28" s="887"/>
      <c r="AA28" s="887">
        <v>28</v>
      </c>
      <c r="AB28" s="887"/>
      <c r="AC28" s="887"/>
      <c r="AD28" s="887"/>
      <c r="AE28" s="888"/>
      <c r="AF28" s="889">
        <v>28</v>
      </c>
      <c r="AG28" s="887"/>
      <c r="AH28" s="887"/>
      <c r="AI28" s="887"/>
      <c r="AJ28" s="890"/>
      <c r="AK28" s="891">
        <v>100</v>
      </c>
      <c r="AL28" s="892"/>
      <c r="AM28" s="892"/>
      <c r="AN28" s="892"/>
      <c r="AO28" s="892"/>
      <c r="AP28" s="892" t="s">
        <v>581</v>
      </c>
      <c r="AQ28" s="892"/>
      <c r="AR28" s="892"/>
      <c r="AS28" s="892"/>
      <c r="AT28" s="892"/>
      <c r="AU28" s="892" t="s">
        <v>581</v>
      </c>
      <c r="AV28" s="892"/>
      <c r="AW28" s="892"/>
      <c r="AX28" s="892"/>
      <c r="AY28" s="892"/>
      <c r="AZ28" s="893" t="s">
        <v>581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408</v>
      </c>
      <c r="C29" s="845"/>
      <c r="D29" s="845"/>
      <c r="E29" s="845"/>
      <c r="F29" s="845"/>
      <c r="G29" s="845"/>
      <c r="H29" s="845"/>
      <c r="I29" s="845"/>
      <c r="J29" s="845"/>
      <c r="K29" s="845"/>
      <c r="L29" s="845"/>
      <c r="M29" s="845"/>
      <c r="N29" s="845"/>
      <c r="O29" s="845"/>
      <c r="P29" s="846"/>
      <c r="Q29" s="847">
        <v>1658</v>
      </c>
      <c r="R29" s="848"/>
      <c r="S29" s="848"/>
      <c r="T29" s="848"/>
      <c r="U29" s="848"/>
      <c r="V29" s="848">
        <v>1580</v>
      </c>
      <c r="W29" s="848"/>
      <c r="X29" s="848"/>
      <c r="Y29" s="848"/>
      <c r="Z29" s="848"/>
      <c r="AA29" s="848">
        <v>79</v>
      </c>
      <c r="AB29" s="848"/>
      <c r="AC29" s="848"/>
      <c r="AD29" s="848"/>
      <c r="AE29" s="849"/>
      <c r="AF29" s="850">
        <v>79</v>
      </c>
      <c r="AG29" s="851"/>
      <c r="AH29" s="851"/>
      <c r="AI29" s="851"/>
      <c r="AJ29" s="852"/>
      <c r="AK29" s="898">
        <v>221</v>
      </c>
      <c r="AL29" s="894"/>
      <c r="AM29" s="894"/>
      <c r="AN29" s="894"/>
      <c r="AO29" s="894"/>
      <c r="AP29" s="894" t="s">
        <v>581</v>
      </c>
      <c r="AQ29" s="894"/>
      <c r="AR29" s="894"/>
      <c r="AS29" s="894"/>
      <c r="AT29" s="894"/>
      <c r="AU29" s="894" t="s">
        <v>581</v>
      </c>
      <c r="AV29" s="894"/>
      <c r="AW29" s="894"/>
      <c r="AX29" s="894"/>
      <c r="AY29" s="894"/>
      <c r="AZ29" s="895" t="s">
        <v>581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409</v>
      </c>
      <c r="C30" s="845"/>
      <c r="D30" s="845"/>
      <c r="E30" s="845"/>
      <c r="F30" s="845"/>
      <c r="G30" s="845"/>
      <c r="H30" s="845"/>
      <c r="I30" s="845"/>
      <c r="J30" s="845"/>
      <c r="K30" s="845"/>
      <c r="L30" s="845"/>
      <c r="M30" s="845"/>
      <c r="N30" s="845"/>
      <c r="O30" s="845"/>
      <c r="P30" s="846"/>
      <c r="Q30" s="847">
        <v>138</v>
      </c>
      <c r="R30" s="848"/>
      <c r="S30" s="848"/>
      <c r="T30" s="848"/>
      <c r="U30" s="848"/>
      <c r="V30" s="848">
        <v>138</v>
      </c>
      <c r="W30" s="848"/>
      <c r="X30" s="848"/>
      <c r="Y30" s="848"/>
      <c r="Z30" s="848"/>
      <c r="AA30" s="848">
        <v>1</v>
      </c>
      <c r="AB30" s="848"/>
      <c r="AC30" s="848"/>
      <c r="AD30" s="848"/>
      <c r="AE30" s="849"/>
      <c r="AF30" s="850">
        <v>1</v>
      </c>
      <c r="AG30" s="851"/>
      <c r="AH30" s="851"/>
      <c r="AI30" s="851"/>
      <c r="AJ30" s="852"/>
      <c r="AK30" s="898">
        <v>39</v>
      </c>
      <c r="AL30" s="894"/>
      <c r="AM30" s="894"/>
      <c r="AN30" s="894"/>
      <c r="AO30" s="894"/>
      <c r="AP30" s="894" t="s">
        <v>581</v>
      </c>
      <c r="AQ30" s="894"/>
      <c r="AR30" s="894"/>
      <c r="AS30" s="894"/>
      <c r="AT30" s="894"/>
      <c r="AU30" s="894" t="s">
        <v>581</v>
      </c>
      <c r="AV30" s="894"/>
      <c r="AW30" s="894"/>
      <c r="AX30" s="894"/>
      <c r="AY30" s="894"/>
      <c r="AZ30" s="895" t="s">
        <v>581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410</v>
      </c>
      <c r="C31" s="845"/>
      <c r="D31" s="845"/>
      <c r="E31" s="845"/>
      <c r="F31" s="845"/>
      <c r="G31" s="845"/>
      <c r="H31" s="845"/>
      <c r="I31" s="845"/>
      <c r="J31" s="845"/>
      <c r="K31" s="845"/>
      <c r="L31" s="845"/>
      <c r="M31" s="845"/>
      <c r="N31" s="845"/>
      <c r="O31" s="845"/>
      <c r="P31" s="846"/>
      <c r="Q31" s="847">
        <v>231</v>
      </c>
      <c r="R31" s="848"/>
      <c r="S31" s="848"/>
      <c r="T31" s="848"/>
      <c r="U31" s="848"/>
      <c r="V31" s="848">
        <v>231</v>
      </c>
      <c r="W31" s="848"/>
      <c r="X31" s="848"/>
      <c r="Y31" s="848"/>
      <c r="Z31" s="848"/>
      <c r="AA31" s="848">
        <v>0</v>
      </c>
      <c r="AB31" s="848"/>
      <c r="AC31" s="848"/>
      <c r="AD31" s="848"/>
      <c r="AE31" s="849"/>
      <c r="AF31" s="850">
        <v>294</v>
      </c>
      <c r="AG31" s="851"/>
      <c r="AH31" s="851"/>
      <c r="AI31" s="851"/>
      <c r="AJ31" s="852"/>
      <c r="AK31" s="898">
        <v>6</v>
      </c>
      <c r="AL31" s="894"/>
      <c r="AM31" s="894"/>
      <c r="AN31" s="894"/>
      <c r="AO31" s="894"/>
      <c r="AP31" s="894">
        <v>1618</v>
      </c>
      <c r="AQ31" s="894"/>
      <c r="AR31" s="894"/>
      <c r="AS31" s="894"/>
      <c r="AT31" s="894"/>
      <c r="AU31" s="894">
        <v>243</v>
      </c>
      <c r="AV31" s="894"/>
      <c r="AW31" s="894"/>
      <c r="AX31" s="894"/>
      <c r="AY31" s="894"/>
      <c r="AZ31" s="895" t="s">
        <v>581</v>
      </c>
      <c r="BA31" s="895"/>
      <c r="BB31" s="895"/>
      <c r="BC31" s="895"/>
      <c r="BD31" s="895"/>
      <c r="BE31" s="896" t="s">
        <v>411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412</v>
      </c>
      <c r="C32" s="845"/>
      <c r="D32" s="845"/>
      <c r="E32" s="845"/>
      <c r="F32" s="845"/>
      <c r="G32" s="845"/>
      <c r="H32" s="845"/>
      <c r="I32" s="845"/>
      <c r="J32" s="845"/>
      <c r="K32" s="845"/>
      <c r="L32" s="845"/>
      <c r="M32" s="845"/>
      <c r="N32" s="845"/>
      <c r="O32" s="845"/>
      <c r="P32" s="846"/>
      <c r="Q32" s="847">
        <v>2091</v>
      </c>
      <c r="R32" s="848"/>
      <c r="S32" s="848"/>
      <c r="T32" s="848"/>
      <c r="U32" s="848"/>
      <c r="V32" s="848">
        <v>2068</v>
      </c>
      <c r="W32" s="848"/>
      <c r="X32" s="848"/>
      <c r="Y32" s="848"/>
      <c r="Z32" s="848"/>
      <c r="AA32" s="848">
        <v>23</v>
      </c>
      <c r="AB32" s="848"/>
      <c r="AC32" s="848"/>
      <c r="AD32" s="848"/>
      <c r="AE32" s="849"/>
      <c r="AF32" s="850">
        <v>1189</v>
      </c>
      <c r="AG32" s="851"/>
      <c r="AH32" s="851"/>
      <c r="AI32" s="851"/>
      <c r="AJ32" s="852"/>
      <c r="AK32" s="898">
        <v>306</v>
      </c>
      <c r="AL32" s="894"/>
      <c r="AM32" s="894"/>
      <c r="AN32" s="894"/>
      <c r="AO32" s="894"/>
      <c r="AP32" s="894">
        <v>2529</v>
      </c>
      <c r="AQ32" s="894"/>
      <c r="AR32" s="894"/>
      <c r="AS32" s="894"/>
      <c r="AT32" s="894"/>
      <c r="AU32" s="894">
        <v>1389</v>
      </c>
      <c r="AV32" s="894"/>
      <c r="AW32" s="894"/>
      <c r="AX32" s="894"/>
      <c r="AY32" s="894"/>
      <c r="AZ32" s="895" t="s">
        <v>581</v>
      </c>
      <c r="BA32" s="895"/>
      <c r="BB32" s="895"/>
      <c r="BC32" s="895"/>
      <c r="BD32" s="895"/>
      <c r="BE32" s="896" t="s">
        <v>411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413</v>
      </c>
      <c r="C33" s="845"/>
      <c r="D33" s="845"/>
      <c r="E33" s="845"/>
      <c r="F33" s="845"/>
      <c r="G33" s="845"/>
      <c r="H33" s="845"/>
      <c r="I33" s="845"/>
      <c r="J33" s="845"/>
      <c r="K33" s="845"/>
      <c r="L33" s="845"/>
      <c r="M33" s="845"/>
      <c r="N33" s="845"/>
      <c r="O33" s="845"/>
      <c r="P33" s="846"/>
      <c r="Q33" s="847">
        <v>533</v>
      </c>
      <c r="R33" s="848"/>
      <c r="S33" s="848"/>
      <c r="T33" s="848"/>
      <c r="U33" s="848"/>
      <c r="V33" s="848">
        <v>533</v>
      </c>
      <c r="W33" s="848"/>
      <c r="X33" s="848"/>
      <c r="Y33" s="848"/>
      <c r="Z33" s="848"/>
      <c r="AA33" s="848" t="s">
        <v>581</v>
      </c>
      <c r="AB33" s="848"/>
      <c r="AC33" s="848"/>
      <c r="AD33" s="848"/>
      <c r="AE33" s="849"/>
      <c r="AF33" s="850" t="s">
        <v>392</v>
      </c>
      <c r="AG33" s="851"/>
      <c r="AH33" s="851"/>
      <c r="AI33" s="851"/>
      <c r="AJ33" s="852"/>
      <c r="AK33" s="898">
        <v>160</v>
      </c>
      <c r="AL33" s="894"/>
      <c r="AM33" s="894"/>
      <c r="AN33" s="894"/>
      <c r="AO33" s="894"/>
      <c r="AP33" s="894">
        <v>2735</v>
      </c>
      <c r="AQ33" s="894"/>
      <c r="AR33" s="894"/>
      <c r="AS33" s="894"/>
      <c r="AT33" s="894"/>
      <c r="AU33" s="894">
        <v>2317</v>
      </c>
      <c r="AV33" s="894"/>
      <c r="AW33" s="894"/>
      <c r="AX33" s="894"/>
      <c r="AY33" s="894"/>
      <c r="AZ33" s="895" t="s">
        <v>581</v>
      </c>
      <c r="BA33" s="895"/>
      <c r="BB33" s="895"/>
      <c r="BC33" s="895"/>
      <c r="BD33" s="895"/>
      <c r="BE33" s="896" t="s">
        <v>414</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415</v>
      </c>
      <c r="C34" s="845"/>
      <c r="D34" s="845"/>
      <c r="E34" s="845"/>
      <c r="F34" s="845"/>
      <c r="G34" s="845"/>
      <c r="H34" s="845"/>
      <c r="I34" s="845"/>
      <c r="J34" s="845"/>
      <c r="K34" s="845"/>
      <c r="L34" s="845"/>
      <c r="M34" s="845"/>
      <c r="N34" s="845"/>
      <c r="O34" s="845"/>
      <c r="P34" s="846"/>
      <c r="Q34" s="847">
        <v>127</v>
      </c>
      <c r="R34" s="848"/>
      <c r="S34" s="848"/>
      <c r="T34" s="848"/>
      <c r="U34" s="848"/>
      <c r="V34" s="848">
        <v>127</v>
      </c>
      <c r="W34" s="848"/>
      <c r="X34" s="848"/>
      <c r="Y34" s="848"/>
      <c r="Z34" s="848"/>
      <c r="AA34" s="848" t="s">
        <v>581</v>
      </c>
      <c r="AB34" s="848"/>
      <c r="AC34" s="848"/>
      <c r="AD34" s="848"/>
      <c r="AE34" s="849"/>
      <c r="AF34" s="850" t="s">
        <v>416</v>
      </c>
      <c r="AG34" s="851"/>
      <c r="AH34" s="851"/>
      <c r="AI34" s="851"/>
      <c r="AJ34" s="852"/>
      <c r="AK34" s="898">
        <v>35</v>
      </c>
      <c r="AL34" s="894"/>
      <c r="AM34" s="894"/>
      <c r="AN34" s="894"/>
      <c r="AO34" s="894"/>
      <c r="AP34" s="894">
        <v>686</v>
      </c>
      <c r="AQ34" s="894"/>
      <c r="AR34" s="894"/>
      <c r="AS34" s="894"/>
      <c r="AT34" s="894"/>
      <c r="AU34" s="894">
        <v>538</v>
      </c>
      <c r="AV34" s="894"/>
      <c r="AW34" s="894"/>
      <c r="AX34" s="894"/>
      <c r="AY34" s="894"/>
      <c r="AZ34" s="895" t="s">
        <v>581</v>
      </c>
      <c r="BA34" s="895"/>
      <c r="BB34" s="895"/>
      <c r="BC34" s="895"/>
      <c r="BD34" s="895"/>
      <c r="BE34" s="896" t="s">
        <v>417</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395</v>
      </c>
      <c r="B63" s="853" t="s">
        <v>419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1590</v>
      </c>
      <c r="AG63" s="908"/>
      <c r="AH63" s="908"/>
      <c r="AI63" s="908"/>
      <c r="AJ63" s="909"/>
      <c r="AK63" s="910"/>
      <c r="AL63" s="905"/>
      <c r="AM63" s="905"/>
      <c r="AN63" s="905"/>
      <c r="AO63" s="905"/>
      <c r="AP63" s="908">
        <v>7569</v>
      </c>
      <c r="AQ63" s="908"/>
      <c r="AR63" s="908"/>
      <c r="AS63" s="908"/>
      <c r="AT63" s="908"/>
      <c r="AU63" s="908">
        <v>4487</v>
      </c>
      <c r="AV63" s="908"/>
      <c r="AW63" s="908"/>
      <c r="AX63" s="908"/>
      <c r="AY63" s="908"/>
      <c r="AZ63" s="912"/>
      <c r="BA63" s="912"/>
      <c r="BB63" s="912"/>
      <c r="BC63" s="912"/>
      <c r="BD63" s="912"/>
      <c r="BE63" s="913"/>
      <c r="BF63" s="913"/>
      <c r="BG63" s="913"/>
      <c r="BH63" s="913"/>
      <c r="BI63" s="914"/>
      <c r="BJ63" s="915" t="s">
        <v>416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421</v>
      </c>
      <c r="B66" s="792"/>
      <c r="C66" s="792"/>
      <c r="D66" s="792"/>
      <c r="E66" s="792"/>
      <c r="F66" s="792"/>
      <c r="G66" s="792"/>
      <c r="H66" s="792"/>
      <c r="I66" s="792"/>
      <c r="J66" s="792"/>
      <c r="K66" s="792"/>
      <c r="L66" s="792"/>
      <c r="M66" s="792"/>
      <c r="N66" s="792"/>
      <c r="O66" s="792"/>
      <c r="P66" s="793"/>
      <c r="Q66" s="797" t="s">
        <v>422</v>
      </c>
      <c r="R66" s="798"/>
      <c r="S66" s="798"/>
      <c r="T66" s="798"/>
      <c r="U66" s="799"/>
      <c r="V66" s="797" t="s">
        <v>423</v>
      </c>
      <c r="W66" s="798"/>
      <c r="X66" s="798"/>
      <c r="Y66" s="798"/>
      <c r="Z66" s="799"/>
      <c r="AA66" s="797" t="s">
        <v>401</v>
      </c>
      <c r="AB66" s="798"/>
      <c r="AC66" s="798"/>
      <c r="AD66" s="798"/>
      <c r="AE66" s="799"/>
      <c r="AF66" s="918" t="s">
        <v>402</v>
      </c>
      <c r="AG66" s="879"/>
      <c r="AH66" s="879"/>
      <c r="AI66" s="879"/>
      <c r="AJ66" s="919"/>
      <c r="AK66" s="797" t="s">
        <v>424</v>
      </c>
      <c r="AL66" s="792"/>
      <c r="AM66" s="792"/>
      <c r="AN66" s="792"/>
      <c r="AO66" s="793"/>
      <c r="AP66" s="797" t="s">
        <v>404</v>
      </c>
      <c r="AQ66" s="798"/>
      <c r="AR66" s="798"/>
      <c r="AS66" s="798"/>
      <c r="AT66" s="799"/>
      <c r="AU66" s="797" t="s">
        <v>425</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582</v>
      </c>
      <c r="C68" s="934"/>
      <c r="D68" s="934"/>
      <c r="E68" s="934"/>
      <c r="F68" s="934"/>
      <c r="G68" s="934"/>
      <c r="H68" s="934"/>
      <c r="I68" s="934"/>
      <c r="J68" s="934"/>
      <c r="K68" s="934"/>
      <c r="L68" s="934"/>
      <c r="M68" s="934"/>
      <c r="N68" s="934"/>
      <c r="O68" s="934"/>
      <c r="P68" s="935"/>
      <c r="Q68" s="936">
        <v>1889</v>
      </c>
      <c r="R68" s="930"/>
      <c r="S68" s="930"/>
      <c r="T68" s="930"/>
      <c r="U68" s="930"/>
      <c r="V68" s="930">
        <v>1869</v>
      </c>
      <c r="W68" s="930"/>
      <c r="X68" s="930"/>
      <c r="Y68" s="930"/>
      <c r="Z68" s="930"/>
      <c r="AA68" s="930">
        <v>20</v>
      </c>
      <c r="AB68" s="930"/>
      <c r="AC68" s="930"/>
      <c r="AD68" s="930"/>
      <c r="AE68" s="930"/>
      <c r="AF68" s="930">
        <v>20</v>
      </c>
      <c r="AG68" s="930"/>
      <c r="AH68" s="930"/>
      <c r="AI68" s="930"/>
      <c r="AJ68" s="930"/>
      <c r="AK68" s="930" t="s">
        <v>581</v>
      </c>
      <c r="AL68" s="930"/>
      <c r="AM68" s="930"/>
      <c r="AN68" s="930"/>
      <c r="AO68" s="930"/>
      <c r="AP68" s="930" t="s">
        <v>581</v>
      </c>
      <c r="AQ68" s="930"/>
      <c r="AR68" s="930"/>
      <c r="AS68" s="930"/>
      <c r="AT68" s="930"/>
      <c r="AU68" s="930" t="s">
        <v>581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583</v>
      </c>
      <c r="C69" s="938"/>
      <c r="D69" s="938"/>
      <c r="E69" s="938"/>
      <c r="F69" s="938"/>
      <c r="G69" s="938"/>
      <c r="H69" s="938"/>
      <c r="I69" s="938"/>
      <c r="J69" s="938"/>
      <c r="K69" s="938"/>
      <c r="L69" s="938"/>
      <c r="M69" s="938"/>
      <c r="N69" s="938"/>
      <c r="O69" s="938"/>
      <c r="P69" s="939"/>
      <c r="Q69" s="940">
        <v>16496</v>
      </c>
      <c r="R69" s="894"/>
      <c r="S69" s="894"/>
      <c r="T69" s="894"/>
      <c r="U69" s="894"/>
      <c r="V69" s="894">
        <v>16421</v>
      </c>
      <c r="W69" s="894"/>
      <c r="X69" s="894"/>
      <c r="Y69" s="894"/>
      <c r="Z69" s="894"/>
      <c r="AA69" s="894">
        <v>75</v>
      </c>
      <c r="AB69" s="894"/>
      <c r="AC69" s="894"/>
      <c r="AD69" s="894"/>
      <c r="AE69" s="894"/>
      <c r="AF69" s="894">
        <v>66</v>
      </c>
      <c r="AG69" s="894"/>
      <c r="AH69" s="894"/>
      <c r="AI69" s="894"/>
      <c r="AJ69" s="894"/>
      <c r="AK69" s="894">
        <v>44</v>
      </c>
      <c r="AL69" s="894"/>
      <c r="AM69" s="894"/>
      <c r="AN69" s="894"/>
      <c r="AO69" s="894"/>
      <c r="AP69" s="894">
        <v>2407</v>
      </c>
      <c r="AQ69" s="894"/>
      <c r="AR69" s="894"/>
      <c r="AS69" s="894"/>
      <c r="AT69" s="894"/>
      <c r="AU69" s="894">
        <v>125</v>
      </c>
      <c r="AV69" s="894"/>
      <c r="AW69" s="894"/>
      <c r="AX69" s="894"/>
      <c r="AY69" s="894"/>
      <c r="AZ69" s="896" t="s">
        <v>584</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587</v>
      </c>
      <c r="C70" s="938"/>
      <c r="D70" s="938"/>
      <c r="E70" s="938"/>
      <c r="F70" s="938"/>
      <c r="G70" s="938"/>
      <c r="H70" s="938"/>
      <c r="I70" s="938"/>
      <c r="J70" s="938"/>
      <c r="K70" s="938"/>
      <c r="L70" s="938"/>
      <c r="M70" s="938"/>
      <c r="N70" s="938"/>
      <c r="O70" s="938"/>
      <c r="P70" s="939"/>
      <c r="Q70" s="940">
        <v>3</v>
      </c>
      <c r="R70" s="894"/>
      <c r="S70" s="894"/>
      <c r="T70" s="894"/>
      <c r="U70" s="894"/>
      <c r="V70" s="894">
        <v>2</v>
      </c>
      <c r="W70" s="894"/>
      <c r="X70" s="894"/>
      <c r="Y70" s="894"/>
      <c r="Z70" s="894"/>
      <c r="AA70" s="894">
        <v>0</v>
      </c>
      <c r="AB70" s="894"/>
      <c r="AC70" s="894"/>
      <c r="AD70" s="894"/>
      <c r="AE70" s="894"/>
      <c r="AF70" s="894">
        <v>0</v>
      </c>
      <c r="AG70" s="894"/>
      <c r="AH70" s="894"/>
      <c r="AI70" s="894"/>
      <c r="AJ70" s="894"/>
      <c r="AK70" s="894" t="s">
        <v>581</v>
      </c>
      <c r="AL70" s="894"/>
      <c r="AM70" s="894"/>
      <c r="AN70" s="894"/>
      <c r="AO70" s="894"/>
      <c r="AP70" s="894" t="s">
        <v>581</v>
      </c>
      <c r="AQ70" s="894"/>
      <c r="AR70" s="894"/>
      <c r="AS70" s="894"/>
      <c r="AT70" s="894"/>
      <c r="AU70" s="894" t="s">
        <v>581</v>
      </c>
      <c r="AV70" s="894"/>
      <c r="AW70" s="894"/>
      <c r="AX70" s="894"/>
      <c r="AY70" s="894"/>
      <c r="AZ70" s="896" t="s">
        <v>585</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588</v>
      </c>
      <c r="C71" s="938"/>
      <c r="D71" s="938"/>
      <c r="E71" s="938"/>
      <c r="F71" s="938"/>
      <c r="G71" s="938"/>
      <c r="H71" s="938"/>
      <c r="I71" s="938"/>
      <c r="J71" s="938"/>
      <c r="K71" s="938"/>
      <c r="L71" s="938"/>
      <c r="M71" s="938"/>
      <c r="N71" s="938"/>
      <c r="O71" s="938"/>
      <c r="P71" s="939"/>
      <c r="Q71" s="940">
        <v>121</v>
      </c>
      <c r="R71" s="894"/>
      <c r="S71" s="894"/>
      <c r="T71" s="894"/>
      <c r="U71" s="894"/>
      <c r="V71" s="894">
        <v>119</v>
      </c>
      <c r="W71" s="894"/>
      <c r="X71" s="894"/>
      <c r="Y71" s="894"/>
      <c r="Z71" s="894"/>
      <c r="AA71" s="894">
        <v>2</v>
      </c>
      <c r="AB71" s="894"/>
      <c r="AC71" s="894"/>
      <c r="AD71" s="894"/>
      <c r="AE71" s="894"/>
      <c r="AF71" s="894">
        <v>2</v>
      </c>
      <c r="AG71" s="894"/>
      <c r="AH71" s="894"/>
      <c r="AI71" s="894"/>
      <c r="AJ71" s="894"/>
      <c r="AK71" s="894">
        <v>49</v>
      </c>
      <c r="AL71" s="894"/>
      <c r="AM71" s="894"/>
      <c r="AN71" s="894"/>
      <c r="AO71" s="894"/>
      <c r="AP71" s="894" t="s">
        <v>581</v>
      </c>
      <c r="AQ71" s="894"/>
      <c r="AR71" s="894"/>
      <c r="AS71" s="894"/>
      <c r="AT71" s="894"/>
      <c r="AU71" s="894" t="s">
        <v>581</v>
      </c>
      <c r="AV71" s="894"/>
      <c r="AW71" s="894"/>
      <c r="AX71" s="894"/>
      <c r="AY71" s="894"/>
      <c r="AZ71" s="896" t="s">
        <v>584</v>
      </c>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589</v>
      </c>
      <c r="C72" s="938"/>
      <c r="D72" s="938"/>
      <c r="E72" s="938"/>
      <c r="F72" s="938"/>
      <c r="G72" s="938"/>
      <c r="H72" s="938"/>
      <c r="I72" s="938"/>
      <c r="J72" s="938"/>
      <c r="K72" s="938"/>
      <c r="L72" s="938"/>
      <c r="M72" s="938"/>
      <c r="N72" s="938"/>
      <c r="O72" s="938"/>
      <c r="P72" s="939"/>
      <c r="Q72" s="940">
        <v>86783</v>
      </c>
      <c r="R72" s="894"/>
      <c r="S72" s="894"/>
      <c r="T72" s="894"/>
      <c r="U72" s="894"/>
      <c r="V72" s="894">
        <v>84421</v>
      </c>
      <c r="W72" s="894"/>
      <c r="X72" s="894"/>
      <c r="Y72" s="894"/>
      <c r="Z72" s="894"/>
      <c r="AA72" s="894">
        <v>2362</v>
      </c>
      <c r="AB72" s="894"/>
      <c r="AC72" s="894"/>
      <c r="AD72" s="894"/>
      <c r="AE72" s="894"/>
      <c r="AF72" s="894">
        <v>2362</v>
      </c>
      <c r="AG72" s="894"/>
      <c r="AH72" s="894"/>
      <c r="AI72" s="894"/>
      <c r="AJ72" s="894"/>
      <c r="AK72" s="894">
        <v>754</v>
      </c>
      <c r="AL72" s="894"/>
      <c r="AM72" s="894"/>
      <c r="AN72" s="894"/>
      <c r="AO72" s="894"/>
      <c r="AP72" s="894" t="s">
        <v>581</v>
      </c>
      <c r="AQ72" s="894"/>
      <c r="AR72" s="894"/>
      <c r="AS72" s="894"/>
      <c r="AT72" s="894"/>
      <c r="AU72" s="894" t="s">
        <v>581</v>
      </c>
      <c r="AV72" s="894"/>
      <c r="AW72" s="894"/>
      <c r="AX72" s="894"/>
      <c r="AY72" s="894"/>
      <c r="AZ72" s="896" t="s">
        <v>586</v>
      </c>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395</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2450</v>
      </c>
      <c r="AG88" s="908"/>
      <c r="AH88" s="908"/>
      <c r="AI88" s="908"/>
      <c r="AJ88" s="908"/>
      <c r="AK88" s="905"/>
      <c r="AL88" s="905"/>
      <c r="AM88" s="905"/>
      <c r="AN88" s="905"/>
      <c r="AO88" s="905"/>
      <c r="AP88" s="908">
        <v>2407</v>
      </c>
      <c r="AQ88" s="908"/>
      <c r="AR88" s="908"/>
      <c r="AS88" s="908"/>
      <c r="AT88" s="908"/>
      <c r="AU88" s="908">
        <v>125</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20</v>
      </c>
      <c r="CS102" s="916"/>
      <c r="CT102" s="916"/>
      <c r="CU102" s="916"/>
      <c r="CV102" s="955"/>
      <c r="CW102" s="954">
        <v>16</v>
      </c>
      <c r="CX102" s="916"/>
      <c r="CY102" s="916"/>
      <c r="CZ102" s="916"/>
      <c r="DA102" s="955"/>
      <c r="DB102" s="954" t="s">
        <v>581</v>
      </c>
      <c r="DC102" s="916"/>
      <c r="DD102" s="916"/>
      <c r="DE102" s="916"/>
      <c r="DF102" s="955"/>
      <c r="DG102" s="954" t="s">
        <v>515</v>
      </c>
      <c r="DH102" s="916"/>
      <c r="DI102" s="916"/>
      <c r="DJ102" s="916"/>
      <c r="DK102" s="955"/>
      <c r="DL102" s="954" t="s">
        <v>515</v>
      </c>
      <c r="DM102" s="916"/>
      <c r="DN102" s="916"/>
      <c r="DO102" s="916"/>
      <c r="DP102" s="955"/>
      <c r="DQ102" s="954" t="s">
        <v>515</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307</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307</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307</v>
      </c>
      <c r="DR109" s="957"/>
      <c r="DS109" s="957"/>
      <c r="DT109" s="957"/>
      <c r="DU109" s="958"/>
      <c r="DV109" s="956" t="s">
        <v>437</v>
      </c>
      <c r="DW109" s="957"/>
      <c r="DX109" s="957"/>
      <c r="DY109" s="957"/>
      <c r="DZ109" s="959"/>
    </row>
    <row r="110" spans="1:131" s="226" customFormat="1" ht="26.25" customHeight="1" x14ac:dyDescent="0.2">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747391</v>
      </c>
      <c r="AB110" s="964"/>
      <c r="AC110" s="964"/>
      <c r="AD110" s="964"/>
      <c r="AE110" s="965"/>
      <c r="AF110" s="966">
        <v>672796</v>
      </c>
      <c r="AG110" s="964"/>
      <c r="AH110" s="964"/>
      <c r="AI110" s="964"/>
      <c r="AJ110" s="965"/>
      <c r="AK110" s="966">
        <v>681298</v>
      </c>
      <c r="AL110" s="964"/>
      <c r="AM110" s="964"/>
      <c r="AN110" s="964"/>
      <c r="AO110" s="965"/>
      <c r="AP110" s="967">
        <v>17.2</v>
      </c>
      <c r="AQ110" s="968"/>
      <c r="AR110" s="968"/>
      <c r="AS110" s="968"/>
      <c r="AT110" s="969"/>
      <c r="AU110" s="970" t="s">
        <v>73</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7423833</v>
      </c>
      <c r="BR110" s="995"/>
      <c r="BS110" s="995"/>
      <c r="BT110" s="995"/>
      <c r="BU110" s="995"/>
      <c r="BV110" s="995">
        <v>7361170</v>
      </c>
      <c r="BW110" s="995"/>
      <c r="BX110" s="995"/>
      <c r="BY110" s="995"/>
      <c r="BZ110" s="995"/>
      <c r="CA110" s="995">
        <v>7415111</v>
      </c>
      <c r="CB110" s="995"/>
      <c r="CC110" s="995"/>
      <c r="CD110" s="995"/>
      <c r="CE110" s="995"/>
      <c r="CF110" s="1008">
        <v>187.1</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392</v>
      </c>
      <c r="DH110" s="995"/>
      <c r="DI110" s="995"/>
      <c r="DJ110" s="995"/>
      <c r="DK110" s="995"/>
      <c r="DL110" s="995" t="s">
        <v>392</v>
      </c>
      <c r="DM110" s="995"/>
      <c r="DN110" s="995"/>
      <c r="DO110" s="995"/>
      <c r="DP110" s="995"/>
      <c r="DQ110" s="995" t="s">
        <v>392</v>
      </c>
      <c r="DR110" s="995"/>
      <c r="DS110" s="995"/>
      <c r="DT110" s="995"/>
      <c r="DU110" s="995"/>
      <c r="DV110" s="996" t="s">
        <v>129</v>
      </c>
      <c r="DW110" s="996"/>
      <c r="DX110" s="996"/>
      <c r="DY110" s="996"/>
      <c r="DZ110" s="997"/>
    </row>
    <row r="111" spans="1:131" s="226" customFormat="1" ht="26.25" customHeight="1" x14ac:dyDescent="0.2">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392</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t="s">
        <v>445</v>
      </c>
      <c r="BR111" s="990"/>
      <c r="BS111" s="990"/>
      <c r="BT111" s="990"/>
      <c r="BU111" s="990"/>
      <c r="BV111" s="990" t="s">
        <v>392</v>
      </c>
      <c r="BW111" s="990"/>
      <c r="BX111" s="990"/>
      <c r="BY111" s="990"/>
      <c r="BZ111" s="990"/>
      <c r="CA111" s="990" t="s">
        <v>445</v>
      </c>
      <c r="CB111" s="990"/>
      <c r="CC111" s="990"/>
      <c r="CD111" s="990"/>
      <c r="CE111" s="990"/>
      <c r="CF111" s="984" t="s">
        <v>445</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392</v>
      </c>
      <c r="DM111" s="990"/>
      <c r="DN111" s="990"/>
      <c r="DO111" s="990"/>
      <c r="DP111" s="990"/>
      <c r="DQ111" s="990" t="s">
        <v>445</v>
      </c>
      <c r="DR111" s="990"/>
      <c r="DS111" s="990"/>
      <c r="DT111" s="990"/>
      <c r="DU111" s="990"/>
      <c r="DV111" s="991" t="s">
        <v>129</v>
      </c>
      <c r="DW111" s="991"/>
      <c r="DX111" s="991"/>
      <c r="DY111" s="991"/>
      <c r="DZ111" s="992"/>
    </row>
    <row r="112" spans="1:131" s="226" customFormat="1" ht="26.25" customHeight="1" x14ac:dyDescent="0.2">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445</v>
      </c>
      <c r="AB112" s="1023"/>
      <c r="AC112" s="1023"/>
      <c r="AD112" s="1023"/>
      <c r="AE112" s="1024"/>
      <c r="AF112" s="1025" t="s">
        <v>392</v>
      </c>
      <c r="AG112" s="1023"/>
      <c r="AH112" s="1023"/>
      <c r="AI112" s="1023"/>
      <c r="AJ112" s="1024"/>
      <c r="AK112" s="1025" t="s">
        <v>392</v>
      </c>
      <c r="AL112" s="1023"/>
      <c r="AM112" s="1023"/>
      <c r="AN112" s="1023"/>
      <c r="AO112" s="1024"/>
      <c r="AP112" s="1026" t="s">
        <v>392</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5072845</v>
      </c>
      <c r="BR112" s="990"/>
      <c r="BS112" s="990"/>
      <c r="BT112" s="990"/>
      <c r="BU112" s="990"/>
      <c r="BV112" s="990">
        <v>4616119</v>
      </c>
      <c r="BW112" s="990"/>
      <c r="BX112" s="990"/>
      <c r="BY112" s="990"/>
      <c r="BZ112" s="990"/>
      <c r="CA112" s="990">
        <v>4486555</v>
      </c>
      <c r="CB112" s="990"/>
      <c r="CC112" s="990"/>
      <c r="CD112" s="990"/>
      <c r="CE112" s="990"/>
      <c r="CF112" s="984">
        <v>113.2</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445</v>
      </c>
      <c r="DW112" s="991"/>
      <c r="DX112" s="991"/>
      <c r="DY112" s="991"/>
      <c r="DZ112" s="992"/>
    </row>
    <row r="113" spans="1:130" s="226" customFormat="1" ht="26.25" customHeight="1" x14ac:dyDescent="0.2">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441787</v>
      </c>
      <c r="AB113" s="1002"/>
      <c r="AC113" s="1002"/>
      <c r="AD113" s="1002"/>
      <c r="AE113" s="1003"/>
      <c r="AF113" s="1004">
        <v>372387</v>
      </c>
      <c r="AG113" s="1002"/>
      <c r="AH113" s="1002"/>
      <c r="AI113" s="1002"/>
      <c r="AJ113" s="1003"/>
      <c r="AK113" s="1004">
        <v>367035</v>
      </c>
      <c r="AL113" s="1002"/>
      <c r="AM113" s="1002"/>
      <c r="AN113" s="1002"/>
      <c r="AO113" s="1003"/>
      <c r="AP113" s="1005">
        <v>9.3000000000000007</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130218</v>
      </c>
      <c r="BR113" s="990"/>
      <c r="BS113" s="990"/>
      <c r="BT113" s="990"/>
      <c r="BU113" s="990"/>
      <c r="BV113" s="990">
        <v>126442</v>
      </c>
      <c r="BW113" s="990"/>
      <c r="BX113" s="990"/>
      <c r="BY113" s="990"/>
      <c r="BZ113" s="990"/>
      <c r="CA113" s="990">
        <v>125462</v>
      </c>
      <c r="CB113" s="990"/>
      <c r="CC113" s="990"/>
      <c r="CD113" s="990"/>
      <c r="CE113" s="990"/>
      <c r="CF113" s="984">
        <v>3.2</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445</v>
      </c>
      <c r="DH113" s="1023"/>
      <c r="DI113" s="1023"/>
      <c r="DJ113" s="1023"/>
      <c r="DK113" s="1024"/>
      <c r="DL113" s="1025" t="s">
        <v>445</v>
      </c>
      <c r="DM113" s="1023"/>
      <c r="DN113" s="1023"/>
      <c r="DO113" s="1023"/>
      <c r="DP113" s="1024"/>
      <c r="DQ113" s="1025" t="s">
        <v>392</v>
      </c>
      <c r="DR113" s="1023"/>
      <c r="DS113" s="1023"/>
      <c r="DT113" s="1023"/>
      <c r="DU113" s="1024"/>
      <c r="DV113" s="1026" t="s">
        <v>445</v>
      </c>
      <c r="DW113" s="1027"/>
      <c r="DX113" s="1027"/>
      <c r="DY113" s="1027"/>
      <c r="DZ113" s="1028"/>
    </row>
    <row r="114" spans="1:130" s="226" customFormat="1" ht="26.25" customHeight="1" x14ac:dyDescent="0.2">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10743</v>
      </c>
      <c r="AB114" s="1023"/>
      <c r="AC114" s="1023"/>
      <c r="AD114" s="1023"/>
      <c r="AE114" s="1024"/>
      <c r="AF114" s="1025">
        <v>11200</v>
      </c>
      <c r="AG114" s="1023"/>
      <c r="AH114" s="1023"/>
      <c r="AI114" s="1023"/>
      <c r="AJ114" s="1024"/>
      <c r="AK114" s="1025">
        <v>11525</v>
      </c>
      <c r="AL114" s="1023"/>
      <c r="AM114" s="1023"/>
      <c r="AN114" s="1023"/>
      <c r="AO114" s="1024"/>
      <c r="AP114" s="1026">
        <v>0.3</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381049</v>
      </c>
      <c r="BR114" s="990"/>
      <c r="BS114" s="990"/>
      <c r="BT114" s="990"/>
      <c r="BU114" s="990"/>
      <c r="BV114" s="990">
        <v>445413</v>
      </c>
      <c r="BW114" s="990"/>
      <c r="BX114" s="990"/>
      <c r="BY114" s="990"/>
      <c r="BZ114" s="990"/>
      <c r="CA114" s="990">
        <v>469630</v>
      </c>
      <c r="CB114" s="990"/>
      <c r="CC114" s="990"/>
      <c r="CD114" s="990"/>
      <c r="CE114" s="990"/>
      <c r="CF114" s="984">
        <v>11.8</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445</v>
      </c>
      <c r="DH114" s="1023"/>
      <c r="DI114" s="1023"/>
      <c r="DJ114" s="1023"/>
      <c r="DK114" s="1024"/>
      <c r="DL114" s="1025" t="s">
        <v>445</v>
      </c>
      <c r="DM114" s="1023"/>
      <c r="DN114" s="1023"/>
      <c r="DO114" s="1023"/>
      <c r="DP114" s="1024"/>
      <c r="DQ114" s="1025" t="s">
        <v>445</v>
      </c>
      <c r="DR114" s="1023"/>
      <c r="DS114" s="1023"/>
      <c r="DT114" s="1023"/>
      <c r="DU114" s="1024"/>
      <c r="DV114" s="1026" t="s">
        <v>392</v>
      </c>
      <c r="DW114" s="1027"/>
      <c r="DX114" s="1027"/>
      <c r="DY114" s="1027"/>
      <c r="DZ114" s="1028"/>
    </row>
    <row r="115" spans="1:130" s="226" customFormat="1" ht="26.25" customHeight="1" x14ac:dyDescent="0.2">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445</v>
      </c>
      <c r="AB115" s="1002"/>
      <c r="AC115" s="1002"/>
      <c r="AD115" s="1002"/>
      <c r="AE115" s="1003"/>
      <c r="AF115" s="1004" t="s">
        <v>392</v>
      </c>
      <c r="AG115" s="1002"/>
      <c r="AH115" s="1002"/>
      <c r="AI115" s="1002"/>
      <c r="AJ115" s="1003"/>
      <c r="AK115" s="1004" t="s">
        <v>392</v>
      </c>
      <c r="AL115" s="1002"/>
      <c r="AM115" s="1002"/>
      <c r="AN115" s="1002"/>
      <c r="AO115" s="1003"/>
      <c r="AP115" s="1005" t="s">
        <v>392</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t="s">
        <v>392</v>
      </c>
      <c r="BR115" s="990"/>
      <c r="BS115" s="990"/>
      <c r="BT115" s="990"/>
      <c r="BU115" s="990"/>
      <c r="BV115" s="990" t="s">
        <v>129</v>
      </c>
      <c r="BW115" s="990"/>
      <c r="BX115" s="990"/>
      <c r="BY115" s="990"/>
      <c r="BZ115" s="990"/>
      <c r="CA115" s="990" t="s">
        <v>445</v>
      </c>
      <c r="CB115" s="990"/>
      <c r="CC115" s="990"/>
      <c r="CD115" s="990"/>
      <c r="CE115" s="990"/>
      <c r="CF115" s="984" t="s">
        <v>392</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392</v>
      </c>
      <c r="DH115" s="1023"/>
      <c r="DI115" s="1023"/>
      <c r="DJ115" s="1023"/>
      <c r="DK115" s="1024"/>
      <c r="DL115" s="1025" t="s">
        <v>392</v>
      </c>
      <c r="DM115" s="1023"/>
      <c r="DN115" s="1023"/>
      <c r="DO115" s="1023"/>
      <c r="DP115" s="1024"/>
      <c r="DQ115" s="1025" t="s">
        <v>445</v>
      </c>
      <c r="DR115" s="1023"/>
      <c r="DS115" s="1023"/>
      <c r="DT115" s="1023"/>
      <c r="DU115" s="1024"/>
      <c r="DV115" s="1026" t="s">
        <v>392</v>
      </c>
      <c r="DW115" s="1027"/>
      <c r="DX115" s="1027"/>
      <c r="DY115" s="1027"/>
      <c r="DZ115" s="1028"/>
    </row>
    <row r="116" spans="1:130" s="226" customFormat="1" ht="26.25" customHeight="1" x14ac:dyDescent="0.2">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89</v>
      </c>
      <c r="AB116" s="1023"/>
      <c r="AC116" s="1023"/>
      <c r="AD116" s="1023"/>
      <c r="AE116" s="1024"/>
      <c r="AF116" s="1025">
        <v>79</v>
      </c>
      <c r="AG116" s="1023"/>
      <c r="AH116" s="1023"/>
      <c r="AI116" s="1023"/>
      <c r="AJ116" s="1024"/>
      <c r="AK116" s="1025">
        <v>134</v>
      </c>
      <c r="AL116" s="1023"/>
      <c r="AM116" s="1023"/>
      <c r="AN116" s="1023"/>
      <c r="AO116" s="1024"/>
      <c r="AP116" s="1026">
        <v>0</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392</v>
      </c>
      <c r="BR116" s="990"/>
      <c r="BS116" s="990"/>
      <c r="BT116" s="990"/>
      <c r="BU116" s="990"/>
      <c r="BV116" s="990" t="s">
        <v>445</v>
      </c>
      <c r="BW116" s="990"/>
      <c r="BX116" s="990"/>
      <c r="BY116" s="990"/>
      <c r="BZ116" s="990"/>
      <c r="CA116" s="990" t="s">
        <v>129</v>
      </c>
      <c r="CB116" s="990"/>
      <c r="CC116" s="990"/>
      <c r="CD116" s="990"/>
      <c r="CE116" s="990"/>
      <c r="CF116" s="984" t="s">
        <v>445</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392</v>
      </c>
      <c r="DH116" s="1023"/>
      <c r="DI116" s="1023"/>
      <c r="DJ116" s="1023"/>
      <c r="DK116" s="1024"/>
      <c r="DL116" s="1025" t="s">
        <v>392</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1200010</v>
      </c>
      <c r="AB117" s="1043"/>
      <c r="AC117" s="1043"/>
      <c r="AD117" s="1043"/>
      <c r="AE117" s="1044"/>
      <c r="AF117" s="1045">
        <v>1056462</v>
      </c>
      <c r="AG117" s="1043"/>
      <c r="AH117" s="1043"/>
      <c r="AI117" s="1043"/>
      <c r="AJ117" s="1044"/>
      <c r="AK117" s="1045">
        <v>1059992</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445</v>
      </c>
      <c r="BR117" s="990"/>
      <c r="BS117" s="990"/>
      <c r="BT117" s="990"/>
      <c r="BU117" s="990"/>
      <c r="BV117" s="990" t="s">
        <v>392</v>
      </c>
      <c r="BW117" s="990"/>
      <c r="BX117" s="990"/>
      <c r="BY117" s="990"/>
      <c r="BZ117" s="990"/>
      <c r="CA117" s="990" t="s">
        <v>445</v>
      </c>
      <c r="CB117" s="990"/>
      <c r="CC117" s="990"/>
      <c r="CD117" s="990"/>
      <c r="CE117" s="990"/>
      <c r="CF117" s="984" t="s">
        <v>129</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445</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x14ac:dyDescent="0.2">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307</v>
      </c>
      <c r="AL118" s="957"/>
      <c r="AM118" s="957"/>
      <c r="AN118" s="957"/>
      <c r="AO118" s="958"/>
      <c r="AP118" s="1034" t="s">
        <v>437</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445</v>
      </c>
      <c r="BW118" s="1064"/>
      <c r="BX118" s="1064"/>
      <c r="BY118" s="1064"/>
      <c r="BZ118" s="1064"/>
      <c r="CA118" s="1064" t="s">
        <v>392</v>
      </c>
      <c r="CB118" s="1064"/>
      <c r="CC118" s="1064"/>
      <c r="CD118" s="1064"/>
      <c r="CE118" s="1064"/>
      <c r="CF118" s="984" t="s">
        <v>445</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392</v>
      </c>
      <c r="DH118" s="1023"/>
      <c r="DI118" s="1023"/>
      <c r="DJ118" s="1023"/>
      <c r="DK118" s="1024"/>
      <c r="DL118" s="1025" t="s">
        <v>392</v>
      </c>
      <c r="DM118" s="1023"/>
      <c r="DN118" s="1023"/>
      <c r="DO118" s="1023"/>
      <c r="DP118" s="1024"/>
      <c r="DQ118" s="1025" t="s">
        <v>392</v>
      </c>
      <c r="DR118" s="1023"/>
      <c r="DS118" s="1023"/>
      <c r="DT118" s="1023"/>
      <c r="DU118" s="1024"/>
      <c r="DV118" s="1026" t="s">
        <v>445</v>
      </c>
      <c r="DW118" s="1027"/>
      <c r="DX118" s="1027"/>
      <c r="DY118" s="1027"/>
      <c r="DZ118" s="1028"/>
    </row>
    <row r="119" spans="1:130" s="226" customFormat="1" ht="26.25" customHeight="1" x14ac:dyDescent="0.2">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445</v>
      </c>
      <c r="AB119" s="964"/>
      <c r="AC119" s="964"/>
      <c r="AD119" s="964"/>
      <c r="AE119" s="965"/>
      <c r="AF119" s="966" t="s">
        <v>392</v>
      </c>
      <c r="AG119" s="964"/>
      <c r="AH119" s="964"/>
      <c r="AI119" s="964"/>
      <c r="AJ119" s="965"/>
      <c r="AK119" s="966" t="s">
        <v>392</v>
      </c>
      <c r="AL119" s="964"/>
      <c r="AM119" s="964"/>
      <c r="AN119" s="964"/>
      <c r="AO119" s="965"/>
      <c r="AP119" s="967" t="s">
        <v>392</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468</v>
      </c>
      <c r="BP119" s="1069"/>
      <c r="BQ119" s="1063">
        <v>13007945</v>
      </c>
      <c r="BR119" s="1064"/>
      <c r="BS119" s="1064"/>
      <c r="BT119" s="1064"/>
      <c r="BU119" s="1064"/>
      <c r="BV119" s="1064">
        <v>12549144</v>
      </c>
      <c r="BW119" s="1064"/>
      <c r="BX119" s="1064"/>
      <c r="BY119" s="1064"/>
      <c r="BZ119" s="1064"/>
      <c r="CA119" s="1064">
        <v>12496758</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445</v>
      </c>
      <c r="DM119" s="1050"/>
      <c r="DN119" s="1050"/>
      <c r="DO119" s="1050"/>
      <c r="DP119" s="1051"/>
      <c r="DQ119" s="1049" t="s">
        <v>392</v>
      </c>
      <c r="DR119" s="1050"/>
      <c r="DS119" s="1050"/>
      <c r="DT119" s="1050"/>
      <c r="DU119" s="1051"/>
      <c r="DV119" s="1052" t="s">
        <v>129</v>
      </c>
      <c r="DW119" s="1053"/>
      <c r="DX119" s="1053"/>
      <c r="DY119" s="1053"/>
      <c r="DZ119" s="1054"/>
    </row>
    <row r="120" spans="1:130" s="226" customFormat="1" ht="26.25" customHeight="1" x14ac:dyDescent="0.2">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392</v>
      </c>
      <c r="AB120" s="1023"/>
      <c r="AC120" s="1023"/>
      <c r="AD120" s="1023"/>
      <c r="AE120" s="1024"/>
      <c r="AF120" s="1025" t="s">
        <v>129</v>
      </c>
      <c r="AG120" s="1023"/>
      <c r="AH120" s="1023"/>
      <c r="AI120" s="1023"/>
      <c r="AJ120" s="1024"/>
      <c r="AK120" s="1025" t="s">
        <v>129</v>
      </c>
      <c r="AL120" s="1023"/>
      <c r="AM120" s="1023"/>
      <c r="AN120" s="1023"/>
      <c r="AO120" s="1024"/>
      <c r="AP120" s="1026" t="s">
        <v>392</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2861788</v>
      </c>
      <c r="BR120" s="995"/>
      <c r="BS120" s="995"/>
      <c r="BT120" s="995"/>
      <c r="BU120" s="995"/>
      <c r="BV120" s="995">
        <v>3225649</v>
      </c>
      <c r="BW120" s="995"/>
      <c r="BX120" s="995"/>
      <c r="BY120" s="995"/>
      <c r="BZ120" s="995"/>
      <c r="CA120" s="995">
        <v>3718528</v>
      </c>
      <c r="CB120" s="995"/>
      <c r="CC120" s="995"/>
      <c r="CD120" s="995"/>
      <c r="CE120" s="995"/>
      <c r="CF120" s="1008">
        <v>93.8</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v>2328509</v>
      </c>
      <c r="DH120" s="995"/>
      <c r="DI120" s="995"/>
      <c r="DJ120" s="995"/>
      <c r="DK120" s="995"/>
      <c r="DL120" s="995">
        <v>2302047</v>
      </c>
      <c r="DM120" s="995"/>
      <c r="DN120" s="995"/>
      <c r="DO120" s="995"/>
      <c r="DP120" s="995"/>
      <c r="DQ120" s="995">
        <v>2316736</v>
      </c>
      <c r="DR120" s="995"/>
      <c r="DS120" s="995"/>
      <c r="DT120" s="995"/>
      <c r="DU120" s="995"/>
      <c r="DV120" s="996">
        <v>58.4</v>
      </c>
      <c r="DW120" s="996"/>
      <c r="DX120" s="996"/>
      <c r="DY120" s="996"/>
      <c r="DZ120" s="997"/>
    </row>
    <row r="121" spans="1:130" s="226" customFormat="1" ht="26.25"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392</v>
      </c>
      <c r="AB121" s="1023"/>
      <c r="AC121" s="1023"/>
      <c r="AD121" s="1023"/>
      <c r="AE121" s="1024"/>
      <c r="AF121" s="1025" t="s">
        <v>392</v>
      </c>
      <c r="AG121" s="1023"/>
      <c r="AH121" s="1023"/>
      <c r="AI121" s="1023"/>
      <c r="AJ121" s="1024"/>
      <c r="AK121" s="1025" t="s">
        <v>445</v>
      </c>
      <c r="AL121" s="1023"/>
      <c r="AM121" s="1023"/>
      <c r="AN121" s="1023"/>
      <c r="AO121" s="1024"/>
      <c r="AP121" s="1026" t="s">
        <v>392</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87908</v>
      </c>
      <c r="BR121" s="990"/>
      <c r="BS121" s="990"/>
      <c r="BT121" s="990"/>
      <c r="BU121" s="990"/>
      <c r="BV121" s="990">
        <v>80870</v>
      </c>
      <c r="BW121" s="990"/>
      <c r="BX121" s="990"/>
      <c r="BY121" s="990"/>
      <c r="BZ121" s="990"/>
      <c r="CA121" s="990">
        <v>61763</v>
      </c>
      <c r="CB121" s="990"/>
      <c r="CC121" s="990"/>
      <c r="CD121" s="990"/>
      <c r="CE121" s="990"/>
      <c r="CF121" s="984">
        <v>1.6</v>
      </c>
      <c r="CG121" s="985"/>
      <c r="CH121" s="985"/>
      <c r="CI121" s="985"/>
      <c r="CJ121" s="985"/>
      <c r="CK121" s="1073"/>
      <c r="CL121" s="1074"/>
      <c r="CM121" s="1074"/>
      <c r="CN121" s="1074"/>
      <c r="CO121" s="1075"/>
      <c r="CP121" s="1083" t="s">
        <v>412</v>
      </c>
      <c r="CQ121" s="1084"/>
      <c r="CR121" s="1084"/>
      <c r="CS121" s="1084"/>
      <c r="CT121" s="1084"/>
      <c r="CU121" s="1084"/>
      <c r="CV121" s="1084"/>
      <c r="CW121" s="1084"/>
      <c r="CX121" s="1084"/>
      <c r="CY121" s="1084"/>
      <c r="CZ121" s="1084"/>
      <c r="DA121" s="1084"/>
      <c r="DB121" s="1084"/>
      <c r="DC121" s="1084"/>
      <c r="DD121" s="1084"/>
      <c r="DE121" s="1084"/>
      <c r="DF121" s="1085"/>
      <c r="DG121" s="989">
        <v>1900036</v>
      </c>
      <c r="DH121" s="990"/>
      <c r="DI121" s="990"/>
      <c r="DJ121" s="990"/>
      <c r="DK121" s="990"/>
      <c r="DL121" s="990">
        <v>1495417</v>
      </c>
      <c r="DM121" s="990"/>
      <c r="DN121" s="990"/>
      <c r="DO121" s="990"/>
      <c r="DP121" s="990"/>
      <c r="DQ121" s="990">
        <v>1388608</v>
      </c>
      <c r="DR121" s="990"/>
      <c r="DS121" s="990"/>
      <c r="DT121" s="990"/>
      <c r="DU121" s="990"/>
      <c r="DV121" s="991">
        <v>35</v>
      </c>
      <c r="DW121" s="991"/>
      <c r="DX121" s="991"/>
      <c r="DY121" s="991"/>
      <c r="DZ121" s="992"/>
    </row>
    <row r="122" spans="1:130" s="226" customFormat="1" ht="26.25" customHeight="1" x14ac:dyDescent="0.2">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392</v>
      </c>
      <c r="AB122" s="1023"/>
      <c r="AC122" s="1023"/>
      <c r="AD122" s="1023"/>
      <c r="AE122" s="1024"/>
      <c r="AF122" s="1025" t="s">
        <v>445</v>
      </c>
      <c r="AG122" s="1023"/>
      <c r="AH122" s="1023"/>
      <c r="AI122" s="1023"/>
      <c r="AJ122" s="1024"/>
      <c r="AK122" s="1025" t="s">
        <v>445</v>
      </c>
      <c r="AL122" s="1023"/>
      <c r="AM122" s="1023"/>
      <c r="AN122" s="1023"/>
      <c r="AO122" s="1024"/>
      <c r="AP122" s="1026" t="s">
        <v>392</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8655024</v>
      </c>
      <c r="BR122" s="1064"/>
      <c r="BS122" s="1064"/>
      <c r="BT122" s="1064"/>
      <c r="BU122" s="1064"/>
      <c r="BV122" s="1064">
        <v>8201255</v>
      </c>
      <c r="BW122" s="1064"/>
      <c r="BX122" s="1064"/>
      <c r="BY122" s="1064"/>
      <c r="BZ122" s="1064"/>
      <c r="CA122" s="1064">
        <v>8438601</v>
      </c>
      <c r="CB122" s="1064"/>
      <c r="CC122" s="1064"/>
      <c r="CD122" s="1064"/>
      <c r="CE122" s="1064"/>
      <c r="CF122" s="1081">
        <v>212.9</v>
      </c>
      <c r="CG122" s="1082"/>
      <c r="CH122" s="1082"/>
      <c r="CI122" s="1082"/>
      <c r="CJ122" s="1082"/>
      <c r="CK122" s="1073"/>
      <c r="CL122" s="1074"/>
      <c r="CM122" s="1074"/>
      <c r="CN122" s="1074"/>
      <c r="CO122" s="1075"/>
      <c r="CP122" s="1083" t="s">
        <v>415</v>
      </c>
      <c r="CQ122" s="1084"/>
      <c r="CR122" s="1084"/>
      <c r="CS122" s="1084"/>
      <c r="CT122" s="1084"/>
      <c r="CU122" s="1084"/>
      <c r="CV122" s="1084"/>
      <c r="CW122" s="1084"/>
      <c r="CX122" s="1084"/>
      <c r="CY122" s="1084"/>
      <c r="CZ122" s="1084"/>
      <c r="DA122" s="1084"/>
      <c r="DB122" s="1084"/>
      <c r="DC122" s="1084"/>
      <c r="DD122" s="1084"/>
      <c r="DE122" s="1084"/>
      <c r="DF122" s="1085"/>
      <c r="DG122" s="989">
        <v>586899</v>
      </c>
      <c r="DH122" s="990"/>
      <c r="DI122" s="990"/>
      <c r="DJ122" s="990"/>
      <c r="DK122" s="990"/>
      <c r="DL122" s="990">
        <v>565947</v>
      </c>
      <c r="DM122" s="990"/>
      <c r="DN122" s="990"/>
      <c r="DO122" s="990"/>
      <c r="DP122" s="990"/>
      <c r="DQ122" s="990">
        <v>538487</v>
      </c>
      <c r="DR122" s="990"/>
      <c r="DS122" s="990"/>
      <c r="DT122" s="990"/>
      <c r="DU122" s="990"/>
      <c r="DV122" s="991">
        <v>13.6</v>
      </c>
      <c r="DW122" s="991"/>
      <c r="DX122" s="991"/>
      <c r="DY122" s="991"/>
      <c r="DZ122" s="992"/>
    </row>
    <row r="123" spans="1:130" s="226" customFormat="1" ht="26.25" customHeight="1" x14ac:dyDescent="0.2">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392</v>
      </c>
      <c r="AB123" s="1023"/>
      <c r="AC123" s="1023"/>
      <c r="AD123" s="1023"/>
      <c r="AE123" s="1024"/>
      <c r="AF123" s="1025" t="s">
        <v>392</v>
      </c>
      <c r="AG123" s="1023"/>
      <c r="AH123" s="1023"/>
      <c r="AI123" s="1023"/>
      <c r="AJ123" s="1024"/>
      <c r="AK123" s="1025" t="s">
        <v>445</v>
      </c>
      <c r="AL123" s="1023"/>
      <c r="AM123" s="1023"/>
      <c r="AN123" s="1023"/>
      <c r="AO123" s="1024"/>
      <c r="AP123" s="1026" t="s">
        <v>392</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477</v>
      </c>
      <c r="BP123" s="1069"/>
      <c r="BQ123" s="1127">
        <v>11604720</v>
      </c>
      <c r="BR123" s="1128"/>
      <c r="BS123" s="1128"/>
      <c r="BT123" s="1128"/>
      <c r="BU123" s="1128"/>
      <c r="BV123" s="1128">
        <v>11507774</v>
      </c>
      <c r="BW123" s="1128"/>
      <c r="BX123" s="1128"/>
      <c r="BY123" s="1128"/>
      <c r="BZ123" s="1128"/>
      <c r="CA123" s="1128">
        <v>12218892</v>
      </c>
      <c r="CB123" s="1128"/>
      <c r="CC123" s="1128"/>
      <c r="CD123" s="1128"/>
      <c r="CE123" s="1128"/>
      <c r="CF123" s="1065"/>
      <c r="CG123" s="1066"/>
      <c r="CH123" s="1066"/>
      <c r="CI123" s="1066"/>
      <c r="CJ123" s="1067"/>
      <c r="CK123" s="1073"/>
      <c r="CL123" s="1074"/>
      <c r="CM123" s="1074"/>
      <c r="CN123" s="1074"/>
      <c r="CO123" s="1075"/>
      <c r="CP123" s="1083" t="s">
        <v>478</v>
      </c>
      <c r="CQ123" s="1084"/>
      <c r="CR123" s="1084"/>
      <c r="CS123" s="1084"/>
      <c r="CT123" s="1084"/>
      <c r="CU123" s="1084"/>
      <c r="CV123" s="1084"/>
      <c r="CW123" s="1084"/>
      <c r="CX123" s="1084"/>
      <c r="CY123" s="1084"/>
      <c r="CZ123" s="1084"/>
      <c r="DA123" s="1084"/>
      <c r="DB123" s="1084"/>
      <c r="DC123" s="1084"/>
      <c r="DD123" s="1084"/>
      <c r="DE123" s="1084"/>
      <c r="DF123" s="1085"/>
      <c r="DG123" s="1022">
        <v>257401</v>
      </c>
      <c r="DH123" s="1023"/>
      <c r="DI123" s="1023"/>
      <c r="DJ123" s="1023"/>
      <c r="DK123" s="1024"/>
      <c r="DL123" s="1025">
        <v>252708</v>
      </c>
      <c r="DM123" s="1023"/>
      <c r="DN123" s="1023"/>
      <c r="DO123" s="1023"/>
      <c r="DP123" s="1024"/>
      <c r="DQ123" s="1025">
        <v>242724</v>
      </c>
      <c r="DR123" s="1023"/>
      <c r="DS123" s="1023"/>
      <c r="DT123" s="1023"/>
      <c r="DU123" s="1024"/>
      <c r="DV123" s="1026">
        <v>6.1</v>
      </c>
      <c r="DW123" s="1027"/>
      <c r="DX123" s="1027"/>
      <c r="DY123" s="1027"/>
      <c r="DZ123" s="1028"/>
    </row>
    <row r="124" spans="1:130" s="226" customFormat="1" ht="26.25" customHeight="1" thickBot="1" x14ac:dyDescent="0.25">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445</v>
      </c>
      <c r="AB124" s="1023"/>
      <c r="AC124" s="1023"/>
      <c r="AD124" s="1023"/>
      <c r="AE124" s="1024"/>
      <c r="AF124" s="1025" t="s">
        <v>392</v>
      </c>
      <c r="AG124" s="1023"/>
      <c r="AH124" s="1023"/>
      <c r="AI124" s="1023"/>
      <c r="AJ124" s="1024"/>
      <c r="AK124" s="1025" t="s">
        <v>129</v>
      </c>
      <c r="AL124" s="1023"/>
      <c r="AM124" s="1023"/>
      <c r="AN124" s="1023"/>
      <c r="AO124" s="1024"/>
      <c r="AP124" s="1026" t="s">
        <v>392</v>
      </c>
      <c r="AQ124" s="1027"/>
      <c r="AR124" s="1027"/>
      <c r="AS124" s="1027"/>
      <c r="AT124" s="1028"/>
      <c r="AU124" s="1123" t="s">
        <v>479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40.5</v>
      </c>
      <c r="BR124" s="1091"/>
      <c r="BS124" s="1091"/>
      <c r="BT124" s="1091"/>
      <c r="BU124" s="1091"/>
      <c r="BV124" s="1091">
        <v>28.2</v>
      </c>
      <c r="BW124" s="1091"/>
      <c r="BX124" s="1091"/>
      <c r="BY124" s="1091"/>
      <c r="BZ124" s="1091"/>
      <c r="CA124" s="1091">
        <v>7</v>
      </c>
      <c r="CB124" s="1091"/>
      <c r="CC124" s="1091"/>
      <c r="CD124" s="1091"/>
      <c r="CE124" s="1091"/>
      <c r="CF124" s="1092"/>
      <c r="CG124" s="1093"/>
      <c r="CH124" s="1093"/>
      <c r="CI124" s="1093"/>
      <c r="CJ124" s="1094"/>
      <c r="CK124" s="1076"/>
      <c r="CL124" s="1076"/>
      <c r="CM124" s="1076"/>
      <c r="CN124" s="1076"/>
      <c r="CO124" s="1077"/>
      <c r="CP124" s="1083" t="s">
        <v>480</v>
      </c>
      <c r="CQ124" s="1084"/>
      <c r="CR124" s="1084"/>
      <c r="CS124" s="1084"/>
      <c r="CT124" s="1084"/>
      <c r="CU124" s="1084"/>
      <c r="CV124" s="1084"/>
      <c r="CW124" s="1084"/>
      <c r="CX124" s="1084"/>
      <c r="CY124" s="1084"/>
      <c r="CZ124" s="1084"/>
      <c r="DA124" s="1084"/>
      <c r="DB124" s="1084"/>
      <c r="DC124" s="1084"/>
      <c r="DD124" s="1084"/>
      <c r="DE124" s="1084"/>
      <c r="DF124" s="1085"/>
      <c r="DG124" s="1068" t="s">
        <v>129</v>
      </c>
      <c r="DH124" s="1050"/>
      <c r="DI124" s="1050"/>
      <c r="DJ124" s="1050"/>
      <c r="DK124" s="1051"/>
      <c r="DL124" s="1049" t="s">
        <v>392</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x14ac:dyDescent="0.2">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392</v>
      </c>
      <c r="AB125" s="1023"/>
      <c r="AC125" s="1023"/>
      <c r="AD125" s="1023"/>
      <c r="AE125" s="1024"/>
      <c r="AF125" s="1025" t="s">
        <v>392</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392</v>
      </c>
      <c r="DH125" s="995"/>
      <c r="DI125" s="995"/>
      <c r="DJ125" s="995"/>
      <c r="DK125" s="995"/>
      <c r="DL125" s="995" t="s">
        <v>392</v>
      </c>
      <c r="DM125" s="995"/>
      <c r="DN125" s="995"/>
      <c r="DO125" s="995"/>
      <c r="DP125" s="995"/>
      <c r="DQ125" s="995" t="s">
        <v>392</v>
      </c>
      <c r="DR125" s="995"/>
      <c r="DS125" s="995"/>
      <c r="DT125" s="995"/>
      <c r="DU125" s="995"/>
      <c r="DV125" s="996" t="s">
        <v>392</v>
      </c>
      <c r="DW125" s="996"/>
      <c r="DX125" s="996"/>
      <c r="DY125" s="996"/>
      <c r="DZ125" s="997"/>
    </row>
    <row r="126" spans="1:130" s="226" customFormat="1" ht="26.25" customHeight="1" thickBot="1" x14ac:dyDescent="0.25">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392</v>
      </c>
      <c r="AB126" s="1023"/>
      <c r="AC126" s="1023"/>
      <c r="AD126" s="1023"/>
      <c r="AE126" s="1024"/>
      <c r="AF126" s="1025" t="s">
        <v>392</v>
      </c>
      <c r="AG126" s="1023"/>
      <c r="AH126" s="1023"/>
      <c r="AI126" s="1023"/>
      <c r="AJ126" s="1024"/>
      <c r="AK126" s="1025" t="s">
        <v>129</v>
      </c>
      <c r="AL126" s="1023"/>
      <c r="AM126" s="1023"/>
      <c r="AN126" s="1023"/>
      <c r="AO126" s="1024"/>
      <c r="AP126" s="1026" t="s">
        <v>392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445</v>
      </c>
      <c r="DM126" s="990"/>
      <c r="DN126" s="990"/>
      <c r="DO126" s="990"/>
      <c r="DP126" s="990"/>
      <c r="DQ126" s="990" t="s">
        <v>129</v>
      </c>
      <c r="DR126" s="990"/>
      <c r="DS126" s="990"/>
      <c r="DT126" s="990"/>
      <c r="DU126" s="990"/>
      <c r="DV126" s="991" t="s">
        <v>445</v>
      </c>
      <c r="DW126" s="991"/>
      <c r="DX126" s="991"/>
      <c r="DY126" s="991"/>
      <c r="DZ126" s="992"/>
    </row>
    <row r="127" spans="1:130" s="226" customFormat="1" ht="26.25" customHeight="1" x14ac:dyDescent="0.2">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392</v>
      </c>
      <c r="AG127" s="1023"/>
      <c r="AH127" s="1023"/>
      <c r="AI127" s="1023"/>
      <c r="AJ127" s="1024"/>
      <c r="AK127" s="1025" t="s">
        <v>392</v>
      </c>
      <c r="AL127" s="1023"/>
      <c r="AM127" s="1023"/>
      <c r="AN127" s="1023"/>
      <c r="AO127" s="1024"/>
      <c r="AP127" s="1026" t="s">
        <v>392</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392</v>
      </c>
      <c r="DR127" s="990"/>
      <c r="DS127" s="990"/>
      <c r="DT127" s="990"/>
      <c r="DU127" s="990"/>
      <c r="DV127" s="991" t="s">
        <v>129</v>
      </c>
      <c r="DW127" s="991"/>
      <c r="DX127" s="991"/>
      <c r="DY127" s="991"/>
      <c r="DZ127" s="992"/>
    </row>
    <row r="128" spans="1:130" s="226" customFormat="1" ht="26.25" customHeight="1" thickBot="1" x14ac:dyDescent="0.25">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19575</v>
      </c>
      <c r="AB128" s="1110"/>
      <c r="AC128" s="1110"/>
      <c r="AD128" s="1110"/>
      <c r="AE128" s="1111"/>
      <c r="AF128" s="1112">
        <v>16439</v>
      </c>
      <c r="AG128" s="1110"/>
      <c r="AH128" s="1110"/>
      <c r="AI128" s="1110"/>
      <c r="AJ128" s="1111"/>
      <c r="AK128" s="1112">
        <v>13029</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129</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t="s">
        <v>445</v>
      </c>
      <c r="DH128" s="1102"/>
      <c r="DI128" s="1102"/>
      <c r="DJ128" s="1102"/>
      <c r="DK128" s="1102"/>
      <c r="DL128" s="1102" t="s">
        <v>392</v>
      </c>
      <c r="DM128" s="1102"/>
      <c r="DN128" s="1102"/>
      <c r="DO128" s="1102"/>
      <c r="DP128" s="1102"/>
      <c r="DQ128" s="1102" t="s">
        <v>392</v>
      </c>
      <c r="DR128" s="1102"/>
      <c r="DS128" s="1102"/>
      <c r="DT128" s="1102"/>
      <c r="DU128" s="1102"/>
      <c r="DV128" s="1103" t="s">
        <v>392</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4214343</v>
      </c>
      <c r="AB129" s="1023"/>
      <c r="AC129" s="1023"/>
      <c r="AD129" s="1023"/>
      <c r="AE129" s="1024"/>
      <c r="AF129" s="1025">
        <v>4386256</v>
      </c>
      <c r="AG129" s="1023"/>
      <c r="AH129" s="1023"/>
      <c r="AI129" s="1023"/>
      <c r="AJ129" s="1024"/>
      <c r="AK129" s="1025">
        <v>4656875</v>
      </c>
      <c r="AL129" s="1023"/>
      <c r="AM129" s="1023"/>
      <c r="AN129" s="1023"/>
      <c r="AO129" s="1024"/>
      <c r="AP129" s="1137"/>
      <c r="AQ129" s="1138"/>
      <c r="AR129" s="1138"/>
      <c r="AS129" s="1138"/>
      <c r="AT129" s="1139"/>
      <c r="AU129" s="229"/>
      <c r="AV129" s="229"/>
      <c r="AW129" s="229"/>
      <c r="AX129" s="1129" t="s">
        <v>495</v>
      </c>
      <c r="AY129" s="987"/>
      <c r="AZ129" s="987"/>
      <c r="BA129" s="987"/>
      <c r="BB129" s="987"/>
      <c r="BC129" s="987"/>
      <c r="BD129" s="987"/>
      <c r="BE129" s="988"/>
      <c r="BF129" s="1130" t="s">
        <v>129</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752246</v>
      </c>
      <c r="AB130" s="1023"/>
      <c r="AC130" s="1023"/>
      <c r="AD130" s="1023"/>
      <c r="AE130" s="1024"/>
      <c r="AF130" s="1025">
        <v>705424</v>
      </c>
      <c r="AG130" s="1023"/>
      <c r="AH130" s="1023"/>
      <c r="AI130" s="1023"/>
      <c r="AJ130" s="1024"/>
      <c r="AK130" s="1025">
        <v>692984</v>
      </c>
      <c r="AL130" s="1023"/>
      <c r="AM130" s="1023"/>
      <c r="AN130" s="1023"/>
      <c r="AO130" s="1024"/>
      <c r="AP130" s="1137"/>
      <c r="AQ130" s="1138"/>
      <c r="AR130" s="1138"/>
      <c r="AS130" s="1138"/>
      <c r="AT130" s="1139"/>
      <c r="AU130" s="229"/>
      <c r="AV130" s="229"/>
      <c r="AW130" s="229"/>
      <c r="AX130" s="1129" t="s">
        <v>498</v>
      </c>
      <c r="AY130" s="987"/>
      <c r="AZ130" s="987"/>
      <c r="BA130" s="987"/>
      <c r="BB130" s="987"/>
      <c r="BC130" s="987"/>
      <c r="BD130" s="987"/>
      <c r="BE130" s="988"/>
      <c r="BF130" s="1165">
        <v>10.1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3462097</v>
      </c>
      <c r="AB131" s="1050"/>
      <c r="AC131" s="1050"/>
      <c r="AD131" s="1050"/>
      <c r="AE131" s="1051"/>
      <c r="AF131" s="1049">
        <v>3680832</v>
      </c>
      <c r="AG131" s="1050"/>
      <c r="AH131" s="1050"/>
      <c r="AI131" s="1050"/>
      <c r="AJ131" s="1051"/>
      <c r="AK131" s="1049">
        <v>3963891</v>
      </c>
      <c r="AL131" s="1050"/>
      <c r="AM131" s="1050"/>
      <c r="AN131" s="1050"/>
      <c r="AO131" s="1051"/>
      <c r="AP131" s="1174"/>
      <c r="AQ131" s="1175"/>
      <c r="AR131" s="1175"/>
      <c r="AS131" s="1175"/>
      <c r="AT131" s="1176"/>
      <c r="AU131" s="229"/>
      <c r="AV131" s="229"/>
      <c r="AW131" s="229"/>
      <c r="AX131" s="1147" t="s">
        <v>500</v>
      </c>
      <c r="AY131" s="790"/>
      <c r="AZ131" s="790"/>
      <c r="BA131" s="790"/>
      <c r="BB131" s="790"/>
      <c r="BC131" s="790"/>
      <c r="BD131" s="790"/>
      <c r="BE131" s="1100"/>
      <c r="BF131" s="1148">
        <v>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12.367908809999999</v>
      </c>
      <c r="AB132" s="1161"/>
      <c r="AC132" s="1161"/>
      <c r="AD132" s="1161"/>
      <c r="AE132" s="1162"/>
      <c r="AF132" s="1163">
        <v>9.0903089300000008</v>
      </c>
      <c r="AG132" s="1161"/>
      <c r="AH132" s="1161"/>
      <c r="AI132" s="1161"/>
      <c r="AJ132" s="1162"/>
      <c r="AK132" s="1163">
        <v>8.9300891470000003</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12.1</v>
      </c>
      <c r="AB133" s="1144"/>
      <c r="AC133" s="1144"/>
      <c r="AD133" s="1144"/>
      <c r="AE133" s="1145"/>
      <c r="AF133" s="1143">
        <v>11.1</v>
      </c>
      <c r="AG133" s="1144"/>
      <c r="AH133" s="1144"/>
      <c r="AI133" s="1144"/>
      <c r="AJ133" s="1145"/>
      <c r="AK133" s="1143">
        <v>10.1</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lNdyYQZYIao1Gzr0PgLX/IDGVR6Xud1GIM1fGorbXJGAH6DB1KINzq4V4h/Ur8UMSd9/8yGMJ5zzNh4R/kjxg==" saltValue="x/6ybAyBtQ8DwSmOwigD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L1f25GmRaTcP4ncutP3IJgaVW9c/IoKkdRu6jwyxzC2g1czG6Nwqdx0ULz5dCvuSxCOlftF1xxKlvHDMBwIGRw==" saltValue="zVRuj1QOIxmUQrYXsnDa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hgeu1Q5J0PyCz7+1PcL/pfXqI2GzzUBkloovkYT1jGgkfYNC06QUFvHWwq5guEkveE8vae+nSXmA+7cOvCcew==" saltValue="nBoNGXTAfzM9WXQ/uh28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512</v>
      </c>
      <c r="AL9" s="1181"/>
      <c r="AM9" s="1181"/>
      <c r="AN9" s="1182"/>
      <c r="AO9" s="277">
        <v>1452486</v>
      </c>
      <c r="AP9" s="277">
        <v>130326</v>
      </c>
      <c r="AQ9" s="278">
        <v>106927</v>
      </c>
      <c r="AR9" s="279">
        <v>21.9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513</v>
      </c>
      <c r="AL10" s="1181"/>
      <c r="AM10" s="1181"/>
      <c r="AN10" s="1182"/>
      <c r="AO10" s="280">
        <v>127206</v>
      </c>
      <c r="AP10" s="280">
        <v>11414</v>
      </c>
      <c r="AQ10" s="281">
        <v>15145</v>
      </c>
      <c r="AR10" s="282">
        <v>-24.6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514</v>
      </c>
      <c r="AL11" s="1181"/>
      <c r="AM11" s="1181"/>
      <c r="AN11" s="1182"/>
      <c r="AO11" s="280" t="s">
        <v>515</v>
      </c>
      <c r="AP11" s="280" t="s">
        <v>515</v>
      </c>
      <c r="AQ11" s="281">
        <v>1510</v>
      </c>
      <c r="AR11" s="282" t="s">
        <v>515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516</v>
      </c>
      <c r="AL12" s="1181"/>
      <c r="AM12" s="1181"/>
      <c r="AN12" s="1182"/>
      <c r="AO12" s="280" t="s">
        <v>515</v>
      </c>
      <c r="AP12" s="280" t="s">
        <v>515</v>
      </c>
      <c r="AQ12" s="281">
        <v>21</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517</v>
      </c>
      <c r="AL13" s="1181"/>
      <c r="AM13" s="1181"/>
      <c r="AN13" s="1182"/>
      <c r="AO13" s="280">
        <v>17251</v>
      </c>
      <c r="AP13" s="280">
        <v>1548</v>
      </c>
      <c r="AQ13" s="281">
        <v>4533</v>
      </c>
      <c r="AR13" s="282">
        <v>-65.900000000000006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518</v>
      </c>
      <c r="AL14" s="1181"/>
      <c r="AM14" s="1181"/>
      <c r="AN14" s="1182"/>
      <c r="AO14" s="280">
        <v>6970</v>
      </c>
      <c r="AP14" s="280">
        <v>625</v>
      </c>
      <c r="AQ14" s="281">
        <v>2422</v>
      </c>
      <c r="AR14" s="282">
        <v>-74.2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519</v>
      </c>
      <c r="AL15" s="1184"/>
      <c r="AM15" s="1184"/>
      <c r="AN15" s="1185"/>
      <c r="AO15" s="280">
        <v>-113729</v>
      </c>
      <c r="AP15" s="280">
        <v>-10204</v>
      </c>
      <c r="AQ15" s="281">
        <v>-7979</v>
      </c>
      <c r="AR15" s="282">
        <v>27.9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1490184</v>
      </c>
      <c r="AP16" s="280">
        <v>133709</v>
      </c>
      <c r="AQ16" s="281">
        <v>122579</v>
      </c>
      <c r="AR16" s="282">
        <v>9.1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524</v>
      </c>
      <c r="AL21" s="1187"/>
      <c r="AM21" s="1187"/>
      <c r="AN21" s="1188"/>
      <c r="AO21" s="293">
        <v>12.38</v>
      </c>
      <c r="AP21" s="294">
        <v>10.66</v>
      </c>
      <c r="AQ21" s="295">
        <v>1.72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525</v>
      </c>
      <c r="AL22" s="1187"/>
      <c r="AM22" s="1187"/>
      <c r="AN22" s="1188"/>
      <c r="AO22" s="298">
        <v>92.1</v>
      </c>
      <c r="AP22" s="299">
        <v>96.3</v>
      </c>
      <c r="AQ22" s="300">
        <v>-4.2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529</v>
      </c>
      <c r="AL32" s="1195"/>
      <c r="AM32" s="1195"/>
      <c r="AN32" s="1196"/>
      <c r="AO32" s="308">
        <v>681298</v>
      </c>
      <c r="AP32" s="308">
        <v>61130</v>
      </c>
      <c r="AQ32" s="309">
        <v>59977</v>
      </c>
      <c r="AR32" s="310">
        <v>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530</v>
      </c>
      <c r="AL33" s="1195"/>
      <c r="AM33" s="1195"/>
      <c r="AN33" s="1196"/>
      <c r="AO33" s="308" t="s">
        <v>515</v>
      </c>
      <c r="AP33" s="308" t="s">
        <v>515</v>
      </c>
      <c r="AQ33" s="309" t="s">
        <v>515</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531</v>
      </c>
      <c r="AL34" s="1195"/>
      <c r="AM34" s="1195"/>
      <c r="AN34" s="1196"/>
      <c r="AO34" s="308" t="s">
        <v>515</v>
      </c>
      <c r="AP34" s="308" t="s">
        <v>515</v>
      </c>
      <c r="AQ34" s="309" t="s">
        <v>515</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532</v>
      </c>
      <c r="AL35" s="1195"/>
      <c r="AM35" s="1195"/>
      <c r="AN35" s="1196"/>
      <c r="AO35" s="308">
        <v>367035</v>
      </c>
      <c r="AP35" s="308">
        <v>32933</v>
      </c>
      <c r="AQ35" s="309">
        <v>16053</v>
      </c>
      <c r="AR35" s="310">
        <v>105.2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533</v>
      </c>
      <c r="AL36" s="1195"/>
      <c r="AM36" s="1195"/>
      <c r="AN36" s="1196"/>
      <c r="AO36" s="308">
        <v>11525</v>
      </c>
      <c r="AP36" s="308">
        <v>1034</v>
      </c>
      <c r="AQ36" s="309">
        <v>3449</v>
      </c>
      <c r="AR36" s="310">
        <v>-70</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534</v>
      </c>
      <c r="AL37" s="1195"/>
      <c r="AM37" s="1195"/>
      <c r="AN37" s="1196"/>
      <c r="AO37" s="308" t="s">
        <v>515</v>
      </c>
      <c r="AP37" s="308" t="s">
        <v>515</v>
      </c>
      <c r="AQ37" s="309">
        <v>404</v>
      </c>
      <c r="AR37" s="310" t="s">
        <v>515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535</v>
      </c>
      <c r="AL38" s="1198"/>
      <c r="AM38" s="1198"/>
      <c r="AN38" s="1199"/>
      <c r="AO38" s="311">
        <v>134</v>
      </c>
      <c r="AP38" s="311">
        <v>12</v>
      </c>
      <c r="AQ38" s="312">
        <v>3</v>
      </c>
      <c r="AR38" s="300">
        <v>300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536</v>
      </c>
      <c r="AL39" s="1198"/>
      <c r="AM39" s="1198"/>
      <c r="AN39" s="1199"/>
      <c r="AO39" s="308">
        <v>-13029</v>
      </c>
      <c r="AP39" s="308">
        <v>-1169</v>
      </c>
      <c r="AQ39" s="309">
        <v>-3105</v>
      </c>
      <c r="AR39" s="310">
        <v>-62.4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537</v>
      </c>
      <c r="AL40" s="1195"/>
      <c r="AM40" s="1195"/>
      <c r="AN40" s="1196"/>
      <c r="AO40" s="308">
        <v>-692984</v>
      </c>
      <c r="AP40" s="308">
        <v>-62179</v>
      </c>
      <c r="AQ40" s="309">
        <v>-51549</v>
      </c>
      <c r="AR40" s="310">
        <v>20.6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353979</v>
      </c>
      <c r="AP41" s="308">
        <v>31761</v>
      </c>
      <c r="AQ41" s="309">
        <v>25231</v>
      </c>
      <c r="AR41" s="310">
        <v>25.9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507</v>
      </c>
      <c r="AN49" s="1191" t="s">
        <v>541</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1308731</v>
      </c>
      <c r="AN51" s="330">
        <v>110938</v>
      </c>
      <c r="AO51" s="331">
        <v>91.1</v>
      </c>
      <c r="AP51" s="332">
        <v>90072</v>
      </c>
      <c r="AQ51" s="333">
        <v>13.3</v>
      </c>
      <c r="AR51" s="334">
        <v>77.8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923509</v>
      </c>
      <c r="AN52" s="338">
        <v>78283</v>
      </c>
      <c r="AO52" s="339">
        <v>273.8</v>
      </c>
      <c r="AP52" s="340">
        <v>46083</v>
      </c>
      <c r="AQ52" s="341">
        <v>3.2</v>
      </c>
      <c r="AR52" s="342">
        <v>270.60000000000002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812731</v>
      </c>
      <c r="AN53" s="330">
        <v>69834</v>
      </c>
      <c r="AO53" s="331">
        <v>-37.1</v>
      </c>
      <c r="AP53" s="332">
        <v>88328</v>
      </c>
      <c r="AQ53" s="333">
        <v>-1.9</v>
      </c>
      <c r="AR53" s="334">
        <v>-35.200000000000003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645615</v>
      </c>
      <c r="AN54" s="338">
        <v>55475</v>
      </c>
      <c r="AO54" s="339">
        <v>-29.1</v>
      </c>
      <c r="AP54" s="340">
        <v>49013</v>
      </c>
      <c r="AQ54" s="341">
        <v>6.4</v>
      </c>
      <c r="AR54" s="342">
        <v>-35.5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1142404</v>
      </c>
      <c r="AN55" s="330">
        <v>99686</v>
      </c>
      <c r="AO55" s="331">
        <v>42.7</v>
      </c>
      <c r="AP55" s="332">
        <v>103390</v>
      </c>
      <c r="AQ55" s="333">
        <v>17.100000000000001</v>
      </c>
      <c r="AR55" s="334">
        <v>25.6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922138</v>
      </c>
      <c r="AN56" s="338">
        <v>80466</v>
      </c>
      <c r="AO56" s="339">
        <v>45</v>
      </c>
      <c r="AP56" s="340">
        <v>51269</v>
      </c>
      <c r="AQ56" s="341">
        <v>4.5999999999999996</v>
      </c>
      <c r="AR56" s="342">
        <v>40.4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495810</v>
      </c>
      <c r="AN57" s="330">
        <v>43963</v>
      </c>
      <c r="AO57" s="331">
        <v>-55.9</v>
      </c>
      <c r="AP57" s="332">
        <v>117234</v>
      </c>
      <c r="AQ57" s="333">
        <v>13.4</v>
      </c>
      <c r="AR57" s="334">
        <v>-69.3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325475</v>
      </c>
      <c r="AN58" s="338">
        <v>28859</v>
      </c>
      <c r="AO58" s="339">
        <v>-64.099999999999994</v>
      </c>
      <c r="AP58" s="340">
        <v>59796</v>
      </c>
      <c r="AQ58" s="341">
        <v>16.600000000000001</v>
      </c>
      <c r="AR58" s="342">
        <v>-80.7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546644</v>
      </c>
      <c r="AN59" s="330">
        <v>49048</v>
      </c>
      <c r="AO59" s="331">
        <v>11.6</v>
      </c>
      <c r="AP59" s="332">
        <v>97758</v>
      </c>
      <c r="AQ59" s="333">
        <v>-16.600000000000001</v>
      </c>
      <c r="AR59" s="334">
        <v>28.2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266389</v>
      </c>
      <c r="AN60" s="338">
        <v>23902</v>
      </c>
      <c r="AO60" s="339">
        <v>-17.2</v>
      </c>
      <c r="AP60" s="340">
        <v>45946</v>
      </c>
      <c r="AQ60" s="341">
        <v>-23.2</v>
      </c>
      <c r="AR60" s="342">
        <v>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861264</v>
      </c>
      <c r="AN61" s="345">
        <v>74694</v>
      </c>
      <c r="AO61" s="346">
        <v>10.5</v>
      </c>
      <c r="AP61" s="347">
        <v>99356</v>
      </c>
      <c r="AQ61" s="348">
        <v>5.0999999999999996</v>
      </c>
      <c r="AR61" s="334">
        <v>5.4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616625</v>
      </c>
      <c r="AN62" s="338">
        <v>53397</v>
      </c>
      <c r="AO62" s="339">
        <v>41.7</v>
      </c>
      <c r="AP62" s="340">
        <v>50421</v>
      </c>
      <c r="AQ62" s="341">
        <v>1.5</v>
      </c>
      <c r="AR62" s="342">
        <v>40.200000000000003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KxvUIny+JOkzZZFdwV/ANq7OGEUM4vzs5Dkj5N1AelD7x+z6YG1rJyH6+DKJxQhn//ZmNP6Eg7qqSPu/0VzGSw==" saltValue="jrhkYNE0p8ucJ+sGmy0N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1" spans="125:125" ht="13.5" hidden="1" customHeight="1" x14ac:dyDescent="0.2">
      <c r="DU121" s="255"/>
    </row>
  </sheetData>
  <sheetProtection algorithmName="SHA-512" hashValue="S2aBMLkoeuGsjO0Sec+zrpJs9UN2E/XaaCgk3GH3oWv/b3vNLX2k7CF8fxW9L0SIdLpstZpQ1oU60cZQTRWgoA==" saltValue="IcO0k7jQEKnzsJVZ59t1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g8A9tFk0NzGd1xnHXhqbBMBdZKuPwautnFwJ5EugmPv5IA0DJZ3a08yXFr+oUtEd7LlamQJV/iz5ILA/I0pB4A==" saltValue="CbI4LwSUK8sHLP6rHSd+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3" t="s">
        <v>3</v>
      </c>
      <c r="D47" s="1203"/>
      <c r="E47" s="1204"/>
      <c r="F47" s="11">
        <v>16.73</v>
      </c>
      <c r="G47" s="12">
        <v>17.09</v>
      </c>
      <c r="H47" s="12">
        <v>16.510000000000002</v>
      </c>
      <c r="I47" s="12">
        <v>18.11</v>
      </c>
      <c r="J47" s="13">
        <v>22.98</v>
      </c>
    </row>
    <row r="48" spans="2:10" ht="57.75" customHeight="1" x14ac:dyDescent="0.2">
      <c r="B48" s="14"/>
      <c r="C48" s="1205" t="s">
        <v>4</v>
      </c>
      <c r="D48" s="1205"/>
      <c r="E48" s="1206"/>
      <c r="F48" s="15">
        <v>2.11</v>
      </c>
      <c r="G48" s="16">
        <v>2.1800000000000002</v>
      </c>
      <c r="H48" s="16">
        <v>2.82</v>
      </c>
      <c r="I48" s="16">
        <v>3</v>
      </c>
      <c r="J48" s="17">
        <v>3.33</v>
      </c>
    </row>
    <row r="49" spans="2:10" ht="57.75" customHeight="1" thickBot="1" x14ac:dyDescent="0.25">
      <c r="B49" s="18"/>
      <c r="C49" s="1207" t="s">
        <v>5</v>
      </c>
      <c r="D49" s="1207"/>
      <c r="E49" s="1208"/>
      <c r="F49" s="19" t="s">
        <v>562</v>
      </c>
      <c r="G49" s="20" t="s">
        <v>563</v>
      </c>
      <c r="H49" s="20" t="s">
        <v>564</v>
      </c>
      <c r="I49" s="20">
        <v>1.17</v>
      </c>
      <c r="J49" s="21">
        <v>5.01</v>
      </c>
    </row>
    <row r="50" spans="2:10" ht="13.2" x14ac:dyDescent="0.2"/>
  </sheetData>
  <sheetProtection algorithmName="SHA-512" hashValue="ARPpr9SHUfzEs5csXc/PPXAoxORdVSc1wmT/me9ZdJA8bhN5CW3fSVF5FrXbXoWSySUDwhMP7BmPgHcJ1J5G7g==" saltValue="GowOaf2x8W/Hozb5LEz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2023-03-13T07:31:06Z</cp:lastPrinted>
  <dcterms:created xsi:type="dcterms:W3CDTF">2023-02-20T06:30:36Z</dcterms:created>
  <dcterms:modified xsi:type="dcterms:W3CDTF">2023-10-17T04:53:59Z</dcterms:modified>
  <cp:category/>
</cp:coreProperties>
</file>