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E4E69E81-7F50-479C-AC46-16FF3E1A4AA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<sst xmlns="http://schemas.openxmlformats.org/spreadsheetml/2006/main" count="207" uniqueCount="66">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</sst>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-665</v>
      </c>
      <c r="C9" s="17">
        <f t="shared" si="0"/>
        <v>-81</v>
      </c>
      <c r="D9" s="17">
        <f t="shared" si="0"/>
        <v>-121</v>
      </c>
      <c r="E9" s="17">
        <f t="shared" si="0"/>
        <v>-512</v>
      </c>
      <c r="F9" s="17">
        <f t="shared" si="0"/>
        <v>256</v>
      </c>
      <c r="G9" s="17">
        <f t="shared" si="0"/>
        <v>-27</v>
      </c>
      <c r="H9" s="17">
        <f t="shared" si="0"/>
        <v>768</v>
      </c>
      <c r="I9" s="17">
        <f t="shared" si="0"/>
        <v>64</v>
      </c>
      <c r="J9" s="28">
        <f t="shared" ref="J9:J19" si="1">K9-L9</f>
        <v>-12.334434244951515</v>
      </c>
      <c r="K9" s="32">
        <v>6.1672171224757566</v>
      </c>
      <c r="L9" s="32">
        <v>18.501651367427272</v>
      </c>
      <c r="M9" s="17">
        <f t="shared" ref="M9:U9" si="2">M10+M11</f>
        <v>-153</v>
      </c>
      <c r="N9" s="17">
        <f t="shared" si="2"/>
        <v>1023</v>
      </c>
      <c r="O9" s="17">
        <f t="shared" si="2"/>
        <v>266</v>
      </c>
      <c r="P9" s="17">
        <f t="shared" si="2"/>
        <v>592</v>
      </c>
      <c r="Q9" s="17">
        <f t="shared" si="2"/>
        <v>431</v>
      </c>
      <c r="R9" s="17">
        <f t="shared" si="2"/>
        <v>1176</v>
      </c>
      <c r="S9" s="17">
        <f t="shared" si="2"/>
        <v>296</v>
      </c>
      <c r="T9" s="17">
        <f t="shared" si="2"/>
        <v>745</v>
      </c>
      <c r="U9" s="17">
        <f t="shared" si="2"/>
        <v>431</v>
      </c>
      <c r="V9" s="28">
        <v>-3.6858758583546525</v>
      </c>
    </row>
    <row r="10" spans="1:22" ht="18.75" customHeight="1" x14ac:dyDescent="0.2">
      <c r="A10" s="6" t="s">
        <v>28</v>
      </c>
      <c r="B10" s="18">
        <f t="shared" ref="B10:I10" si="3">B20+B21+B22+B23</f>
        <v>-487</v>
      </c>
      <c r="C10" s="18">
        <f t="shared" si="3"/>
        <v>-128</v>
      </c>
      <c r="D10" s="18">
        <f t="shared" si="3"/>
        <v>-113</v>
      </c>
      <c r="E10" s="18">
        <f t="shared" si="3"/>
        <v>-307</v>
      </c>
      <c r="F10" s="18">
        <f t="shared" si="3"/>
        <v>218</v>
      </c>
      <c r="G10" s="18">
        <f t="shared" si="3"/>
        <v>-3</v>
      </c>
      <c r="H10" s="18">
        <f t="shared" si="3"/>
        <v>525</v>
      </c>
      <c r="I10" s="18">
        <f t="shared" si="3"/>
        <v>51</v>
      </c>
      <c r="J10" s="25">
        <f t="shared" si="1"/>
        <v>-9.8095053673677484</v>
      </c>
      <c r="K10" s="33">
        <v>6.965707394417489</v>
      </c>
      <c r="L10" s="33">
        <v>16.775212761785237</v>
      </c>
      <c r="M10" s="18">
        <f t="shared" ref="M10:U10" si="4">M20+M21+M22+M23</f>
        <v>-180</v>
      </c>
      <c r="N10" s="18">
        <f t="shared" si="4"/>
        <v>739</v>
      </c>
      <c r="O10" s="18">
        <f t="shared" si="4"/>
        <v>181</v>
      </c>
      <c r="P10" s="18">
        <f t="shared" si="4"/>
        <v>458</v>
      </c>
      <c r="Q10" s="18">
        <f t="shared" si="4"/>
        <v>281</v>
      </c>
      <c r="R10" s="18">
        <f t="shared" si="4"/>
        <v>919</v>
      </c>
      <c r="S10" s="18">
        <f t="shared" si="4"/>
        <v>240</v>
      </c>
      <c r="T10" s="18">
        <f t="shared" si="4"/>
        <v>642</v>
      </c>
      <c r="U10" s="18">
        <f t="shared" si="4"/>
        <v>277</v>
      </c>
      <c r="V10" s="25">
        <v>-5.7515015183263642</v>
      </c>
    </row>
    <row r="11" spans="1:22" ht="18.75" customHeight="1" x14ac:dyDescent="0.2">
      <c r="A11" s="2" t="s">
        <v>27</v>
      </c>
      <c r="B11" s="19">
        <f t="shared" ref="B11:I11" si="5">B12+B13+B14+B15+B16</f>
        <v>-178</v>
      </c>
      <c r="C11" s="19">
        <f t="shared" si="5"/>
        <v>47</v>
      </c>
      <c r="D11" s="19">
        <f t="shared" si="5"/>
        <v>-8</v>
      </c>
      <c r="E11" s="19">
        <f t="shared" si="5"/>
        <v>-205</v>
      </c>
      <c r="F11" s="19">
        <f t="shared" si="5"/>
        <v>38</v>
      </c>
      <c r="G11" s="19">
        <f t="shared" si="5"/>
        <v>-24</v>
      </c>
      <c r="H11" s="19">
        <f t="shared" si="5"/>
        <v>243</v>
      </c>
      <c r="I11" s="19">
        <f t="shared" si="5"/>
        <v>13</v>
      </c>
      <c r="J11" s="27">
        <f t="shared" si="1"/>
        <v>-20.07121290480411</v>
      </c>
      <c r="K11" s="34">
        <v>3.7205175140612496</v>
      </c>
      <c r="L11" s="34">
        <v>23.79173041886536</v>
      </c>
      <c r="M11" s="19">
        <f t="shared" ref="M11:U11" si="6">M12+M13+M14+M15+M16</f>
        <v>27</v>
      </c>
      <c r="N11" s="19">
        <f t="shared" si="6"/>
        <v>284</v>
      </c>
      <c r="O11" s="19">
        <f t="shared" si="6"/>
        <v>85</v>
      </c>
      <c r="P11" s="19">
        <f t="shared" si="6"/>
        <v>134</v>
      </c>
      <c r="Q11" s="19">
        <f t="shared" si="6"/>
        <v>150</v>
      </c>
      <c r="R11" s="19">
        <f t="shared" si="6"/>
        <v>257</v>
      </c>
      <c r="S11" s="19">
        <f t="shared" si="6"/>
        <v>56</v>
      </c>
      <c r="T11" s="19">
        <f t="shared" si="6"/>
        <v>103</v>
      </c>
      <c r="U11" s="19">
        <f t="shared" si="6"/>
        <v>154</v>
      </c>
      <c r="V11" s="30">
        <v>2.6435256020961475</v>
      </c>
    </row>
    <row r="12" spans="1:22" ht="18.75" customHeight="1" x14ac:dyDescent="0.2">
      <c r="A12" s="6" t="s">
        <v>26</v>
      </c>
      <c r="B12" s="18">
        <f t="shared" ref="B12:I12" si="7">B24</f>
        <v>-14</v>
      </c>
      <c r="C12" s="18">
        <f t="shared" si="7"/>
        <v>2</v>
      </c>
      <c r="D12" s="18">
        <f t="shared" si="7"/>
        <v>-14</v>
      </c>
      <c r="E12" s="18">
        <f t="shared" si="7"/>
        <v>-11</v>
      </c>
      <c r="F12" s="18">
        <f t="shared" si="7"/>
        <v>3</v>
      </c>
      <c r="G12" s="18">
        <f t="shared" si="7"/>
        <v>-4</v>
      </c>
      <c r="H12" s="18">
        <f t="shared" si="7"/>
        <v>14</v>
      </c>
      <c r="I12" s="18">
        <f t="shared" si="7"/>
        <v>-5</v>
      </c>
      <c r="J12" s="25">
        <f t="shared" si="1"/>
        <v>-13.716554155620539</v>
      </c>
      <c r="K12" s="33">
        <v>3.7408784060783296</v>
      </c>
      <c r="L12" s="33">
        <v>17.457432561698869</v>
      </c>
      <c r="M12" s="18">
        <f t="shared" ref="M12:U12" si="8">M24</f>
        <v>-3</v>
      </c>
      <c r="N12" s="18">
        <f t="shared" si="8"/>
        <v>15</v>
      </c>
      <c r="O12" s="18">
        <f t="shared" si="8"/>
        <v>-5</v>
      </c>
      <c r="P12" s="18">
        <f t="shared" si="8"/>
        <v>5</v>
      </c>
      <c r="Q12" s="18">
        <f t="shared" si="8"/>
        <v>10</v>
      </c>
      <c r="R12" s="18">
        <f t="shared" si="8"/>
        <v>18</v>
      </c>
      <c r="S12" s="18">
        <f t="shared" si="8"/>
        <v>10</v>
      </c>
      <c r="T12" s="18">
        <f t="shared" si="8"/>
        <v>8</v>
      </c>
      <c r="U12" s="18">
        <f t="shared" si="8"/>
        <v>10</v>
      </c>
      <c r="V12" s="25">
        <v>-3.7408784060783304</v>
      </c>
    </row>
    <row r="13" spans="1:22" ht="18.75" customHeight="1" x14ac:dyDescent="0.2">
      <c r="A13" s="4" t="s">
        <v>25</v>
      </c>
      <c r="B13" s="20">
        <f t="shared" ref="B13:I13" si="9">B25+B26+B27</f>
        <v>-59</v>
      </c>
      <c r="C13" s="20">
        <f t="shared" si="9"/>
        <v>-5</v>
      </c>
      <c r="D13" s="20">
        <f t="shared" si="9"/>
        <v>-21</v>
      </c>
      <c r="E13" s="20">
        <f t="shared" si="9"/>
        <v>-52</v>
      </c>
      <c r="F13" s="20">
        <f t="shared" si="9"/>
        <v>7</v>
      </c>
      <c r="G13" s="20">
        <f t="shared" si="9"/>
        <v>3</v>
      </c>
      <c r="H13" s="20">
        <f t="shared" si="9"/>
        <v>59</v>
      </c>
      <c r="I13" s="20">
        <f t="shared" si="9"/>
        <v>19</v>
      </c>
      <c r="J13" s="26">
        <f t="shared" si="1"/>
        <v>-28.401438926431595</v>
      </c>
      <c r="K13" s="35">
        <v>3.8232706247119457</v>
      </c>
      <c r="L13" s="35">
        <v>32.22470955114354</v>
      </c>
      <c r="M13" s="20">
        <f t="shared" ref="M13:U13" si="10">M25+M26+M27</f>
        <v>-7</v>
      </c>
      <c r="N13" s="20">
        <f t="shared" si="10"/>
        <v>30</v>
      </c>
      <c r="O13" s="20">
        <f t="shared" si="10"/>
        <v>1</v>
      </c>
      <c r="P13" s="20">
        <f t="shared" si="10"/>
        <v>20</v>
      </c>
      <c r="Q13" s="20">
        <f t="shared" si="10"/>
        <v>10</v>
      </c>
      <c r="R13" s="20">
        <f t="shared" si="10"/>
        <v>37</v>
      </c>
      <c r="S13" s="20">
        <f t="shared" si="10"/>
        <v>6</v>
      </c>
      <c r="T13" s="20">
        <f t="shared" si="10"/>
        <v>14</v>
      </c>
      <c r="U13" s="20">
        <f t="shared" si="10"/>
        <v>23</v>
      </c>
      <c r="V13" s="26">
        <v>-3.8232706247119452</v>
      </c>
    </row>
    <row r="14" spans="1:22" ht="18.75" customHeight="1" x14ac:dyDescent="0.2">
      <c r="A14" s="4" t="s">
        <v>24</v>
      </c>
      <c r="B14" s="20">
        <f t="shared" ref="B14:I14" si="11">B28+B29+B30+B31</f>
        <v>-80</v>
      </c>
      <c r="C14" s="20">
        <f t="shared" si="11"/>
        <v>-3</v>
      </c>
      <c r="D14" s="20">
        <f t="shared" si="11"/>
        <v>-40</v>
      </c>
      <c r="E14" s="20">
        <f t="shared" si="11"/>
        <v>-77</v>
      </c>
      <c r="F14" s="20">
        <f t="shared" si="11"/>
        <v>12</v>
      </c>
      <c r="G14" s="20">
        <f t="shared" si="11"/>
        <v>-19</v>
      </c>
      <c r="H14" s="20">
        <f t="shared" si="11"/>
        <v>89</v>
      </c>
      <c r="I14" s="20">
        <f t="shared" si="11"/>
        <v>12</v>
      </c>
      <c r="J14" s="26">
        <f t="shared" si="1"/>
        <v>-19.652087085911187</v>
      </c>
      <c r="K14" s="35">
        <v>3.062662922479666</v>
      </c>
      <c r="L14" s="35">
        <v>22.714750008390855</v>
      </c>
      <c r="M14" s="20">
        <f t="shared" ref="M14:U14" si="12">M28+M29+M30+M31</f>
        <v>-3</v>
      </c>
      <c r="N14" s="20">
        <f t="shared" si="12"/>
        <v>101</v>
      </c>
      <c r="O14" s="20">
        <f t="shared" si="12"/>
        <v>13</v>
      </c>
      <c r="P14" s="20">
        <f t="shared" si="12"/>
        <v>58</v>
      </c>
      <c r="Q14" s="20">
        <f t="shared" si="12"/>
        <v>43</v>
      </c>
      <c r="R14" s="20">
        <f t="shared" si="12"/>
        <v>104</v>
      </c>
      <c r="S14" s="20">
        <f t="shared" si="12"/>
        <v>22</v>
      </c>
      <c r="T14" s="20">
        <f t="shared" si="12"/>
        <v>45</v>
      </c>
      <c r="U14" s="20">
        <f t="shared" si="12"/>
        <v>59</v>
      </c>
      <c r="V14" s="26">
        <v>-0.76566573061991861</v>
      </c>
    </row>
    <row r="15" spans="1:22" ht="18.75" customHeight="1" x14ac:dyDescent="0.2">
      <c r="A15" s="4" t="s">
        <v>23</v>
      </c>
      <c r="B15" s="20">
        <f t="shared" ref="B15:I15" si="13">B32+B33+B34+B35</f>
        <v>4</v>
      </c>
      <c r="C15" s="20">
        <f t="shared" si="13"/>
        <v>54</v>
      </c>
      <c r="D15" s="20">
        <f t="shared" si="13"/>
        <v>70</v>
      </c>
      <c r="E15" s="20">
        <f t="shared" si="13"/>
        <v>-48</v>
      </c>
      <c r="F15" s="20">
        <f t="shared" si="13"/>
        <v>13</v>
      </c>
      <c r="G15" s="20">
        <f t="shared" si="13"/>
        <v>-6</v>
      </c>
      <c r="H15" s="20">
        <f t="shared" si="13"/>
        <v>61</v>
      </c>
      <c r="I15" s="22">
        <f t="shared" si="13"/>
        <v>-13</v>
      </c>
      <c r="J15" s="26">
        <f>K15-L15</f>
        <v>-16.208535014876325</v>
      </c>
      <c r="K15" s="35">
        <v>4.3898115665290058</v>
      </c>
      <c r="L15" s="35">
        <v>20.59834658140533</v>
      </c>
      <c r="M15" s="22">
        <f t="shared" ref="M15:U15" si="14">M32+M33+M34+M35</f>
        <v>52</v>
      </c>
      <c r="N15" s="20">
        <f t="shared" si="14"/>
        <v>127</v>
      </c>
      <c r="O15" s="20">
        <f t="shared" si="14"/>
        <v>71</v>
      </c>
      <c r="P15" s="20">
        <f t="shared" si="14"/>
        <v>46</v>
      </c>
      <c r="Q15" s="20">
        <f t="shared" si="14"/>
        <v>81</v>
      </c>
      <c r="R15" s="20">
        <f>R32+R33+R34+R35</f>
        <v>75</v>
      </c>
      <c r="S15" s="20">
        <f t="shared" si="14"/>
        <v>8</v>
      </c>
      <c r="T15" s="20">
        <f t="shared" si="14"/>
        <v>23</v>
      </c>
      <c r="U15" s="20">
        <f t="shared" si="14"/>
        <v>52</v>
      </c>
      <c r="V15" s="26">
        <v>17.55924626611602</v>
      </c>
    </row>
    <row r="16" spans="1:22" ht="18.75" customHeight="1" x14ac:dyDescent="0.2">
      <c r="A16" s="2" t="s">
        <v>22</v>
      </c>
      <c r="B16" s="19">
        <f t="shared" ref="B16:I16" si="15">B36+B37+B38</f>
        <v>-29</v>
      </c>
      <c r="C16" s="19">
        <f t="shared" si="15"/>
        <v>-1</v>
      </c>
      <c r="D16" s="19">
        <f t="shared" si="15"/>
        <v>-3</v>
      </c>
      <c r="E16" s="19">
        <f t="shared" si="15"/>
        <v>-17</v>
      </c>
      <c r="F16" s="19">
        <f t="shared" si="15"/>
        <v>3</v>
      </c>
      <c r="G16" s="19">
        <f t="shared" si="15"/>
        <v>2</v>
      </c>
      <c r="H16" s="19">
        <f t="shared" si="15"/>
        <v>20</v>
      </c>
      <c r="I16" s="19">
        <f t="shared" si="15"/>
        <v>0</v>
      </c>
      <c r="J16" s="27">
        <f t="shared" si="1"/>
        <v>-24.243205651147889</v>
      </c>
      <c r="K16" s="34">
        <v>4.2782127619672741</v>
      </c>
      <c r="L16" s="34">
        <v>28.521418413115164</v>
      </c>
      <c r="M16" s="19">
        <f t="shared" ref="M16:U16" si="16">M36+M37+M38</f>
        <v>-12</v>
      </c>
      <c r="N16" s="19">
        <f t="shared" si="16"/>
        <v>11</v>
      </c>
      <c r="O16" s="19">
        <f t="shared" si="16"/>
        <v>5</v>
      </c>
      <c r="P16" s="19">
        <f t="shared" si="16"/>
        <v>5</v>
      </c>
      <c r="Q16" s="19">
        <f t="shared" si="16"/>
        <v>6</v>
      </c>
      <c r="R16" s="19">
        <f t="shared" si="16"/>
        <v>23</v>
      </c>
      <c r="S16" s="19">
        <f t="shared" si="16"/>
        <v>10</v>
      </c>
      <c r="T16" s="19">
        <f t="shared" si="16"/>
        <v>13</v>
      </c>
      <c r="U16" s="19">
        <f t="shared" si="16"/>
        <v>10</v>
      </c>
      <c r="V16" s="30">
        <v>-17.1128510478691</v>
      </c>
    </row>
    <row r="17" spans="1:22" ht="18.75" customHeight="1" x14ac:dyDescent="0.2">
      <c r="A17" s="6" t="s">
        <v>21</v>
      </c>
      <c r="B17" s="18">
        <f t="shared" ref="B17:I17" si="17">B12+B13+B20</f>
        <v>-334</v>
      </c>
      <c r="C17" s="18">
        <f t="shared" si="17"/>
        <v>-94</v>
      </c>
      <c r="D17" s="18">
        <f t="shared" si="17"/>
        <v>-102</v>
      </c>
      <c r="E17" s="18">
        <f t="shared" si="17"/>
        <v>-211</v>
      </c>
      <c r="F17" s="18">
        <f t="shared" si="17"/>
        <v>101</v>
      </c>
      <c r="G17" s="18">
        <f t="shared" si="17"/>
        <v>-5</v>
      </c>
      <c r="H17" s="18">
        <f t="shared" si="17"/>
        <v>312</v>
      </c>
      <c r="I17" s="18">
        <f t="shared" si="17"/>
        <v>52</v>
      </c>
      <c r="J17" s="25">
        <f t="shared" si="1"/>
        <v>-12.523839445077563</v>
      </c>
      <c r="K17" s="33">
        <v>5.9948236206295435</v>
      </c>
      <c r="L17" s="33">
        <v>18.518663065707106</v>
      </c>
      <c r="M17" s="18">
        <f t="shared" ref="M17:U17" si="18">M12+M13+M20</f>
        <v>-123</v>
      </c>
      <c r="N17" s="18">
        <f t="shared" si="18"/>
        <v>284</v>
      </c>
      <c r="O17" s="18">
        <f t="shared" si="18"/>
        <v>54</v>
      </c>
      <c r="P17" s="18">
        <f t="shared" si="18"/>
        <v>199</v>
      </c>
      <c r="Q17" s="18">
        <f t="shared" si="18"/>
        <v>85</v>
      </c>
      <c r="R17" s="18">
        <f t="shared" si="18"/>
        <v>407</v>
      </c>
      <c r="S17" s="18">
        <f t="shared" si="18"/>
        <v>99</v>
      </c>
      <c r="T17" s="18">
        <f t="shared" si="18"/>
        <v>288</v>
      </c>
      <c r="U17" s="18">
        <f t="shared" si="18"/>
        <v>119</v>
      </c>
      <c r="V17" s="25">
        <v>-7.300626785519146</v>
      </c>
    </row>
    <row r="18" spans="1:22" ht="18.75" customHeight="1" x14ac:dyDescent="0.2">
      <c r="A18" s="4" t="s">
        <v>20</v>
      </c>
      <c r="B18" s="20">
        <f t="shared" ref="B18:I18" si="19">B14+B22</f>
        <v>-158</v>
      </c>
      <c r="C18" s="20">
        <f t="shared" si="19"/>
        <v>-11</v>
      </c>
      <c r="D18" s="20">
        <f t="shared" si="19"/>
        <v>-80</v>
      </c>
      <c r="E18" s="20">
        <f t="shared" si="19"/>
        <v>-128</v>
      </c>
      <c r="F18" s="20">
        <f t="shared" si="19"/>
        <v>33</v>
      </c>
      <c r="G18" s="20">
        <f t="shared" si="19"/>
        <v>-21</v>
      </c>
      <c r="H18" s="20">
        <f t="shared" si="19"/>
        <v>161</v>
      </c>
      <c r="I18" s="20">
        <f t="shared" si="19"/>
        <v>28</v>
      </c>
      <c r="J18" s="26">
        <f t="shared" si="1"/>
        <v>-17.379323069414625</v>
      </c>
      <c r="K18" s="35">
        <v>4.4806067288334575</v>
      </c>
      <c r="L18" s="35">
        <v>21.859929798248082</v>
      </c>
      <c r="M18" s="20">
        <f t="shared" ref="M18:U18" si="20">M14+M22</f>
        <v>-30</v>
      </c>
      <c r="N18" s="20">
        <f t="shared" si="20"/>
        <v>181</v>
      </c>
      <c r="O18" s="20">
        <f t="shared" si="20"/>
        <v>31</v>
      </c>
      <c r="P18" s="20">
        <f t="shared" si="20"/>
        <v>84</v>
      </c>
      <c r="Q18" s="20">
        <f t="shared" si="20"/>
        <v>97</v>
      </c>
      <c r="R18" s="20">
        <f t="shared" si="20"/>
        <v>211</v>
      </c>
      <c r="S18" s="20">
        <f t="shared" si="20"/>
        <v>62</v>
      </c>
      <c r="T18" s="20">
        <f t="shared" si="20"/>
        <v>107</v>
      </c>
      <c r="U18" s="20">
        <f t="shared" si="20"/>
        <v>104</v>
      </c>
      <c r="V18" s="26">
        <v>-4.07327884439405</v>
      </c>
    </row>
    <row r="19" spans="1:22" ht="18.75" customHeight="1" x14ac:dyDescent="0.2">
      <c r="A19" s="2" t="s">
        <v>19</v>
      </c>
      <c r="B19" s="19">
        <f t="shared" ref="B19:I19" si="21">B15+B16+B21+B23</f>
        <v>-173</v>
      </c>
      <c r="C19" s="19">
        <f t="shared" si="21"/>
        <v>24</v>
      </c>
      <c r="D19" s="19">
        <f t="shared" si="21"/>
        <v>61</v>
      </c>
      <c r="E19" s="19">
        <f t="shared" si="21"/>
        <v>-173</v>
      </c>
      <c r="F19" s="19">
        <f t="shared" si="21"/>
        <v>122</v>
      </c>
      <c r="G19" s="19">
        <f t="shared" si="21"/>
        <v>-1</v>
      </c>
      <c r="H19" s="19">
        <f t="shared" si="21"/>
        <v>295</v>
      </c>
      <c r="I19" s="21">
        <f t="shared" si="21"/>
        <v>-16</v>
      </c>
      <c r="J19" s="27">
        <f t="shared" si="1"/>
        <v>-10.001812031509075</v>
      </c>
      <c r="K19" s="34">
        <v>7.0533009701971494</v>
      </c>
      <c r="L19" s="34">
        <v>17.055113001706225</v>
      </c>
      <c r="M19" s="21">
        <f t="shared" ref="M19:U19" si="22">M15+M16+M21+M23</f>
        <v>0</v>
      </c>
      <c r="N19" s="21">
        <f>N15+N16+N21+N23</f>
        <v>558</v>
      </c>
      <c r="O19" s="19">
        <f t="shared" si="22"/>
        <v>181</v>
      </c>
      <c r="P19" s="19">
        <f t="shared" si="22"/>
        <v>309</v>
      </c>
      <c r="Q19" s="19">
        <f t="shared" si="22"/>
        <v>249</v>
      </c>
      <c r="R19" s="19">
        <f t="shared" si="22"/>
        <v>558</v>
      </c>
      <c r="S19" s="19">
        <f t="shared" si="22"/>
        <v>135</v>
      </c>
      <c r="T19" s="19">
        <f t="shared" si="22"/>
        <v>350</v>
      </c>
      <c r="U19" s="19">
        <f t="shared" si="22"/>
        <v>208</v>
      </c>
      <c r="V19" s="30">
        <v>0</v>
      </c>
    </row>
    <row r="20" spans="1:22" ht="18.75" customHeight="1" x14ac:dyDescent="0.2">
      <c r="A20" s="5" t="s">
        <v>18</v>
      </c>
      <c r="B20" s="18">
        <f>E20+M20</f>
        <v>-261</v>
      </c>
      <c r="C20" s="18">
        <v>-91</v>
      </c>
      <c r="D20" s="18">
        <f>G20-I20+O20-S20</f>
        <v>-67</v>
      </c>
      <c r="E20" s="18">
        <f>F20-H20</f>
        <v>-148</v>
      </c>
      <c r="F20" s="18">
        <v>91</v>
      </c>
      <c r="G20" s="18">
        <v>-4</v>
      </c>
      <c r="H20" s="18">
        <v>239</v>
      </c>
      <c r="I20" s="18">
        <v>38</v>
      </c>
      <c r="J20" s="25">
        <f>K20-L20</f>
        <v>-10.41151904872406</v>
      </c>
      <c r="K20" s="33">
        <v>6.4016772529316848</v>
      </c>
      <c r="L20" s="33">
        <v>16.813196301655744</v>
      </c>
      <c r="M20" s="18">
        <f>N20-R20</f>
        <v>-113</v>
      </c>
      <c r="N20" s="18">
        <f>P20+Q20</f>
        <v>239</v>
      </c>
      <c r="O20" s="22">
        <v>58</v>
      </c>
      <c r="P20" s="22">
        <v>174</v>
      </c>
      <c r="Q20" s="22">
        <v>65</v>
      </c>
      <c r="R20" s="22">
        <f>SUM(T20:U20)</f>
        <v>352</v>
      </c>
      <c r="S20" s="22">
        <v>83</v>
      </c>
      <c r="T20" s="22">
        <v>266</v>
      </c>
      <c r="U20" s="22">
        <v>86</v>
      </c>
      <c r="V20" s="29">
        <v>-7.949335489904179</v>
      </c>
    </row>
    <row r="21" spans="1:22" ht="18.75" customHeight="1" x14ac:dyDescent="0.2">
      <c r="A21" s="3" t="s">
        <v>17</v>
      </c>
      <c r="B21" s="20">
        <f t="shared" ref="B21:B38" si="23">E21+M21</f>
        <v>-144</v>
      </c>
      <c r="C21" s="20">
        <v>-55</v>
      </c>
      <c r="D21" s="20">
        <f t="shared" ref="D21:D38" si="24">G21-I21+O21-S21</f>
        <v>-32</v>
      </c>
      <c r="E21" s="20">
        <f t="shared" ref="E21:E38" si="25">F21-H21</f>
        <v>-78</v>
      </c>
      <c r="F21" s="20">
        <v>90</v>
      </c>
      <c r="G21" s="20">
        <v>2</v>
      </c>
      <c r="H21" s="20">
        <v>168</v>
      </c>
      <c r="I21" s="20">
        <v>-4</v>
      </c>
      <c r="J21" s="26">
        <f t="shared" ref="J21:J38" si="26">K21-L21</f>
        <v>-6.9760398636450063</v>
      </c>
      <c r="K21" s="35">
        <v>8.0492767657442386</v>
      </c>
      <c r="L21" s="35">
        <v>15.025316629389245</v>
      </c>
      <c r="M21" s="20">
        <f t="shared" ref="M21:M38" si="27">N21-R21</f>
        <v>-66</v>
      </c>
      <c r="N21" s="20">
        <f t="shared" ref="N21:N38" si="28">P21+Q21</f>
        <v>326</v>
      </c>
      <c r="O21" s="20">
        <v>70</v>
      </c>
      <c r="P21" s="20">
        <v>200</v>
      </c>
      <c r="Q21" s="20">
        <v>126</v>
      </c>
      <c r="R21" s="20">
        <f t="shared" ref="R21:R38" si="29">SUM(T21:U21)</f>
        <v>392</v>
      </c>
      <c r="S21" s="20">
        <v>108</v>
      </c>
      <c r="T21" s="20">
        <v>273</v>
      </c>
      <c r="U21" s="20">
        <v>119</v>
      </c>
      <c r="V21" s="26">
        <v>-5.902802961545774</v>
      </c>
    </row>
    <row r="22" spans="1:22" ht="18.75" customHeight="1" x14ac:dyDescent="0.2">
      <c r="A22" s="3" t="s">
        <v>16</v>
      </c>
      <c r="B22" s="20">
        <f t="shared" si="23"/>
        <v>-78</v>
      </c>
      <c r="C22" s="20">
        <v>-8</v>
      </c>
      <c r="D22" s="20">
        <f t="shared" si="24"/>
        <v>-40</v>
      </c>
      <c r="E22" s="20">
        <f t="shared" si="25"/>
        <v>-51</v>
      </c>
      <c r="F22" s="20">
        <v>21</v>
      </c>
      <c r="G22" s="20">
        <v>-2</v>
      </c>
      <c r="H22" s="20">
        <v>72</v>
      </c>
      <c r="I22" s="20">
        <v>16</v>
      </c>
      <c r="J22" s="26">
        <f t="shared" si="26"/>
        <v>-14.795838883925594</v>
      </c>
      <c r="K22" s="35">
        <v>6.0924042463223023</v>
      </c>
      <c r="L22" s="35">
        <v>20.888243130247897</v>
      </c>
      <c r="M22" s="20">
        <f t="shared" si="27"/>
        <v>-27</v>
      </c>
      <c r="N22" s="20">
        <f t="shared" si="28"/>
        <v>80</v>
      </c>
      <c r="O22" s="20">
        <v>18</v>
      </c>
      <c r="P22" s="20">
        <v>26</v>
      </c>
      <c r="Q22" s="20">
        <v>54</v>
      </c>
      <c r="R22" s="20">
        <f t="shared" si="29"/>
        <v>107</v>
      </c>
      <c r="S22" s="20">
        <v>40</v>
      </c>
      <c r="T22" s="20">
        <v>62</v>
      </c>
      <c r="U22" s="20">
        <v>45</v>
      </c>
      <c r="V22" s="26">
        <v>-7.8330911738429627</v>
      </c>
    </row>
    <row r="23" spans="1:22" ht="18.75" customHeight="1" x14ac:dyDescent="0.2">
      <c r="A23" s="1" t="s">
        <v>15</v>
      </c>
      <c r="B23" s="19">
        <f t="shared" si="23"/>
        <v>-4</v>
      </c>
      <c r="C23" s="19">
        <v>26</v>
      </c>
      <c r="D23" s="19">
        <f t="shared" si="24"/>
        <v>26</v>
      </c>
      <c r="E23" s="19">
        <f t="shared" si="25"/>
        <v>-30</v>
      </c>
      <c r="F23" s="19">
        <v>16</v>
      </c>
      <c r="G23" s="19">
        <v>1</v>
      </c>
      <c r="H23" s="19">
        <v>46</v>
      </c>
      <c r="I23" s="21">
        <v>1</v>
      </c>
      <c r="J23" s="27">
        <f t="shared" si="26"/>
        <v>-12.229389848377904</v>
      </c>
      <c r="K23" s="34">
        <v>6.5223412524682143</v>
      </c>
      <c r="L23" s="34">
        <v>18.751731100846118</v>
      </c>
      <c r="M23" s="21">
        <f t="shared" si="27"/>
        <v>26</v>
      </c>
      <c r="N23" s="21">
        <f t="shared" si="28"/>
        <v>94</v>
      </c>
      <c r="O23" s="19">
        <v>35</v>
      </c>
      <c r="P23" s="19">
        <v>58</v>
      </c>
      <c r="Q23" s="19">
        <v>36</v>
      </c>
      <c r="R23" s="19">
        <f t="shared" si="29"/>
        <v>68</v>
      </c>
      <c r="S23" s="19">
        <v>9</v>
      </c>
      <c r="T23" s="19">
        <v>41</v>
      </c>
      <c r="U23" s="19">
        <v>27</v>
      </c>
      <c r="V23" s="31">
        <v>10.598804535260854</v>
      </c>
    </row>
    <row r="24" spans="1:22" ht="18.75" customHeight="1" x14ac:dyDescent="0.2">
      <c r="A24" s="7" t="s">
        <v>14</v>
      </c>
      <c r="B24" s="17">
        <f t="shared" si="23"/>
        <v>-14</v>
      </c>
      <c r="C24" s="17">
        <v>2</v>
      </c>
      <c r="D24" s="18">
        <f t="shared" si="24"/>
        <v>-14</v>
      </c>
      <c r="E24" s="18">
        <f t="shared" si="25"/>
        <v>-11</v>
      </c>
      <c r="F24" s="17">
        <v>3</v>
      </c>
      <c r="G24" s="17">
        <v>-4</v>
      </c>
      <c r="H24" s="17">
        <v>14</v>
      </c>
      <c r="I24" s="23">
        <v>-5</v>
      </c>
      <c r="J24" s="28">
        <f t="shared" si="26"/>
        <v>-13.716554155620539</v>
      </c>
      <c r="K24" s="32">
        <v>3.7408784060783296</v>
      </c>
      <c r="L24" s="32">
        <v>17.457432561698869</v>
      </c>
      <c r="M24" s="18">
        <f t="shared" si="27"/>
        <v>-3</v>
      </c>
      <c r="N24" s="17">
        <f t="shared" si="28"/>
        <v>15</v>
      </c>
      <c r="O24" s="17">
        <v>-5</v>
      </c>
      <c r="P24" s="17">
        <v>5</v>
      </c>
      <c r="Q24" s="17">
        <v>10</v>
      </c>
      <c r="R24" s="17">
        <f t="shared" si="29"/>
        <v>18</v>
      </c>
      <c r="S24" s="17">
        <v>10</v>
      </c>
      <c r="T24" s="17">
        <v>8</v>
      </c>
      <c r="U24" s="17">
        <v>10</v>
      </c>
      <c r="V24" s="28">
        <v>-3.7408784060783304</v>
      </c>
    </row>
    <row r="25" spans="1:22" ht="18.75" customHeight="1" x14ac:dyDescent="0.2">
      <c r="A25" s="5" t="s">
        <v>13</v>
      </c>
      <c r="B25" s="18">
        <f t="shared" si="23"/>
        <v>-6</v>
      </c>
      <c r="C25" s="18">
        <v>1</v>
      </c>
      <c r="D25" s="18">
        <f t="shared" si="24"/>
        <v>0</v>
      </c>
      <c r="E25" s="18">
        <f t="shared" si="25"/>
        <v>-4</v>
      </c>
      <c r="F25" s="18">
        <v>3</v>
      </c>
      <c r="G25" s="18">
        <v>2</v>
      </c>
      <c r="H25" s="18">
        <v>7</v>
      </c>
      <c r="I25" s="18">
        <v>5</v>
      </c>
      <c r="J25" s="25">
        <f t="shared" si="26"/>
        <v>-19.901853871319524</v>
      </c>
      <c r="K25" s="33">
        <v>14.92639040348964</v>
      </c>
      <c r="L25" s="33">
        <v>34.828244274809165</v>
      </c>
      <c r="M25" s="18">
        <f t="shared" si="27"/>
        <v>-2</v>
      </c>
      <c r="N25" s="18">
        <f t="shared" si="28"/>
        <v>3</v>
      </c>
      <c r="O25" s="18">
        <v>3</v>
      </c>
      <c r="P25" s="18">
        <v>3</v>
      </c>
      <c r="Q25" s="18">
        <v>0</v>
      </c>
      <c r="R25" s="18">
        <f t="shared" si="29"/>
        <v>5</v>
      </c>
      <c r="S25" s="18">
        <v>0</v>
      </c>
      <c r="T25" s="18">
        <v>2</v>
      </c>
      <c r="U25" s="18">
        <v>3</v>
      </c>
      <c r="V25" s="29">
        <v>-9.9509269356597638</v>
      </c>
    </row>
    <row r="26" spans="1:22" ht="18.75" customHeight="1" x14ac:dyDescent="0.2">
      <c r="A26" s="3" t="s">
        <v>12</v>
      </c>
      <c r="B26" s="20">
        <f t="shared" si="23"/>
        <v>-17</v>
      </c>
      <c r="C26" s="20">
        <v>-9</v>
      </c>
      <c r="D26" s="20">
        <f t="shared" si="24"/>
        <v>-2</v>
      </c>
      <c r="E26" s="20">
        <f t="shared" si="25"/>
        <v>-17</v>
      </c>
      <c r="F26" s="20">
        <v>2</v>
      </c>
      <c r="G26" s="20">
        <v>2</v>
      </c>
      <c r="H26" s="20">
        <v>19</v>
      </c>
      <c r="I26" s="20">
        <v>9</v>
      </c>
      <c r="J26" s="26">
        <f t="shared" si="26"/>
        <v>-36.659576982157631</v>
      </c>
      <c r="K26" s="35">
        <v>4.3128914096656024</v>
      </c>
      <c r="L26" s="35">
        <v>40.972468391823234</v>
      </c>
      <c r="M26" s="20">
        <f t="shared" si="27"/>
        <v>0</v>
      </c>
      <c r="N26" s="20">
        <f t="shared" si="28"/>
        <v>9</v>
      </c>
      <c r="O26" s="20">
        <v>3</v>
      </c>
      <c r="P26" s="20">
        <v>6</v>
      </c>
      <c r="Q26" s="20">
        <v>3</v>
      </c>
      <c r="R26" s="20">
        <f t="shared" si="29"/>
        <v>9</v>
      </c>
      <c r="S26" s="20">
        <v>-2</v>
      </c>
      <c r="T26" s="20">
        <v>4</v>
      </c>
      <c r="U26" s="20">
        <v>5</v>
      </c>
      <c r="V26" s="26">
        <v>0</v>
      </c>
    </row>
    <row r="27" spans="1:22" ht="18.75" customHeight="1" x14ac:dyDescent="0.2">
      <c r="A27" s="1" t="s">
        <v>11</v>
      </c>
      <c r="B27" s="19">
        <f t="shared" si="23"/>
        <v>-36</v>
      </c>
      <c r="C27" s="19">
        <v>3</v>
      </c>
      <c r="D27" s="19">
        <f t="shared" si="24"/>
        <v>-19</v>
      </c>
      <c r="E27" s="19">
        <f t="shared" si="25"/>
        <v>-31</v>
      </c>
      <c r="F27" s="19">
        <v>2</v>
      </c>
      <c r="G27" s="19">
        <v>-1</v>
      </c>
      <c r="H27" s="21">
        <v>33</v>
      </c>
      <c r="I27" s="21">
        <v>5</v>
      </c>
      <c r="J27" s="27">
        <f t="shared" si="26"/>
        <v>-26.582498543424737</v>
      </c>
      <c r="K27" s="34">
        <v>1.7149999060274022</v>
      </c>
      <c r="L27" s="34">
        <v>28.297498449452139</v>
      </c>
      <c r="M27" s="21">
        <f t="shared" si="27"/>
        <v>-5</v>
      </c>
      <c r="N27" s="21">
        <f t="shared" si="28"/>
        <v>18</v>
      </c>
      <c r="O27" s="24">
        <v>-5</v>
      </c>
      <c r="P27" s="24">
        <v>11</v>
      </c>
      <c r="Q27" s="24">
        <v>7</v>
      </c>
      <c r="R27" s="24">
        <f t="shared" si="29"/>
        <v>23</v>
      </c>
      <c r="S27" s="24">
        <v>8</v>
      </c>
      <c r="T27" s="24">
        <v>8</v>
      </c>
      <c r="U27" s="24">
        <v>15</v>
      </c>
      <c r="V27" s="31">
        <v>-4.2874997650685014</v>
      </c>
    </row>
    <row r="28" spans="1:22" ht="18.75" customHeight="1" x14ac:dyDescent="0.2">
      <c r="A28" s="5" t="s">
        <v>10</v>
      </c>
      <c r="B28" s="18">
        <f t="shared" si="23"/>
        <v>-3</v>
      </c>
      <c r="C28" s="18">
        <v>5</v>
      </c>
      <c r="D28" s="18">
        <f t="shared" si="24"/>
        <v>1</v>
      </c>
      <c r="E28" s="18">
        <f>F28-H28</f>
        <v>-8</v>
      </c>
      <c r="F28" s="18">
        <v>0</v>
      </c>
      <c r="G28" s="18">
        <v>-3</v>
      </c>
      <c r="H28" s="18">
        <v>8</v>
      </c>
      <c r="I28" s="18">
        <v>-2</v>
      </c>
      <c r="J28" s="25">
        <f t="shared" si="26"/>
        <v>-18.180912532376965</v>
      </c>
      <c r="K28" s="33">
        <v>0</v>
      </c>
      <c r="L28" s="33">
        <v>18.180912532376965</v>
      </c>
      <c r="M28" s="18">
        <f t="shared" si="27"/>
        <v>5</v>
      </c>
      <c r="N28" s="18">
        <f t="shared" si="28"/>
        <v>11</v>
      </c>
      <c r="O28" s="18">
        <v>4</v>
      </c>
      <c r="P28" s="18">
        <v>6</v>
      </c>
      <c r="Q28" s="18">
        <v>5</v>
      </c>
      <c r="R28" s="18">
        <f t="shared" si="29"/>
        <v>6</v>
      </c>
      <c r="S28" s="18">
        <v>2</v>
      </c>
      <c r="T28" s="18">
        <v>4</v>
      </c>
      <c r="U28" s="18">
        <v>2</v>
      </c>
      <c r="V28" s="25">
        <v>11.363070332735605</v>
      </c>
    </row>
    <row r="29" spans="1:22" ht="18.75" customHeight="1" x14ac:dyDescent="0.2">
      <c r="A29" s="3" t="s">
        <v>9</v>
      </c>
      <c r="B29" s="20">
        <f t="shared" si="23"/>
        <v>-34</v>
      </c>
      <c r="C29" s="20">
        <v>1</v>
      </c>
      <c r="D29" s="20">
        <f t="shared" si="24"/>
        <v>-27</v>
      </c>
      <c r="E29" s="20">
        <f t="shared" si="25"/>
        <v>-28</v>
      </c>
      <c r="F29" s="20">
        <v>3</v>
      </c>
      <c r="G29" s="20">
        <v>-4</v>
      </c>
      <c r="H29" s="20">
        <v>31</v>
      </c>
      <c r="I29" s="20">
        <v>9</v>
      </c>
      <c r="J29" s="26">
        <f t="shared" si="26"/>
        <v>-23.170189805116486</v>
      </c>
      <c r="K29" s="35">
        <v>2.4825203362624801</v>
      </c>
      <c r="L29" s="35">
        <v>25.652710141378968</v>
      </c>
      <c r="M29" s="22">
        <f t="shared" si="27"/>
        <v>-6</v>
      </c>
      <c r="N29" s="22">
        <f t="shared" si="28"/>
        <v>30</v>
      </c>
      <c r="O29" s="20">
        <v>-6</v>
      </c>
      <c r="P29" s="20">
        <v>14</v>
      </c>
      <c r="Q29" s="20">
        <v>16</v>
      </c>
      <c r="R29" s="20">
        <f t="shared" si="29"/>
        <v>36</v>
      </c>
      <c r="S29" s="20">
        <v>8</v>
      </c>
      <c r="T29" s="20">
        <v>12</v>
      </c>
      <c r="U29" s="20">
        <v>24</v>
      </c>
      <c r="V29" s="26">
        <v>-4.9650406725249638</v>
      </c>
    </row>
    <row r="30" spans="1:22" ht="18.75" customHeight="1" x14ac:dyDescent="0.2">
      <c r="A30" s="3" t="s">
        <v>8</v>
      </c>
      <c r="B30" s="20">
        <f t="shared" si="23"/>
        <v>-30</v>
      </c>
      <c r="C30" s="20">
        <v>6</v>
      </c>
      <c r="D30" s="20">
        <f t="shared" si="24"/>
        <v>-17</v>
      </c>
      <c r="E30" s="20">
        <f t="shared" si="25"/>
        <v>-27</v>
      </c>
      <c r="F30" s="20">
        <v>2</v>
      </c>
      <c r="G30" s="20">
        <v>-8</v>
      </c>
      <c r="H30" s="20">
        <v>29</v>
      </c>
      <c r="I30" s="20">
        <v>3</v>
      </c>
      <c r="J30" s="29">
        <f t="shared" si="26"/>
        <v>-22.499794522424455</v>
      </c>
      <c r="K30" s="36">
        <v>1.6666514461055149</v>
      </c>
      <c r="L30" s="36">
        <v>24.16644596852997</v>
      </c>
      <c r="M30" s="20">
        <f t="shared" si="27"/>
        <v>-3</v>
      </c>
      <c r="N30" s="20">
        <f t="shared" si="28"/>
        <v>37</v>
      </c>
      <c r="O30" s="20">
        <v>7</v>
      </c>
      <c r="P30" s="20">
        <v>31</v>
      </c>
      <c r="Q30" s="20">
        <v>6</v>
      </c>
      <c r="R30" s="20">
        <f t="shared" si="29"/>
        <v>40</v>
      </c>
      <c r="S30" s="20">
        <v>13</v>
      </c>
      <c r="T30" s="20">
        <v>17</v>
      </c>
      <c r="U30" s="20">
        <v>23</v>
      </c>
      <c r="V30" s="26">
        <v>-2.4999771691582744</v>
      </c>
    </row>
    <row r="31" spans="1:22" ht="18.75" customHeight="1" x14ac:dyDescent="0.2">
      <c r="A31" s="1" t="s">
        <v>7</v>
      </c>
      <c r="B31" s="19">
        <f t="shared" si="23"/>
        <v>-13</v>
      </c>
      <c r="C31" s="19">
        <v>-15</v>
      </c>
      <c r="D31" s="19">
        <f t="shared" si="24"/>
        <v>3</v>
      </c>
      <c r="E31" s="19">
        <f t="shared" si="25"/>
        <v>-14</v>
      </c>
      <c r="F31" s="19">
        <v>7</v>
      </c>
      <c r="G31" s="19">
        <v>-4</v>
      </c>
      <c r="H31" s="19">
        <v>21</v>
      </c>
      <c r="I31" s="21">
        <v>2</v>
      </c>
      <c r="J31" s="27">
        <f t="shared" si="26"/>
        <v>-13.088066551921973</v>
      </c>
      <c r="K31" s="34">
        <v>6.5440332759609872</v>
      </c>
      <c r="L31" s="34">
        <v>19.632099827882961</v>
      </c>
      <c r="M31" s="19">
        <f t="shared" si="27"/>
        <v>1</v>
      </c>
      <c r="N31" s="19">
        <f t="shared" si="28"/>
        <v>23</v>
      </c>
      <c r="O31" s="19">
        <v>8</v>
      </c>
      <c r="P31" s="19">
        <v>7</v>
      </c>
      <c r="Q31" s="19">
        <v>16</v>
      </c>
      <c r="R31" s="19">
        <f t="shared" si="29"/>
        <v>22</v>
      </c>
      <c r="S31" s="19">
        <v>-1</v>
      </c>
      <c r="T31" s="19">
        <v>12</v>
      </c>
      <c r="U31" s="19">
        <v>10</v>
      </c>
      <c r="V31" s="30">
        <v>0.93486189656585239</v>
      </c>
    </row>
    <row r="32" spans="1:22" ht="18.75" customHeight="1" x14ac:dyDescent="0.2">
      <c r="A32" s="5" t="s">
        <v>6</v>
      </c>
      <c r="B32" s="18">
        <f t="shared" si="23"/>
        <v>12</v>
      </c>
      <c r="C32" s="18">
        <v>7</v>
      </c>
      <c r="D32" s="18">
        <f t="shared" si="24"/>
        <v>9</v>
      </c>
      <c r="E32" s="18">
        <f t="shared" si="25"/>
        <v>-6</v>
      </c>
      <c r="F32" s="18">
        <v>1</v>
      </c>
      <c r="G32" s="18">
        <v>-4</v>
      </c>
      <c r="H32" s="18">
        <v>7</v>
      </c>
      <c r="I32" s="18">
        <v>7</v>
      </c>
      <c r="J32" s="25">
        <f t="shared" si="26"/>
        <v>-21.902628315397848</v>
      </c>
      <c r="K32" s="33">
        <v>3.650438052566308</v>
      </c>
      <c r="L32" s="33">
        <v>25.553066367964156</v>
      </c>
      <c r="M32" s="18">
        <f t="shared" si="27"/>
        <v>18</v>
      </c>
      <c r="N32" s="18">
        <f t="shared" si="28"/>
        <v>26</v>
      </c>
      <c r="O32" s="22">
        <v>18</v>
      </c>
      <c r="P32" s="22">
        <v>3</v>
      </c>
      <c r="Q32" s="22">
        <v>23</v>
      </c>
      <c r="R32" s="22">
        <f t="shared" si="29"/>
        <v>8</v>
      </c>
      <c r="S32" s="22">
        <v>-2</v>
      </c>
      <c r="T32" s="22">
        <v>6</v>
      </c>
      <c r="U32" s="22">
        <v>2</v>
      </c>
      <c r="V32" s="29">
        <v>65.707884946193545</v>
      </c>
    </row>
    <row r="33" spans="1:22" ht="18.75" customHeight="1" x14ac:dyDescent="0.2">
      <c r="A33" s="3" t="s">
        <v>5</v>
      </c>
      <c r="B33" s="20">
        <f t="shared" si="23"/>
        <v>-5</v>
      </c>
      <c r="C33" s="20">
        <v>26</v>
      </c>
      <c r="D33" s="20">
        <f t="shared" si="24"/>
        <v>40</v>
      </c>
      <c r="E33" s="20">
        <f t="shared" si="25"/>
        <v>-23</v>
      </c>
      <c r="F33" s="20">
        <v>7</v>
      </c>
      <c r="G33" s="20">
        <v>2</v>
      </c>
      <c r="H33" s="20">
        <v>30</v>
      </c>
      <c r="I33" s="20">
        <v>-7</v>
      </c>
      <c r="J33" s="26">
        <f t="shared" si="26"/>
        <v>-20.409899834678598</v>
      </c>
      <c r="K33" s="35">
        <v>6.2117086453369641</v>
      </c>
      <c r="L33" s="35">
        <v>26.62160848001556</v>
      </c>
      <c r="M33" s="20">
        <f t="shared" si="27"/>
        <v>18</v>
      </c>
      <c r="N33" s="20">
        <f t="shared" si="28"/>
        <v>50</v>
      </c>
      <c r="O33" s="20">
        <v>34</v>
      </c>
      <c r="P33" s="20">
        <v>24</v>
      </c>
      <c r="Q33" s="20">
        <v>26</v>
      </c>
      <c r="R33" s="20">
        <f t="shared" si="29"/>
        <v>32</v>
      </c>
      <c r="S33" s="20">
        <v>3</v>
      </c>
      <c r="T33" s="20">
        <v>8</v>
      </c>
      <c r="U33" s="20">
        <v>24</v>
      </c>
      <c r="V33" s="26">
        <v>15.972965088009339</v>
      </c>
    </row>
    <row r="34" spans="1:22" ht="18.75" customHeight="1" x14ac:dyDescent="0.2">
      <c r="A34" s="3" t="s">
        <v>4</v>
      </c>
      <c r="B34" s="20">
        <f t="shared" si="23"/>
        <v>-8</v>
      </c>
      <c r="C34" s="20">
        <v>-3</v>
      </c>
      <c r="D34" s="20">
        <f t="shared" si="24"/>
        <v>-2</v>
      </c>
      <c r="E34" s="20">
        <f t="shared" si="25"/>
        <v>-11</v>
      </c>
      <c r="F34" s="20">
        <v>2</v>
      </c>
      <c r="G34" s="20">
        <v>-4</v>
      </c>
      <c r="H34" s="20">
        <v>13</v>
      </c>
      <c r="I34" s="20">
        <v>-2</v>
      </c>
      <c r="J34" s="26">
        <f t="shared" si="26"/>
        <v>-14.297822030397565</v>
      </c>
      <c r="K34" s="35">
        <v>2.599604005526829</v>
      </c>
      <c r="L34" s="35">
        <v>16.897426035924394</v>
      </c>
      <c r="M34" s="20">
        <f>N34-R34</f>
        <v>3</v>
      </c>
      <c r="N34" s="20">
        <f t="shared" si="28"/>
        <v>20</v>
      </c>
      <c r="O34" s="20">
        <v>7</v>
      </c>
      <c r="P34" s="20">
        <v>8</v>
      </c>
      <c r="Q34" s="20">
        <v>12</v>
      </c>
      <c r="R34" s="20">
        <f t="shared" si="29"/>
        <v>17</v>
      </c>
      <c r="S34" s="20">
        <v>7</v>
      </c>
      <c r="T34" s="20">
        <v>5</v>
      </c>
      <c r="U34" s="20">
        <v>12</v>
      </c>
      <c r="V34" s="26">
        <v>3.8994060082902493</v>
      </c>
    </row>
    <row r="35" spans="1:22" ht="18.75" customHeight="1" x14ac:dyDescent="0.2">
      <c r="A35" s="1" t="s">
        <v>3</v>
      </c>
      <c r="B35" s="19">
        <f t="shared" si="23"/>
        <v>5</v>
      </c>
      <c r="C35" s="19">
        <v>24</v>
      </c>
      <c r="D35" s="19">
        <f t="shared" si="24"/>
        <v>23</v>
      </c>
      <c r="E35" s="19">
        <f t="shared" si="25"/>
        <v>-8</v>
      </c>
      <c r="F35" s="19">
        <v>3</v>
      </c>
      <c r="G35" s="19">
        <v>0</v>
      </c>
      <c r="H35" s="19">
        <v>11</v>
      </c>
      <c r="I35" s="21">
        <v>-11</v>
      </c>
      <c r="J35" s="27">
        <f t="shared" si="26"/>
        <v>-10.11108340951273</v>
      </c>
      <c r="K35" s="34">
        <v>3.7916562785672729</v>
      </c>
      <c r="L35" s="34">
        <v>13.902739688080002</v>
      </c>
      <c r="M35" s="21">
        <f t="shared" si="27"/>
        <v>13</v>
      </c>
      <c r="N35" s="21">
        <f t="shared" si="28"/>
        <v>31</v>
      </c>
      <c r="O35" s="24">
        <v>12</v>
      </c>
      <c r="P35" s="24">
        <v>11</v>
      </c>
      <c r="Q35" s="24">
        <v>20</v>
      </c>
      <c r="R35" s="24">
        <f t="shared" si="29"/>
        <v>18</v>
      </c>
      <c r="S35" s="24">
        <v>0</v>
      </c>
      <c r="T35" s="24">
        <v>4</v>
      </c>
      <c r="U35" s="24">
        <v>14</v>
      </c>
      <c r="V35" s="31">
        <v>16.430510540458187</v>
      </c>
    </row>
    <row r="36" spans="1:22" ht="18.75" customHeight="1" x14ac:dyDescent="0.2">
      <c r="A36" s="5" t="s">
        <v>2</v>
      </c>
      <c r="B36" s="18">
        <f t="shared" si="23"/>
        <v>-15</v>
      </c>
      <c r="C36" s="18">
        <v>-2</v>
      </c>
      <c r="D36" s="18">
        <f t="shared" si="24"/>
        <v>-3</v>
      </c>
      <c r="E36" s="18">
        <f t="shared" si="25"/>
        <v>-8</v>
      </c>
      <c r="F36" s="18">
        <v>3</v>
      </c>
      <c r="G36" s="18">
        <v>2</v>
      </c>
      <c r="H36" s="18">
        <v>11</v>
      </c>
      <c r="I36" s="18">
        <v>2</v>
      </c>
      <c r="J36" s="25">
        <f t="shared" si="26"/>
        <v>-26.719373375791513</v>
      </c>
      <c r="K36" s="33">
        <v>10.019765015921818</v>
      </c>
      <c r="L36" s="33">
        <v>36.739138391713333</v>
      </c>
      <c r="M36" s="18">
        <f t="shared" si="27"/>
        <v>-7</v>
      </c>
      <c r="N36" s="18">
        <f t="shared" si="28"/>
        <v>2</v>
      </c>
      <c r="O36" s="18">
        <v>1</v>
      </c>
      <c r="P36" s="18">
        <v>0</v>
      </c>
      <c r="Q36" s="18">
        <v>2</v>
      </c>
      <c r="R36" s="18">
        <f t="shared" si="29"/>
        <v>9</v>
      </c>
      <c r="S36" s="18">
        <v>4</v>
      </c>
      <c r="T36" s="18">
        <v>4</v>
      </c>
      <c r="U36" s="18">
        <v>5</v>
      </c>
      <c r="V36" s="25">
        <v>-23.37945170381758</v>
      </c>
    </row>
    <row r="37" spans="1:22" ht="18.75" customHeight="1" x14ac:dyDescent="0.2">
      <c r="A37" s="3" t="s">
        <v>1</v>
      </c>
      <c r="B37" s="20">
        <f t="shared" si="23"/>
        <v>-8</v>
      </c>
      <c r="C37" s="20">
        <v>2</v>
      </c>
      <c r="D37" s="20">
        <f t="shared" si="24"/>
        <v>-3</v>
      </c>
      <c r="E37" s="20">
        <f t="shared" si="25"/>
        <v>-5</v>
      </c>
      <c r="F37" s="20">
        <v>0</v>
      </c>
      <c r="G37" s="20">
        <v>0</v>
      </c>
      <c r="H37" s="20">
        <v>5</v>
      </c>
      <c r="I37" s="20">
        <v>-1</v>
      </c>
      <c r="J37" s="26">
        <f t="shared" si="26"/>
        <v>-23.735823535532205</v>
      </c>
      <c r="K37" s="35">
        <v>0</v>
      </c>
      <c r="L37" s="35">
        <v>23.735823535532205</v>
      </c>
      <c r="M37" s="20">
        <f>N37-R37</f>
        <v>-3</v>
      </c>
      <c r="N37" s="22">
        <f t="shared" si="28"/>
        <v>8</v>
      </c>
      <c r="O37" s="20">
        <v>3</v>
      </c>
      <c r="P37" s="20">
        <v>4</v>
      </c>
      <c r="Q37" s="20">
        <v>4</v>
      </c>
      <c r="R37" s="20">
        <f t="shared" si="29"/>
        <v>11</v>
      </c>
      <c r="S37" s="20">
        <v>7</v>
      </c>
      <c r="T37" s="20">
        <v>8</v>
      </c>
      <c r="U37" s="20">
        <v>3</v>
      </c>
      <c r="V37" s="26">
        <v>-14.241494121319327</v>
      </c>
    </row>
    <row r="38" spans="1:22" ht="18.75" customHeight="1" x14ac:dyDescent="0.2">
      <c r="A38" s="1" t="s">
        <v>0</v>
      </c>
      <c r="B38" s="19">
        <f t="shared" si="23"/>
        <v>-6</v>
      </c>
      <c r="C38" s="19">
        <v>-1</v>
      </c>
      <c r="D38" s="19">
        <f t="shared" si="24"/>
        <v>3</v>
      </c>
      <c r="E38" s="19">
        <f t="shared" si="25"/>
        <v>-4</v>
      </c>
      <c r="F38" s="19">
        <v>0</v>
      </c>
      <c r="G38" s="19">
        <v>0</v>
      </c>
      <c r="H38" s="19">
        <v>4</v>
      </c>
      <c r="I38" s="21">
        <v>-1</v>
      </c>
      <c r="J38" s="27">
        <f t="shared" si="26"/>
        <v>-20.924099977069478</v>
      </c>
      <c r="K38" s="34">
        <v>0</v>
      </c>
      <c r="L38" s="34">
        <v>20.924099977069478</v>
      </c>
      <c r="M38" s="21">
        <f t="shared" si="27"/>
        <v>-2</v>
      </c>
      <c r="N38" s="19">
        <f t="shared" si="28"/>
        <v>1</v>
      </c>
      <c r="O38" s="19">
        <v>1</v>
      </c>
      <c r="P38" s="19">
        <v>1</v>
      </c>
      <c r="Q38" s="19">
        <v>0</v>
      </c>
      <c r="R38" s="19">
        <f t="shared" si="29"/>
        <v>3</v>
      </c>
      <c r="S38" s="19">
        <v>-1</v>
      </c>
      <c r="T38" s="19">
        <v>1</v>
      </c>
      <c r="U38" s="19">
        <v>2</v>
      </c>
      <c r="V38" s="30">
        <v>-10.462049988534741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-270</v>
      </c>
      <c r="C9" s="17">
        <f t="shared" si="0"/>
        <v>-1</v>
      </c>
      <c r="D9" s="17">
        <f t="shared" si="0"/>
        <v>-43</v>
      </c>
      <c r="E9" s="17">
        <f t="shared" si="0"/>
        <v>-231</v>
      </c>
      <c r="F9" s="17">
        <f t="shared" si="0"/>
        <v>138</v>
      </c>
      <c r="G9" s="17">
        <f t="shared" si="0"/>
        <v>-8</v>
      </c>
      <c r="H9" s="17">
        <f t="shared" si="0"/>
        <v>369</v>
      </c>
      <c r="I9" s="17">
        <f>I10+I11</f>
        <v>41</v>
      </c>
      <c r="J9" s="28">
        <f>K9-L9</f>
        <v>-11.631028435909121</v>
      </c>
      <c r="K9" s="28">
        <v>6.9484065980755805</v>
      </c>
      <c r="L9" s="28">
        <v>18.579435033984701</v>
      </c>
      <c r="M9" s="17">
        <f t="shared" ref="M9:U9" si="1">M10+M11</f>
        <v>-39</v>
      </c>
      <c r="N9" s="17">
        <f t="shared" si="1"/>
        <v>547</v>
      </c>
      <c r="O9" s="17">
        <f t="shared" si="1"/>
        <v>148</v>
      </c>
      <c r="P9" s="17">
        <f t="shared" si="1"/>
        <v>329</v>
      </c>
      <c r="Q9" s="17">
        <f t="shared" si="1"/>
        <v>218</v>
      </c>
      <c r="R9" s="17">
        <f>R10+R11</f>
        <v>586</v>
      </c>
      <c r="S9" s="17">
        <f t="shared" si="1"/>
        <v>142</v>
      </c>
      <c r="T9" s="17">
        <f t="shared" si="1"/>
        <v>368</v>
      </c>
      <c r="U9" s="17">
        <f t="shared" si="1"/>
        <v>218</v>
      </c>
      <c r="V9" s="28">
        <v>-1.9636801255430996</v>
      </c>
    </row>
    <row r="10" spans="1:22" ht="15" customHeight="1" x14ac:dyDescent="0.2">
      <c r="A10" s="6" t="s">
        <v>28</v>
      </c>
      <c r="B10" s="18">
        <f t="shared" ref="B10:I10" si="2">B20+B21+B22+B23</f>
        <v>-222</v>
      </c>
      <c r="C10" s="18">
        <f t="shared" si="2"/>
        <v>-61</v>
      </c>
      <c r="D10" s="18">
        <f t="shared" si="2"/>
        <v>-51</v>
      </c>
      <c r="E10" s="18">
        <f t="shared" si="2"/>
        <v>-141</v>
      </c>
      <c r="F10" s="18">
        <f t="shared" si="2"/>
        <v>120</v>
      </c>
      <c r="G10" s="18">
        <f t="shared" si="2"/>
        <v>5</v>
      </c>
      <c r="H10" s="18">
        <f t="shared" si="2"/>
        <v>261</v>
      </c>
      <c r="I10" s="18">
        <f t="shared" si="2"/>
        <v>34</v>
      </c>
      <c r="J10" s="25">
        <f t="shared" ref="J10:J38" si="3">K10-L10</f>
        <v>-9.3997939771183106</v>
      </c>
      <c r="K10" s="25">
        <v>7.9998246613772857</v>
      </c>
      <c r="L10" s="25">
        <v>17.399618638495596</v>
      </c>
      <c r="M10" s="18">
        <f t="shared" ref="M10:U10" si="4">M20+M21+M22+M23</f>
        <v>-81</v>
      </c>
      <c r="N10" s="18">
        <f t="shared" si="4"/>
        <v>390</v>
      </c>
      <c r="O10" s="18">
        <f t="shared" si="4"/>
        <v>96</v>
      </c>
      <c r="P10" s="18">
        <f t="shared" si="4"/>
        <v>254</v>
      </c>
      <c r="Q10" s="18">
        <f t="shared" si="4"/>
        <v>136</v>
      </c>
      <c r="R10" s="18">
        <f t="shared" si="4"/>
        <v>471</v>
      </c>
      <c r="S10" s="18">
        <f t="shared" si="4"/>
        <v>118</v>
      </c>
      <c r="T10" s="18">
        <f t="shared" si="4"/>
        <v>324</v>
      </c>
      <c r="U10" s="18">
        <f t="shared" si="4"/>
        <v>147</v>
      </c>
      <c r="V10" s="25">
        <v>-5.3998816464296731</v>
      </c>
    </row>
    <row r="11" spans="1:22" ht="15" customHeight="1" x14ac:dyDescent="0.2">
      <c r="A11" s="2" t="s">
        <v>27</v>
      </c>
      <c r="B11" s="19">
        <f t="shared" ref="B11:I11" si="5">B12+B13+B14+B15+B16</f>
        <v>-48</v>
      </c>
      <c r="C11" s="19">
        <f t="shared" si="5"/>
        <v>60</v>
      </c>
      <c r="D11" s="19">
        <f t="shared" si="5"/>
        <v>8</v>
      </c>
      <c r="E11" s="19">
        <f t="shared" si="5"/>
        <v>-90</v>
      </c>
      <c r="F11" s="19">
        <f t="shared" si="5"/>
        <v>18</v>
      </c>
      <c r="G11" s="19">
        <f t="shared" si="5"/>
        <v>-13</v>
      </c>
      <c r="H11" s="19">
        <f t="shared" si="5"/>
        <v>108</v>
      </c>
      <c r="I11" s="19">
        <f t="shared" si="5"/>
        <v>7</v>
      </c>
      <c r="J11" s="30">
        <f t="shared" si="3"/>
        <v>-18.517224118726691</v>
      </c>
      <c r="K11" s="30">
        <v>3.7034448237453388</v>
      </c>
      <c r="L11" s="30">
        <v>22.220668942472031</v>
      </c>
      <c r="M11" s="19">
        <f t="shared" ref="M11:U11" si="6">M12+M13+M14+M15+M16</f>
        <v>42</v>
      </c>
      <c r="N11" s="19">
        <f t="shared" si="6"/>
        <v>157</v>
      </c>
      <c r="O11" s="19">
        <f t="shared" si="6"/>
        <v>52</v>
      </c>
      <c r="P11" s="19">
        <f t="shared" si="6"/>
        <v>75</v>
      </c>
      <c r="Q11" s="19">
        <f t="shared" si="6"/>
        <v>82</v>
      </c>
      <c r="R11" s="19">
        <f t="shared" si="6"/>
        <v>115</v>
      </c>
      <c r="S11" s="19">
        <f t="shared" si="6"/>
        <v>24</v>
      </c>
      <c r="T11" s="19">
        <f t="shared" si="6"/>
        <v>44</v>
      </c>
      <c r="U11" s="19">
        <f t="shared" si="6"/>
        <v>71</v>
      </c>
      <c r="V11" s="30">
        <v>8.6413712554057902</v>
      </c>
    </row>
    <row r="12" spans="1:22" ht="15" customHeight="1" x14ac:dyDescent="0.2">
      <c r="A12" s="6" t="s">
        <v>26</v>
      </c>
      <c r="B12" s="18">
        <f t="shared" ref="B12:I12" si="7">B24</f>
        <v>-4</v>
      </c>
      <c r="C12" s="18">
        <f t="shared" si="7"/>
        <v>1</v>
      </c>
      <c r="D12" s="18">
        <f t="shared" si="7"/>
        <v>-7</v>
      </c>
      <c r="E12" s="18">
        <f t="shared" si="7"/>
        <v>-5</v>
      </c>
      <c r="F12" s="18">
        <f t="shared" si="7"/>
        <v>1</v>
      </c>
      <c r="G12" s="18">
        <f t="shared" si="7"/>
        <v>-4</v>
      </c>
      <c r="H12" s="18">
        <f t="shared" si="7"/>
        <v>6</v>
      </c>
      <c r="I12" s="18">
        <f t="shared" si="7"/>
        <v>-5</v>
      </c>
      <c r="J12" s="25">
        <f t="shared" si="3"/>
        <v>-12.950242683999885</v>
      </c>
      <c r="K12" s="25">
        <v>2.5900485367999773</v>
      </c>
      <c r="L12" s="25">
        <v>15.540291220799862</v>
      </c>
      <c r="M12" s="18">
        <f t="shared" ref="M12:U12" si="8">M24</f>
        <v>1</v>
      </c>
      <c r="N12" s="18">
        <f t="shared" si="8"/>
        <v>8</v>
      </c>
      <c r="O12" s="18">
        <f t="shared" si="8"/>
        <v>-5</v>
      </c>
      <c r="P12" s="18">
        <f t="shared" si="8"/>
        <v>1</v>
      </c>
      <c r="Q12" s="18">
        <f t="shared" si="8"/>
        <v>7</v>
      </c>
      <c r="R12" s="18">
        <f t="shared" si="8"/>
        <v>7</v>
      </c>
      <c r="S12" s="18">
        <f t="shared" si="8"/>
        <v>3</v>
      </c>
      <c r="T12" s="18">
        <f t="shared" si="8"/>
        <v>4</v>
      </c>
      <c r="U12" s="18">
        <f t="shared" si="8"/>
        <v>3</v>
      </c>
      <c r="V12" s="25">
        <v>2.5900485367999764</v>
      </c>
    </row>
    <row r="13" spans="1:22" ht="15" customHeight="1" x14ac:dyDescent="0.2">
      <c r="A13" s="4" t="s">
        <v>25</v>
      </c>
      <c r="B13" s="20">
        <f t="shared" ref="B13:I13" si="9">B25+B26+B27</f>
        <v>-18</v>
      </c>
      <c r="C13" s="20">
        <f t="shared" si="9"/>
        <v>9</v>
      </c>
      <c r="D13" s="20">
        <f t="shared" si="9"/>
        <v>-8</v>
      </c>
      <c r="E13" s="20">
        <f t="shared" si="9"/>
        <v>-24</v>
      </c>
      <c r="F13" s="20">
        <f t="shared" si="9"/>
        <v>3</v>
      </c>
      <c r="G13" s="20">
        <f t="shared" si="9"/>
        <v>1</v>
      </c>
      <c r="H13" s="20">
        <f t="shared" si="9"/>
        <v>27</v>
      </c>
      <c r="I13" s="20">
        <f t="shared" si="9"/>
        <v>13</v>
      </c>
      <c r="J13" s="26">
        <f t="shared" si="3"/>
        <v>-27.671779838770817</v>
      </c>
      <c r="K13" s="26">
        <v>3.4589724798463517</v>
      </c>
      <c r="L13" s="26">
        <v>31.130752318617169</v>
      </c>
      <c r="M13" s="20">
        <f t="shared" ref="M13:U13" si="10">M25+M26+M27</f>
        <v>6</v>
      </c>
      <c r="N13" s="20">
        <f t="shared" si="10"/>
        <v>17</v>
      </c>
      <c r="O13" s="20">
        <f t="shared" si="10"/>
        <v>5</v>
      </c>
      <c r="P13" s="20">
        <f t="shared" si="10"/>
        <v>13</v>
      </c>
      <c r="Q13" s="20">
        <f t="shared" si="10"/>
        <v>4</v>
      </c>
      <c r="R13" s="20">
        <f t="shared" si="10"/>
        <v>11</v>
      </c>
      <c r="S13" s="20">
        <f t="shared" si="10"/>
        <v>1</v>
      </c>
      <c r="T13" s="20">
        <f t="shared" si="10"/>
        <v>1</v>
      </c>
      <c r="U13" s="20">
        <f t="shared" si="10"/>
        <v>10</v>
      </c>
      <c r="V13" s="26">
        <v>6.9179449596927007</v>
      </c>
    </row>
    <row r="14" spans="1:22" ht="15" customHeight="1" x14ac:dyDescent="0.2">
      <c r="A14" s="4" t="s">
        <v>24</v>
      </c>
      <c r="B14" s="20">
        <f t="shared" ref="B14:I14" si="11">B28+B29+B30+B31</f>
        <v>-28</v>
      </c>
      <c r="C14" s="20">
        <f t="shared" si="11"/>
        <v>19</v>
      </c>
      <c r="D14" s="20">
        <f t="shared" si="11"/>
        <v>-21</v>
      </c>
      <c r="E14" s="20">
        <f t="shared" si="11"/>
        <v>-34</v>
      </c>
      <c r="F14" s="20">
        <f t="shared" si="11"/>
        <v>6</v>
      </c>
      <c r="G14" s="20">
        <f t="shared" si="11"/>
        <v>-7</v>
      </c>
      <c r="H14" s="20">
        <f t="shared" si="11"/>
        <v>40</v>
      </c>
      <c r="I14" s="20">
        <f t="shared" si="11"/>
        <v>7</v>
      </c>
      <c r="J14" s="26">
        <f t="shared" si="3"/>
        <v>-18.225021000628548</v>
      </c>
      <c r="K14" s="26">
        <v>3.2161801765815086</v>
      </c>
      <c r="L14" s="26">
        <v>21.441201177210058</v>
      </c>
      <c r="M14" s="20">
        <f t="shared" ref="M14:U14" si="12">M28+M29+M30+M31</f>
        <v>6</v>
      </c>
      <c r="N14" s="20">
        <f t="shared" si="12"/>
        <v>55</v>
      </c>
      <c r="O14" s="20">
        <f t="shared" si="12"/>
        <v>6</v>
      </c>
      <c r="P14" s="20">
        <f t="shared" si="12"/>
        <v>32</v>
      </c>
      <c r="Q14" s="20">
        <f t="shared" si="12"/>
        <v>23</v>
      </c>
      <c r="R14" s="20">
        <f t="shared" si="12"/>
        <v>49</v>
      </c>
      <c r="S14" s="20">
        <f t="shared" si="12"/>
        <v>13</v>
      </c>
      <c r="T14" s="20">
        <f t="shared" si="12"/>
        <v>20</v>
      </c>
      <c r="U14" s="20">
        <f t="shared" si="12"/>
        <v>29</v>
      </c>
      <c r="V14" s="26">
        <v>3.2161801765815063</v>
      </c>
    </row>
    <row r="15" spans="1:22" ht="15" customHeight="1" x14ac:dyDescent="0.2">
      <c r="A15" s="4" t="s">
        <v>23</v>
      </c>
      <c r="B15" s="20">
        <f t="shared" ref="B15:I15" si="13">B32+B33+B34+B35</f>
        <v>16</v>
      </c>
      <c r="C15" s="20">
        <f t="shared" si="13"/>
        <v>36</v>
      </c>
      <c r="D15" s="20">
        <f t="shared" si="13"/>
        <v>47</v>
      </c>
      <c r="E15" s="20">
        <f t="shared" si="13"/>
        <v>-19</v>
      </c>
      <c r="F15" s="20">
        <f t="shared" si="13"/>
        <v>7</v>
      </c>
      <c r="G15" s="20">
        <f t="shared" si="13"/>
        <v>-3</v>
      </c>
      <c r="H15" s="20">
        <f t="shared" si="13"/>
        <v>26</v>
      </c>
      <c r="I15" s="20">
        <f t="shared" si="13"/>
        <v>-7</v>
      </c>
      <c r="J15" s="26">
        <f t="shared" si="3"/>
        <v>-13.43377834943708</v>
      </c>
      <c r="K15" s="26">
        <v>4.9492867603189241</v>
      </c>
      <c r="L15" s="26">
        <v>18.383065109756004</v>
      </c>
      <c r="M15" s="20">
        <f t="shared" ref="M15:U15" si="14">M32+M33+M34+M35</f>
        <v>35</v>
      </c>
      <c r="N15" s="20">
        <f t="shared" si="14"/>
        <v>72</v>
      </c>
      <c r="O15" s="20">
        <f t="shared" si="14"/>
        <v>44</v>
      </c>
      <c r="P15" s="20">
        <f t="shared" si="14"/>
        <v>26</v>
      </c>
      <c r="Q15" s="20">
        <f t="shared" si="14"/>
        <v>46</v>
      </c>
      <c r="R15" s="20">
        <f t="shared" si="14"/>
        <v>37</v>
      </c>
      <c r="S15" s="20">
        <f t="shared" si="14"/>
        <v>1</v>
      </c>
      <c r="T15" s="20">
        <f t="shared" si="14"/>
        <v>13</v>
      </c>
      <c r="U15" s="20">
        <f t="shared" si="14"/>
        <v>24</v>
      </c>
      <c r="V15" s="26">
        <v>24.746433801594623</v>
      </c>
    </row>
    <row r="16" spans="1:22" ht="15" customHeight="1" x14ac:dyDescent="0.2">
      <c r="A16" s="2" t="s">
        <v>22</v>
      </c>
      <c r="B16" s="19">
        <f t="shared" ref="B16:I16" si="15">B36+B37+B38</f>
        <v>-14</v>
      </c>
      <c r="C16" s="19">
        <f t="shared" si="15"/>
        <v>-5</v>
      </c>
      <c r="D16" s="19">
        <f t="shared" si="15"/>
        <v>-3</v>
      </c>
      <c r="E16" s="19">
        <f t="shared" si="15"/>
        <v>-8</v>
      </c>
      <c r="F16" s="19">
        <f t="shared" si="15"/>
        <v>1</v>
      </c>
      <c r="G16" s="19">
        <f t="shared" si="15"/>
        <v>0</v>
      </c>
      <c r="H16" s="19">
        <f t="shared" si="15"/>
        <v>9</v>
      </c>
      <c r="I16" s="19">
        <f t="shared" si="15"/>
        <v>-1</v>
      </c>
      <c r="J16" s="30">
        <f t="shared" si="3"/>
        <v>-24.462987165309478</v>
      </c>
      <c r="K16" s="30">
        <v>3.0578733956636843</v>
      </c>
      <c r="L16" s="30">
        <v>27.520860560973162</v>
      </c>
      <c r="M16" s="19">
        <f t="shared" ref="M16:U16" si="16">M36+M37+M38</f>
        <v>-6</v>
      </c>
      <c r="N16" s="19">
        <f t="shared" si="16"/>
        <v>5</v>
      </c>
      <c r="O16" s="19">
        <f t="shared" si="16"/>
        <v>2</v>
      </c>
      <c r="P16" s="19">
        <f t="shared" si="16"/>
        <v>3</v>
      </c>
      <c r="Q16" s="19">
        <f t="shared" si="16"/>
        <v>2</v>
      </c>
      <c r="R16" s="19">
        <f t="shared" si="16"/>
        <v>11</v>
      </c>
      <c r="S16" s="19">
        <f t="shared" si="16"/>
        <v>6</v>
      </c>
      <c r="T16" s="19">
        <f t="shared" si="16"/>
        <v>6</v>
      </c>
      <c r="U16" s="19">
        <f t="shared" si="16"/>
        <v>5</v>
      </c>
      <c r="V16" s="30">
        <v>-18.34724037398211</v>
      </c>
    </row>
    <row r="17" spans="1:22" ht="15" customHeight="1" x14ac:dyDescent="0.2">
      <c r="A17" s="6" t="s">
        <v>21</v>
      </c>
      <c r="B17" s="18">
        <f t="shared" ref="B17:I17" si="17">B12+B13+B20</f>
        <v>-144</v>
      </c>
      <c r="C17" s="18">
        <f t="shared" si="17"/>
        <v>-42</v>
      </c>
      <c r="D17" s="18">
        <f t="shared" si="17"/>
        <v>-36</v>
      </c>
      <c r="E17" s="18">
        <f t="shared" si="17"/>
        <v>-99</v>
      </c>
      <c r="F17" s="18">
        <f t="shared" si="17"/>
        <v>47</v>
      </c>
      <c r="G17" s="18">
        <f t="shared" si="17"/>
        <v>-6</v>
      </c>
      <c r="H17" s="18">
        <f t="shared" si="17"/>
        <v>146</v>
      </c>
      <c r="I17" s="18">
        <f t="shared" si="17"/>
        <v>18</v>
      </c>
      <c r="J17" s="25">
        <f t="shared" si="3"/>
        <v>-12.14484683410546</v>
      </c>
      <c r="K17" s="25">
        <v>5.7657353656864299</v>
      </c>
      <c r="L17" s="25">
        <v>17.910582199791889</v>
      </c>
      <c r="M17" s="18">
        <f t="shared" ref="M17:U17" si="18">M12+M13+M20</f>
        <v>-45</v>
      </c>
      <c r="N17" s="18">
        <f t="shared" si="18"/>
        <v>155</v>
      </c>
      <c r="O17" s="18">
        <f t="shared" si="18"/>
        <v>39</v>
      </c>
      <c r="P17" s="18">
        <f t="shared" si="18"/>
        <v>115</v>
      </c>
      <c r="Q17" s="18">
        <f t="shared" si="18"/>
        <v>40</v>
      </c>
      <c r="R17" s="18">
        <f t="shared" si="18"/>
        <v>200</v>
      </c>
      <c r="S17" s="18">
        <f t="shared" si="18"/>
        <v>51</v>
      </c>
      <c r="T17" s="18">
        <f t="shared" si="18"/>
        <v>141</v>
      </c>
      <c r="U17" s="18">
        <f t="shared" si="18"/>
        <v>59</v>
      </c>
      <c r="V17" s="25">
        <v>-5.5203849245933938</v>
      </c>
    </row>
    <row r="18" spans="1:22" ht="15" customHeight="1" x14ac:dyDescent="0.2">
      <c r="A18" s="4" t="s">
        <v>20</v>
      </c>
      <c r="B18" s="20">
        <f t="shared" ref="B18:I18" si="19">B14+B22</f>
        <v>-74</v>
      </c>
      <c r="C18" s="20">
        <f t="shared" si="19"/>
        <v>5</v>
      </c>
      <c r="D18" s="20">
        <f t="shared" si="19"/>
        <v>-60</v>
      </c>
      <c r="E18" s="20">
        <f t="shared" si="19"/>
        <v>-65</v>
      </c>
      <c r="F18" s="20">
        <f t="shared" si="19"/>
        <v>16</v>
      </c>
      <c r="G18" s="20">
        <f t="shared" si="19"/>
        <v>-11</v>
      </c>
      <c r="H18" s="20">
        <f t="shared" si="19"/>
        <v>81</v>
      </c>
      <c r="I18" s="20">
        <f t="shared" si="19"/>
        <v>26</v>
      </c>
      <c r="J18" s="26">
        <f t="shared" si="3"/>
        <v>-18.634325802630876</v>
      </c>
      <c r="K18" s="26">
        <v>4.5869109668014456</v>
      </c>
      <c r="L18" s="26">
        <v>23.221236769432323</v>
      </c>
      <c r="M18" s="20">
        <f t="shared" ref="M18:U18" si="20">M14+M22</f>
        <v>-9</v>
      </c>
      <c r="N18" s="20">
        <f t="shared" si="20"/>
        <v>94</v>
      </c>
      <c r="O18" s="20">
        <f t="shared" si="20"/>
        <v>10</v>
      </c>
      <c r="P18" s="20">
        <f t="shared" si="20"/>
        <v>47</v>
      </c>
      <c r="Q18" s="20">
        <f t="shared" si="20"/>
        <v>47</v>
      </c>
      <c r="R18" s="20">
        <f t="shared" si="20"/>
        <v>103</v>
      </c>
      <c r="S18" s="20">
        <f t="shared" si="20"/>
        <v>33</v>
      </c>
      <c r="T18" s="20">
        <f t="shared" si="20"/>
        <v>49</v>
      </c>
      <c r="U18" s="20">
        <f t="shared" si="20"/>
        <v>54</v>
      </c>
      <c r="V18" s="26">
        <v>-2.5801374188258102</v>
      </c>
    </row>
    <row r="19" spans="1:22" ht="15" customHeight="1" x14ac:dyDescent="0.2">
      <c r="A19" s="2" t="s">
        <v>19</v>
      </c>
      <c r="B19" s="19">
        <f t="shared" ref="B19:I19" si="21">B15+B16+B21+B23</f>
        <v>-52</v>
      </c>
      <c r="C19" s="19">
        <f t="shared" si="21"/>
        <v>36</v>
      </c>
      <c r="D19" s="19">
        <f t="shared" si="21"/>
        <v>53</v>
      </c>
      <c r="E19" s="19">
        <f t="shared" si="21"/>
        <v>-67</v>
      </c>
      <c r="F19" s="19">
        <f t="shared" si="21"/>
        <v>75</v>
      </c>
      <c r="G19" s="19">
        <f t="shared" si="21"/>
        <v>9</v>
      </c>
      <c r="H19" s="19">
        <f t="shared" si="21"/>
        <v>142</v>
      </c>
      <c r="I19" s="19">
        <f t="shared" si="21"/>
        <v>-3</v>
      </c>
      <c r="J19" s="30">
        <f t="shared" si="3"/>
        <v>-8.1499823369836886</v>
      </c>
      <c r="K19" s="30">
        <v>9.1231145563250262</v>
      </c>
      <c r="L19" s="30">
        <v>17.273096893308715</v>
      </c>
      <c r="M19" s="19">
        <f t="shared" ref="M19:U19" si="22">M15+M16+M21+M23</f>
        <v>15</v>
      </c>
      <c r="N19" s="19">
        <f t="shared" si="22"/>
        <v>298</v>
      </c>
      <c r="O19" s="19">
        <f t="shared" si="22"/>
        <v>99</v>
      </c>
      <c r="P19" s="19">
        <f t="shared" si="22"/>
        <v>167</v>
      </c>
      <c r="Q19" s="19">
        <f t="shared" si="22"/>
        <v>131</v>
      </c>
      <c r="R19" s="19">
        <f t="shared" si="22"/>
        <v>283</v>
      </c>
      <c r="S19" s="19">
        <f t="shared" si="22"/>
        <v>58</v>
      </c>
      <c r="T19" s="19">
        <f t="shared" si="22"/>
        <v>178</v>
      </c>
      <c r="U19" s="19">
        <f t="shared" si="22"/>
        <v>105</v>
      </c>
      <c r="V19" s="30">
        <v>1.8246229112649957</v>
      </c>
    </row>
    <row r="20" spans="1:22" ht="15" customHeight="1" x14ac:dyDescent="0.2">
      <c r="A20" s="5" t="s">
        <v>18</v>
      </c>
      <c r="B20" s="18">
        <f>E20+M20</f>
        <v>-122</v>
      </c>
      <c r="C20" s="18">
        <v>-52</v>
      </c>
      <c r="D20" s="18">
        <f>G20-I20+O20-S20</f>
        <v>-21</v>
      </c>
      <c r="E20" s="18">
        <f>F20-H20</f>
        <v>-70</v>
      </c>
      <c r="F20" s="18">
        <v>43</v>
      </c>
      <c r="G20" s="18">
        <v>-3</v>
      </c>
      <c r="H20" s="18">
        <v>113</v>
      </c>
      <c r="I20" s="18">
        <v>10</v>
      </c>
      <c r="J20" s="25">
        <f t="shared" si="3"/>
        <v>-10.147570699376132</v>
      </c>
      <c r="K20" s="25">
        <v>6.2335077153310543</v>
      </c>
      <c r="L20" s="25">
        <v>16.381078414707186</v>
      </c>
      <c r="M20" s="18">
        <f>N20-R20</f>
        <v>-52</v>
      </c>
      <c r="N20" s="18">
        <f>SUM(P20:Q20)</f>
        <v>130</v>
      </c>
      <c r="O20" s="22">
        <v>39</v>
      </c>
      <c r="P20" s="22">
        <v>101</v>
      </c>
      <c r="Q20" s="22">
        <v>29</v>
      </c>
      <c r="R20" s="22">
        <f>SUM(T20:U20)</f>
        <v>182</v>
      </c>
      <c r="S20" s="22">
        <v>47</v>
      </c>
      <c r="T20" s="22">
        <v>136</v>
      </c>
      <c r="U20" s="22">
        <v>46</v>
      </c>
      <c r="V20" s="29">
        <v>-7.5381953766794112</v>
      </c>
    </row>
    <row r="21" spans="1:22" ht="15" customHeight="1" x14ac:dyDescent="0.2">
      <c r="A21" s="3" t="s">
        <v>17</v>
      </c>
      <c r="B21" s="20">
        <f t="shared" ref="B21:B38" si="23">E21+M21</f>
        <v>-52</v>
      </c>
      <c r="C21" s="20">
        <v>-12</v>
      </c>
      <c r="D21" s="20">
        <f t="shared" ref="D21:D38" si="24">G21-I21+O21-S21</f>
        <v>-3</v>
      </c>
      <c r="E21" s="20">
        <f t="shared" ref="E21:E38" si="25">F21-H21</f>
        <v>-25</v>
      </c>
      <c r="F21" s="20">
        <v>58</v>
      </c>
      <c r="G21" s="20">
        <v>15</v>
      </c>
      <c r="H21" s="20">
        <v>83</v>
      </c>
      <c r="I21" s="20">
        <v>5</v>
      </c>
      <c r="J21" s="26">
        <f t="shared" si="3"/>
        <v>-4.7182298959455817</v>
      </c>
      <c r="K21" s="26">
        <v>10.946293358593746</v>
      </c>
      <c r="L21" s="26">
        <v>15.664523254539327</v>
      </c>
      <c r="M21" s="20">
        <f t="shared" ref="M21:M38" si="26">N21-R21</f>
        <v>-27</v>
      </c>
      <c r="N21" s="20">
        <f>SUM(P21:Q21)</f>
        <v>173</v>
      </c>
      <c r="O21" s="20">
        <v>33</v>
      </c>
      <c r="P21" s="20">
        <v>109</v>
      </c>
      <c r="Q21" s="20">
        <v>64</v>
      </c>
      <c r="R21" s="20">
        <f t="shared" ref="R21:R38" si="27">SUM(T21:U21)</f>
        <v>200</v>
      </c>
      <c r="S21" s="20">
        <v>46</v>
      </c>
      <c r="T21" s="20">
        <v>136</v>
      </c>
      <c r="U21" s="20">
        <v>64</v>
      </c>
      <c r="V21" s="26">
        <v>-5.0956882876212291</v>
      </c>
    </row>
    <row r="22" spans="1:22" ht="15" customHeight="1" x14ac:dyDescent="0.2">
      <c r="A22" s="3" t="s">
        <v>16</v>
      </c>
      <c r="B22" s="20">
        <f t="shared" si="23"/>
        <v>-46</v>
      </c>
      <c r="C22" s="20">
        <v>-14</v>
      </c>
      <c r="D22" s="20">
        <f t="shared" si="24"/>
        <v>-39</v>
      </c>
      <c r="E22" s="20">
        <f t="shared" si="25"/>
        <v>-31</v>
      </c>
      <c r="F22" s="20">
        <v>10</v>
      </c>
      <c r="G22" s="20">
        <v>-4</v>
      </c>
      <c r="H22" s="20">
        <v>41</v>
      </c>
      <c r="I22" s="20">
        <v>19</v>
      </c>
      <c r="J22" s="26">
        <f t="shared" si="3"/>
        <v>-19.104914091203803</v>
      </c>
      <c r="K22" s="26">
        <v>6.1628755132915503</v>
      </c>
      <c r="L22" s="26">
        <v>25.267789604495352</v>
      </c>
      <c r="M22" s="20">
        <f>N22-R22</f>
        <v>-15</v>
      </c>
      <c r="N22" s="20">
        <f t="shared" ref="N22:N38" si="28">SUM(P22:Q22)</f>
        <v>39</v>
      </c>
      <c r="O22" s="20">
        <v>4</v>
      </c>
      <c r="P22" s="20">
        <v>15</v>
      </c>
      <c r="Q22" s="20">
        <v>24</v>
      </c>
      <c r="R22" s="20">
        <f t="shared" si="27"/>
        <v>54</v>
      </c>
      <c r="S22" s="20">
        <v>20</v>
      </c>
      <c r="T22" s="20">
        <v>29</v>
      </c>
      <c r="U22" s="20">
        <v>25</v>
      </c>
      <c r="V22" s="26">
        <v>-9.2443132699373258</v>
      </c>
    </row>
    <row r="23" spans="1:22" ht="15" customHeight="1" x14ac:dyDescent="0.2">
      <c r="A23" s="1" t="s">
        <v>15</v>
      </c>
      <c r="B23" s="19">
        <f t="shared" si="23"/>
        <v>-2</v>
      </c>
      <c r="C23" s="19">
        <v>17</v>
      </c>
      <c r="D23" s="19">
        <f t="shared" si="24"/>
        <v>12</v>
      </c>
      <c r="E23" s="19">
        <f t="shared" si="25"/>
        <v>-15</v>
      </c>
      <c r="F23" s="19">
        <v>9</v>
      </c>
      <c r="G23" s="19">
        <v>-3</v>
      </c>
      <c r="H23" s="19">
        <v>24</v>
      </c>
      <c r="I23" s="19">
        <v>0</v>
      </c>
      <c r="J23" s="30">
        <f t="shared" si="3"/>
        <v>-12.702073163941424</v>
      </c>
      <c r="K23" s="30">
        <v>7.6212438983648552</v>
      </c>
      <c r="L23" s="30">
        <v>20.32331706230628</v>
      </c>
      <c r="M23" s="19">
        <f t="shared" si="26"/>
        <v>13</v>
      </c>
      <c r="N23" s="19">
        <f t="shared" si="28"/>
        <v>48</v>
      </c>
      <c r="O23" s="19">
        <v>20</v>
      </c>
      <c r="P23" s="19">
        <v>29</v>
      </c>
      <c r="Q23" s="19">
        <v>19</v>
      </c>
      <c r="R23" s="19">
        <f t="shared" si="27"/>
        <v>35</v>
      </c>
      <c r="S23" s="24">
        <v>5</v>
      </c>
      <c r="T23" s="24">
        <v>23</v>
      </c>
      <c r="U23" s="24">
        <v>12</v>
      </c>
      <c r="V23" s="31">
        <v>11.00846340874924</v>
      </c>
    </row>
    <row r="24" spans="1:22" ht="15" customHeight="1" x14ac:dyDescent="0.2">
      <c r="A24" s="7" t="s">
        <v>14</v>
      </c>
      <c r="B24" s="17">
        <f t="shared" si="23"/>
        <v>-4</v>
      </c>
      <c r="C24" s="17">
        <v>1</v>
      </c>
      <c r="D24" s="17">
        <f t="shared" si="24"/>
        <v>-7</v>
      </c>
      <c r="E24" s="18">
        <f t="shared" si="25"/>
        <v>-5</v>
      </c>
      <c r="F24" s="17">
        <v>1</v>
      </c>
      <c r="G24" s="17">
        <v>-4</v>
      </c>
      <c r="H24" s="17">
        <v>6</v>
      </c>
      <c r="I24" s="23">
        <v>-5</v>
      </c>
      <c r="J24" s="38">
        <f t="shared" si="3"/>
        <v>-12.950242683999885</v>
      </c>
      <c r="K24" s="38">
        <v>2.5900485367999773</v>
      </c>
      <c r="L24" s="38">
        <v>15.540291220799862</v>
      </c>
      <c r="M24" s="18">
        <f t="shared" si="26"/>
        <v>1</v>
      </c>
      <c r="N24" s="17">
        <f t="shared" si="28"/>
        <v>8</v>
      </c>
      <c r="O24" s="17">
        <v>-5</v>
      </c>
      <c r="P24" s="17">
        <v>1</v>
      </c>
      <c r="Q24" s="17">
        <v>7</v>
      </c>
      <c r="R24" s="17">
        <f t="shared" si="27"/>
        <v>7</v>
      </c>
      <c r="S24" s="17">
        <v>3</v>
      </c>
      <c r="T24" s="17">
        <v>4</v>
      </c>
      <c r="U24" s="17">
        <v>3</v>
      </c>
      <c r="V24" s="28">
        <v>2.5900485367999764</v>
      </c>
    </row>
    <row r="25" spans="1:22" ht="15" customHeight="1" x14ac:dyDescent="0.2">
      <c r="A25" s="5" t="s">
        <v>13</v>
      </c>
      <c r="B25" s="18">
        <f t="shared" si="23"/>
        <v>0</v>
      </c>
      <c r="C25" s="18">
        <v>1</v>
      </c>
      <c r="D25" s="18">
        <f t="shared" si="24"/>
        <v>2</v>
      </c>
      <c r="E25" s="18">
        <f t="shared" si="25"/>
        <v>0</v>
      </c>
      <c r="F25" s="18">
        <v>2</v>
      </c>
      <c r="G25" s="18">
        <v>1</v>
      </c>
      <c r="H25" s="18">
        <v>2</v>
      </c>
      <c r="I25" s="18">
        <v>2</v>
      </c>
      <c r="J25" s="25">
        <f t="shared" si="3"/>
        <v>0</v>
      </c>
      <c r="K25" s="25">
        <v>20.724506018623664</v>
      </c>
      <c r="L25" s="25">
        <v>20.724506018623664</v>
      </c>
      <c r="M25" s="18">
        <f t="shared" si="26"/>
        <v>0</v>
      </c>
      <c r="N25" s="18">
        <f t="shared" si="28"/>
        <v>2</v>
      </c>
      <c r="O25" s="18">
        <v>2</v>
      </c>
      <c r="P25" s="18">
        <v>2</v>
      </c>
      <c r="Q25" s="18">
        <v>0</v>
      </c>
      <c r="R25" s="18">
        <f t="shared" si="27"/>
        <v>2</v>
      </c>
      <c r="S25" s="22">
        <v>-1</v>
      </c>
      <c r="T25" s="22">
        <v>0</v>
      </c>
      <c r="U25" s="22">
        <v>2</v>
      </c>
      <c r="V25" s="29">
        <v>0</v>
      </c>
    </row>
    <row r="26" spans="1:22" ht="15" customHeight="1" x14ac:dyDescent="0.2">
      <c r="A26" s="3" t="s">
        <v>12</v>
      </c>
      <c r="B26" s="20">
        <f t="shared" si="23"/>
        <v>-6</v>
      </c>
      <c r="C26" s="20">
        <v>1</v>
      </c>
      <c r="D26" s="20">
        <f t="shared" si="24"/>
        <v>-3</v>
      </c>
      <c r="E26" s="20">
        <f t="shared" si="25"/>
        <v>-9</v>
      </c>
      <c r="F26" s="20">
        <v>0</v>
      </c>
      <c r="G26" s="20">
        <v>0</v>
      </c>
      <c r="H26" s="20">
        <v>9</v>
      </c>
      <c r="I26" s="20">
        <v>7</v>
      </c>
      <c r="J26" s="26">
        <f t="shared" si="3"/>
        <v>-41.529709228824274</v>
      </c>
      <c r="K26" s="26">
        <v>0</v>
      </c>
      <c r="L26" s="26">
        <v>41.529709228824274</v>
      </c>
      <c r="M26" s="20">
        <f t="shared" si="26"/>
        <v>3</v>
      </c>
      <c r="N26" s="20">
        <f t="shared" si="28"/>
        <v>6</v>
      </c>
      <c r="O26" s="20">
        <v>3</v>
      </c>
      <c r="P26" s="20">
        <v>4</v>
      </c>
      <c r="Q26" s="20">
        <v>2</v>
      </c>
      <c r="R26" s="20">
        <f t="shared" si="27"/>
        <v>3</v>
      </c>
      <c r="S26" s="20">
        <v>-1</v>
      </c>
      <c r="T26" s="20">
        <v>1</v>
      </c>
      <c r="U26" s="20">
        <v>2</v>
      </c>
      <c r="V26" s="26">
        <v>13.843236409608091</v>
      </c>
    </row>
    <row r="27" spans="1:22" ht="15" customHeight="1" x14ac:dyDescent="0.2">
      <c r="A27" s="1" t="s">
        <v>11</v>
      </c>
      <c r="B27" s="19">
        <f t="shared" si="23"/>
        <v>-12</v>
      </c>
      <c r="C27" s="19">
        <v>7</v>
      </c>
      <c r="D27" s="19">
        <f t="shared" si="24"/>
        <v>-7</v>
      </c>
      <c r="E27" s="19">
        <f t="shared" si="25"/>
        <v>-15</v>
      </c>
      <c r="F27" s="19">
        <v>1</v>
      </c>
      <c r="G27" s="19">
        <v>0</v>
      </c>
      <c r="H27" s="19">
        <v>16</v>
      </c>
      <c r="I27" s="19">
        <v>4</v>
      </c>
      <c r="J27" s="30">
        <f t="shared" si="3"/>
        <v>-27.071260457664994</v>
      </c>
      <c r="K27" s="30">
        <v>1.8047506971776663</v>
      </c>
      <c r="L27" s="30">
        <v>28.876011154842661</v>
      </c>
      <c r="M27" s="19">
        <f t="shared" si="26"/>
        <v>3</v>
      </c>
      <c r="N27" s="19">
        <f t="shared" si="28"/>
        <v>9</v>
      </c>
      <c r="O27" s="24">
        <v>0</v>
      </c>
      <c r="P27" s="24">
        <v>7</v>
      </c>
      <c r="Q27" s="24">
        <v>2</v>
      </c>
      <c r="R27" s="24">
        <f t="shared" si="27"/>
        <v>6</v>
      </c>
      <c r="S27" s="24">
        <v>3</v>
      </c>
      <c r="T27" s="24">
        <v>0</v>
      </c>
      <c r="U27" s="24">
        <v>6</v>
      </c>
      <c r="V27" s="31">
        <v>5.414252091533001</v>
      </c>
    </row>
    <row r="28" spans="1:22" ht="15" customHeight="1" x14ac:dyDescent="0.2">
      <c r="A28" s="5" t="s">
        <v>10</v>
      </c>
      <c r="B28" s="18">
        <f t="shared" si="23"/>
        <v>-1</v>
      </c>
      <c r="C28" s="18">
        <v>1</v>
      </c>
      <c r="D28" s="18">
        <f t="shared" si="24"/>
        <v>2</v>
      </c>
      <c r="E28" s="18">
        <f t="shared" si="25"/>
        <v>-6</v>
      </c>
      <c r="F28" s="18">
        <v>0</v>
      </c>
      <c r="G28" s="18">
        <v>0</v>
      </c>
      <c r="H28" s="18">
        <v>6</v>
      </c>
      <c r="I28" s="18">
        <v>1</v>
      </c>
      <c r="J28" s="25">
        <f t="shared" si="3"/>
        <v>-28.462258265751714</v>
      </c>
      <c r="K28" s="25">
        <v>0</v>
      </c>
      <c r="L28" s="25">
        <v>28.462258265751714</v>
      </c>
      <c r="M28" s="18">
        <f t="shared" si="26"/>
        <v>5</v>
      </c>
      <c r="N28" s="18">
        <f t="shared" si="28"/>
        <v>8</v>
      </c>
      <c r="O28" s="18">
        <v>4</v>
      </c>
      <c r="P28" s="18">
        <v>5</v>
      </c>
      <c r="Q28" s="18">
        <v>3</v>
      </c>
      <c r="R28" s="18">
        <f t="shared" si="27"/>
        <v>3</v>
      </c>
      <c r="S28" s="18">
        <v>1</v>
      </c>
      <c r="T28" s="18">
        <v>1</v>
      </c>
      <c r="U28" s="18">
        <v>2</v>
      </c>
      <c r="V28" s="25">
        <v>23.718548554793095</v>
      </c>
    </row>
    <row r="29" spans="1:22" ht="15" customHeight="1" x14ac:dyDescent="0.2">
      <c r="A29" s="3" t="s">
        <v>9</v>
      </c>
      <c r="B29" s="20">
        <f t="shared" si="23"/>
        <v>-22</v>
      </c>
      <c r="C29" s="20">
        <v>0</v>
      </c>
      <c r="D29" s="20">
        <f t="shared" si="24"/>
        <v>-23</v>
      </c>
      <c r="E29" s="20">
        <f>F29-H29</f>
        <v>-14</v>
      </c>
      <c r="F29" s="20">
        <v>1</v>
      </c>
      <c r="G29" s="20">
        <v>-1</v>
      </c>
      <c r="H29" s="20">
        <v>15</v>
      </c>
      <c r="I29" s="20">
        <v>6</v>
      </c>
      <c r="J29" s="26">
        <f t="shared" si="3"/>
        <v>-24.320362473347547</v>
      </c>
      <c r="K29" s="26">
        <v>1.7371687480962532</v>
      </c>
      <c r="L29" s="26">
        <v>26.057531221443799</v>
      </c>
      <c r="M29" s="20">
        <f t="shared" si="26"/>
        <v>-8</v>
      </c>
      <c r="N29" s="20">
        <f t="shared" si="28"/>
        <v>10</v>
      </c>
      <c r="O29" s="20">
        <v>-11</v>
      </c>
      <c r="P29" s="20">
        <v>5</v>
      </c>
      <c r="Q29" s="20">
        <v>5</v>
      </c>
      <c r="R29" s="20">
        <f t="shared" si="27"/>
        <v>18</v>
      </c>
      <c r="S29" s="20">
        <v>5</v>
      </c>
      <c r="T29" s="20">
        <v>6</v>
      </c>
      <c r="U29" s="20">
        <v>12</v>
      </c>
      <c r="V29" s="26">
        <v>-13.897349984770027</v>
      </c>
    </row>
    <row r="30" spans="1:22" ht="15" customHeight="1" x14ac:dyDescent="0.2">
      <c r="A30" s="3" t="s">
        <v>8</v>
      </c>
      <c r="B30" s="20">
        <f t="shared" si="23"/>
        <v>-6</v>
      </c>
      <c r="C30" s="20">
        <v>11</v>
      </c>
      <c r="D30" s="20">
        <f t="shared" si="24"/>
        <v>-6</v>
      </c>
      <c r="E30" s="20">
        <f t="shared" si="25"/>
        <v>-11</v>
      </c>
      <c r="F30" s="20">
        <v>0</v>
      </c>
      <c r="G30" s="20">
        <v>-7</v>
      </c>
      <c r="H30" s="20">
        <v>11</v>
      </c>
      <c r="I30" s="20">
        <v>0</v>
      </c>
      <c r="J30" s="26">
        <f t="shared" si="3"/>
        <v>-19.343431423560922</v>
      </c>
      <c r="K30" s="26">
        <v>0</v>
      </c>
      <c r="L30" s="26">
        <v>19.343431423560922</v>
      </c>
      <c r="M30" s="20">
        <f t="shared" si="26"/>
        <v>5</v>
      </c>
      <c r="N30" s="20">
        <f t="shared" si="28"/>
        <v>23</v>
      </c>
      <c r="O30" s="20">
        <v>7</v>
      </c>
      <c r="P30" s="20">
        <v>19</v>
      </c>
      <c r="Q30" s="20">
        <v>4</v>
      </c>
      <c r="R30" s="20">
        <f t="shared" si="27"/>
        <v>18</v>
      </c>
      <c r="S30" s="20">
        <v>6</v>
      </c>
      <c r="T30" s="20">
        <v>8</v>
      </c>
      <c r="U30" s="20">
        <v>10</v>
      </c>
      <c r="V30" s="26">
        <v>8.7924688288913195</v>
      </c>
    </row>
    <row r="31" spans="1:22" ht="15" customHeight="1" x14ac:dyDescent="0.2">
      <c r="A31" s="1" t="s">
        <v>7</v>
      </c>
      <c r="B31" s="19">
        <f t="shared" si="23"/>
        <v>1</v>
      </c>
      <c r="C31" s="19">
        <v>7</v>
      </c>
      <c r="D31" s="19">
        <f t="shared" si="24"/>
        <v>6</v>
      </c>
      <c r="E31" s="19">
        <f t="shared" si="25"/>
        <v>-3</v>
      </c>
      <c r="F31" s="19">
        <v>5</v>
      </c>
      <c r="G31" s="19">
        <v>1</v>
      </c>
      <c r="H31" s="19">
        <v>8</v>
      </c>
      <c r="I31" s="19">
        <v>0</v>
      </c>
      <c r="J31" s="30">
        <f t="shared" si="3"/>
        <v>-5.8772381811155459</v>
      </c>
      <c r="K31" s="30">
        <v>9.7953969685259139</v>
      </c>
      <c r="L31" s="30">
        <v>15.67263514964146</v>
      </c>
      <c r="M31" s="19">
        <f t="shared" si="26"/>
        <v>4</v>
      </c>
      <c r="N31" s="19">
        <f t="shared" si="28"/>
        <v>14</v>
      </c>
      <c r="O31" s="19">
        <v>6</v>
      </c>
      <c r="P31" s="19">
        <v>3</v>
      </c>
      <c r="Q31" s="19">
        <v>11</v>
      </c>
      <c r="R31" s="19">
        <f t="shared" si="27"/>
        <v>10</v>
      </c>
      <c r="S31" s="19">
        <v>1</v>
      </c>
      <c r="T31" s="19">
        <v>5</v>
      </c>
      <c r="U31" s="19">
        <v>5</v>
      </c>
      <c r="V31" s="30">
        <v>7.8363175748207325</v>
      </c>
    </row>
    <row r="32" spans="1:22" ht="15" customHeight="1" x14ac:dyDescent="0.2">
      <c r="A32" s="5" t="s">
        <v>6</v>
      </c>
      <c r="B32" s="18">
        <f t="shared" si="23"/>
        <v>6</v>
      </c>
      <c r="C32" s="18">
        <v>0</v>
      </c>
      <c r="D32" s="18">
        <f t="shared" si="24"/>
        <v>3</v>
      </c>
      <c r="E32" s="18">
        <f t="shared" si="25"/>
        <v>-3</v>
      </c>
      <c r="F32" s="18">
        <v>1</v>
      </c>
      <c r="G32" s="18">
        <v>-3</v>
      </c>
      <c r="H32" s="18">
        <v>4</v>
      </c>
      <c r="I32" s="18">
        <v>4</v>
      </c>
      <c r="J32" s="25">
        <f t="shared" si="3"/>
        <v>-23.431481639989727</v>
      </c>
      <c r="K32" s="25">
        <v>7.8104938799965753</v>
      </c>
      <c r="L32" s="25">
        <v>31.241975519986301</v>
      </c>
      <c r="M32" s="18">
        <f t="shared" si="26"/>
        <v>9</v>
      </c>
      <c r="N32" s="18">
        <f t="shared" si="28"/>
        <v>14</v>
      </c>
      <c r="O32" s="22">
        <v>10</v>
      </c>
      <c r="P32" s="22">
        <v>3</v>
      </c>
      <c r="Q32" s="22">
        <v>11</v>
      </c>
      <c r="R32" s="22">
        <f t="shared" si="27"/>
        <v>5</v>
      </c>
      <c r="S32" s="22">
        <v>0</v>
      </c>
      <c r="T32" s="22">
        <v>4</v>
      </c>
      <c r="U32" s="22">
        <v>1</v>
      </c>
      <c r="V32" s="29">
        <v>70.29444491996918</v>
      </c>
    </row>
    <row r="33" spans="1:22" ht="15" customHeight="1" x14ac:dyDescent="0.2">
      <c r="A33" s="3" t="s">
        <v>5</v>
      </c>
      <c r="B33" s="20">
        <f t="shared" si="23"/>
        <v>9</v>
      </c>
      <c r="C33" s="20">
        <v>19</v>
      </c>
      <c r="D33" s="20">
        <f t="shared" si="24"/>
        <v>34</v>
      </c>
      <c r="E33" s="20">
        <f t="shared" si="25"/>
        <v>-9</v>
      </c>
      <c r="F33" s="20">
        <v>4</v>
      </c>
      <c r="G33" s="20">
        <v>3</v>
      </c>
      <c r="H33" s="20">
        <v>13</v>
      </c>
      <c r="I33" s="20">
        <v>-4</v>
      </c>
      <c r="J33" s="26">
        <f t="shared" si="3"/>
        <v>-16.603655331365495</v>
      </c>
      <c r="K33" s="26">
        <v>7.3794023694957733</v>
      </c>
      <c r="L33" s="26">
        <v>23.983057700861266</v>
      </c>
      <c r="M33" s="20">
        <f t="shared" si="26"/>
        <v>18</v>
      </c>
      <c r="N33" s="20">
        <f t="shared" si="28"/>
        <v>33</v>
      </c>
      <c r="O33" s="20">
        <v>26</v>
      </c>
      <c r="P33" s="20">
        <v>15</v>
      </c>
      <c r="Q33" s="20">
        <v>18</v>
      </c>
      <c r="R33" s="20">
        <f t="shared" si="27"/>
        <v>15</v>
      </c>
      <c r="S33" s="20">
        <v>-1</v>
      </c>
      <c r="T33" s="20">
        <v>5</v>
      </c>
      <c r="U33" s="20">
        <v>10</v>
      </c>
      <c r="V33" s="26">
        <v>33.207310662730983</v>
      </c>
    </row>
    <row r="34" spans="1:22" ht="15" customHeight="1" x14ac:dyDescent="0.2">
      <c r="A34" s="3" t="s">
        <v>4</v>
      </c>
      <c r="B34" s="20">
        <f t="shared" si="23"/>
        <v>0</v>
      </c>
      <c r="C34" s="20">
        <v>2</v>
      </c>
      <c r="D34" s="20">
        <f t="shared" si="24"/>
        <v>3</v>
      </c>
      <c r="E34" s="20">
        <f t="shared" si="25"/>
        <v>-3</v>
      </c>
      <c r="F34" s="20">
        <v>1</v>
      </c>
      <c r="G34" s="20">
        <v>-2</v>
      </c>
      <c r="H34" s="20">
        <v>4</v>
      </c>
      <c r="I34" s="20">
        <v>-1</v>
      </c>
      <c r="J34" s="26">
        <f t="shared" si="3"/>
        <v>-8.1151987667862322</v>
      </c>
      <c r="K34" s="26">
        <v>2.7050662555954106</v>
      </c>
      <c r="L34" s="26">
        <v>10.820265022381642</v>
      </c>
      <c r="M34" s="20">
        <f t="shared" si="26"/>
        <v>3</v>
      </c>
      <c r="N34" s="20">
        <f t="shared" si="28"/>
        <v>11</v>
      </c>
      <c r="O34" s="20">
        <v>5</v>
      </c>
      <c r="P34" s="20">
        <v>4</v>
      </c>
      <c r="Q34" s="20">
        <v>7</v>
      </c>
      <c r="R34" s="20">
        <f t="shared" si="27"/>
        <v>8</v>
      </c>
      <c r="S34" s="20">
        <v>1</v>
      </c>
      <c r="T34" s="20">
        <v>3</v>
      </c>
      <c r="U34" s="20">
        <v>5</v>
      </c>
      <c r="V34" s="26">
        <v>8.1151987667862358</v>
      </c>
    </row>
    <row r="35" spans="1:22" ht="15" customHeight="1" x14ac:dyDescent="0.2">
      <c r="A35" s="1" t="s">
        <v>3</v>
      </c>
      <c r="B35" s="19">
        <f t="shared" si="23"/>
        <v>1</v>
      </c>
      <c r="C35" s="19">
        <v>15</v>
      </c>
      <c r="D35" s="19">
        <f t="shared" si="24"/>
        <v>7</v>
      </c>
      <c r="E35" s="19">
        <f t="shared" si="25"/>
        <v>-4</v>
      </c>
      <c r="F35" s="19">
        <v>1</v>
      </c>
      <c r="G35" s="19">
        <v>-1</v>
      </c>
      <c r="H35" s="19">
        <v>5</v>
      </c>
      <c r="I35" s="19">
        <v>-6</v>
      </c>
      <c r="J35" s="30">
        <f t="shared" si="3"/>
        <v>-10.678447090488868</v>
      </c>
      <c r="K35" s="30">
        <v>2.6696117726222166</v>
      </c>
      <c r="L35" s="30">
        <v>13.348058863111085</v>
      </c>
      <c r="M35" s="19">
        <f>N35-R35</f>
        <v>5</v>
      </c>
      <c r="N35" s="19">
        <f t="shared" si="28"/>
        <v>14</v>
      </c>
      <c r="O35" s="24">
        <v>3</v>
      </c>
      <c r="P35" s="24">
        <v>4</v>
      </c>
      <c r="Q35" s="24">
        <v>10</v>
      </c>
      <c r="R35" s="24">
        <f t="shared" si="27"/>
        <v>9</v>
      </c>
      <c r="S35" s="24">
        <v>1</v>
      </c>
      <c r="T35" s="24">
        <v>1</v>
      </c>
      <c r="U35" s="24">
        <v>8</v>
      </c>
      <c r="V35" s="31">
        <v>13.348058863111081</v>
      </c>
    </row>
    <row r="36" spans="1:22" ht="15" customHeight="1" x14ac:dyDescent="0.2">
      <c r="A36" s="5" t="s">
        <v>2</v>
      </c>
      <c r="B36" s="18">
        <f t="shared" si="23"/>
        <v>-8</v>
      </c>
      <c r="C36" s="18">
        <v>-5</v>
      </c>
      <c r="D36" s="18">
        <f t="shared" si="24"/>
        <v>-3</v>
      </c>
      <c r="E36" s="18">
        <f t="shared" si="25"/>
        <v>-6</v>
      </c>
      <c r="F36" s="18">
        <v>1</v>
      </c>
      <c r="G36" s="18">
        <v>0</v>
      </c>
      <c r="H36" s="18">
        <v>7</v>
      </c>
      <c r="I36" s="18">
        <v>2</v>
      </c>
      <c r="J36" s="25">
        <f t="shared" si="3"/>
        <v>-42.186777623670828</v>
      </c>
      <c r="K36" s="25">
        <v>7.0311296039451374</v>
      </c>
      <c r="L36" s="25">
        <v>49.217907227615967</v>
      </c>
      <c r="M36" s="18">
        <f t="shared" si="26"/>
        <v>-2</v>
      </c>
      <c r="N36" s="18">
        <f t="shared" si="28"/>
        <v>1</v>
      </c>
      <c r="O36" s="18">
        <v>1</v>
      </c>
      <c r="P36" s="18">
        <v>0</v>
      </c>
      <c r="Q36" s="18">
        <v>1</v>
      </c>
      <c r="R36" s="18">
        <f t="shared" si="27"/>
        <v>3</v>
      </c>
      <c r="S36" s="18">
        <v>2</v>
      </c>
      <c r="T36" s="18">
        <v>1</v>
      </c>
      <c r="U36" s="18">
        <v>2</v>
      </c>
      <c r="V36" s="25">
        <v>-14.062259207890277</v>
      </c>
    </row>
    <row r="37" spans="1:22" ht="15" customHeight="1" x14ac:dyDescent="0.2">
      <c r="A37" s="3" t="s">
        <v>1</v>
      </c>
      <c r="B37" s="20">
        <f t="shared" si="23"/>
        <v>-3</v>
      </c>
      <c r="C37" s="20">
        <v>-2</v>
      </c>
      <c r="D37" s="20">
        <f t="shared" si="24"/>
        <v>-1</v>
      </c>
      <c r="E37" s="20">
        <f t="shared" si="25"/>
        <v>-1</v>
      </c>
      <c r="F37" s="20">
        <v>0</v>
      </c>
      <c r="G37" s="20">
        <v>0</v>
      </c>
      <c r="H37" s="20">
        <v>1</v>
      </c>
      <c r="I37" s="20">
        <v>-3</v>
      </c>
      <c r="J37" s="26">
        <f t="shared" si="3"/>
        <v>-10.387023335230506</v>
      </c>
      <c r="K37" s="26">
        <v>0</v>
      </c>
      <c r="L37" s="26">
        <v>10.387023335230506</v>
      </c>
      <c r="M37" s="20">
        <f t="shared" si="26"/>
        <v>-2</v>
      </c>
      <c r="N37" s="20">
        <f t="shared" si="28"/>
        <v>3</v>
      </c>
      <c r="O37" s="20">
        <v>0</v>
      </c>
      <c r="P37" s="20">
        <v>2</v>
      </c>
      <c r="Q37" s="20">
        <v>1</v>
      </c>
      <c r="R37" s="20">
        <f t="shared" si="27"/>
        <v>5</v>
      </c>
      <c r="S37" s="20">
        <v>4</v>
      </c>
      <c r="T37" s="20">
        <v>4</v>
      </c>
      <c r="U37" s="20">
        <v>1</v>
      </c>
      <c r="V37" s="26">
        <v>-20.774046670461015</v>
      </c>
    </row>
    <row r="38" spans="1:22" ht="15" customHeight="1" x14ac:dyDescent="0.2">
      <c r="A38" s="1" t="s">
        <v>0</v>
      </c>
      <c r="B38" s="19">
        <f t="shared" si="23"/>
        <v>-3</v>
      </c>
      <c r="C38" s="19">
        <v>2</v>
      </c>
      <c r="D38" s="19">
        <f t="shared" si="24"/>
        <v>1</v>
      </c>
      <c r="E38" s="19">
        <f t="shared" si="25"/>
        <v>-1</v>
      </c>
      <c r="F38" s="19">
        <v>0</v>
      </c>
      <c r="G38" s="19">
        <v>0</v>
      </c>
      <c r="H38" s="19">
        <v>1</v>
      </c>
      <c r="I38" s="19">
        <v>0</v>
      </c>
      <c r="J38" s="30">
        <f t="shared" si="3"/>
        <v>-11.296112899232483</v>
      </c>
      <c r="K38" s="30">
        <v>0</v>
      </c>
      <c r="L38" s="30">
        <v>11.296112899232483</v>
      </c>
      <c r="M38" s="19">
        <f t="shared" si="26"/>
        <v>-2</v>
      </c>
      <c r="N38" s="19">
        <f t="shared" si="28"/>
        <v>1</v>
      </c>
      <c r="O38" s="19">
        <v>1</v>
      </c>
      <c r="P38" s="19">
        <v>1</v>
      </c>
      <c r="Q38" s="19">
        <v>0</v>
      </c>
      <c r="R38" s="19">
        <f t="shared" si="27"/>
        <v>3</v>
      </c>
      <c r="S38" s="19">
        <v>0</v>
      </c>
      <c r="T38" s="19">
        <v>1</v>
      </c>
      <c r="U38" s="19">
        <v>2</v>
      </c>
      <c r="V38" s="30">
        <v>-22.592225798464959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-395</v>
      </c>
      <c r="C9" s="17">
        <f t="shared" si="0"/>
        <v>-80</v>
      </c>
      <c r="D9" s="17">
        <f t="shared" si="0"/>
        <v>-78</v>
      </c>
      <c r="E9" s="17">
        <f t="shared" si="0"/>
        <v>-281</v>
      </c>
      <c r="F9" s="17">
        <f t="shared" si="0"/>
        <v>118</v>
      </c>
      <c r="G9" s="17">
        <f t="shared" si="0"/>
        <v>-19</v>
      </c>
      <c r="H9" s="17">
        <f t="shared" si="0"/>
        <v>399</v>
      </c>
      <c r="I9" s="17">
        <f t="shared" si="0"/>
        <v>23</v>
      </c>
      <c r="J9" s="28">
        <f>K9-L9</f>
        <v>-12.979730536921585</v>
      </c>
      <c r="K9" s="28">
        <v>5.4505630012695629</v>
      </c>
      <c r="L9" s="28">
        <v>18.430293538191147</v>
      </c>
      <c r="M9" s="17">
        <f t="shared" ref="M9:U9" si="1">M10+M11</f>
        <v>-114</v>
      </c>
      <c r="N9" s="17">
        <f t="shared" si="1"/>
        <v>476</v>
      </c>
      <c r="O9" s="17">
        <f t="shared" si="1"/>
        <v>118</v>
      </c>
      <c r="P9" s="17">
        <f t="shared" si="1"/>
        <v>263</v>
      </c>
      <c r="Q9" s="17">
        <f t="shared" si="1"/>
        <v>213</v>
      </c>
      <c r="R9" s="17">
        <f>R10+R11</f>
        <v>590</v>
      </c>
      <c r="S9" s="17">
        <f t="shared" si="1"/>
        <v>154</v>
      </c>
      <c r="T9" s="17">
        <f t="shared" si="1"/>
        <v>377</v>
      </c>
      <c r="U9" s="17">
        <f t="shared" si="1"/>
        <v>213</v>
      </c>
      <c r="V9" s="28">
        <v>-5.2657981537689018</v>
      </c>
    </row>
    <row r="10" spans="1:22" ht="15" customHeight="1" x14ac:dyDescent="0.2">
      <c r="A10" s="6" t="s">
        <v>28</v>
      </c>
      <c r="B10" s="18">
        <f t="shared" ref="B10:I10" si="2">B20+B21+B22+B23</f>
        <v>-265</v>
      </c>
      <c r="C10" s="18">
        <f t="shared" si="2"/>
        <v>-67</v>
      </c>
      <c r="D10" s="18">
        <f t="shared" si="2"/>
        <v>-62</v>
      </c>
      <c r="E10" s="18">
        <f t="shared" si="2"/>
        <v>-166</v>
      </c>
      <c r="F10" s="18">
        <f t="shared" si="2"/>
        <v>98</v>
      </c>
      <c r="G10" s="18">
        <f t="shared" si="2"/>
        <v>-8</v>
      </c>
      <c r="H10" s="18">
        <f t="shared" si="2"/>
        <v>264</v>
      </c>
      <c r="I10" s="18">
        <f t="shared" si="2"/>
        <v>17</v>
      </c>
      <c r="J10" s="25">
        <f t="shared" ref="J10:J38" si="3">K10-L10</f>
        <v>-10.186644752238744</v>
      </c>
      <c r="K10" s="25">
        <v>6.0138023236108236</v>
      </c>
      <c r="L10" s="25">
        <v>16.200447075849567</v>
      </c>
      <c r="M10" s="18">
        <f t="shared" ref="M10:U10" si="4">M20+M21+M22+M23</f>
        <v>-99</v>
      </c>
      <c r="N10" s="18">
        <f t="shared" si="4"/>
        <v>349</v>
      </c>
      <c r="O10" s="18">
        <f t="shared" si="4"/>
        <v>85</v>
      </c>
      <c r="P10" s="18">
        <f t="shared" si="4"/>
        <v>204</v>
      </c>
      <c r="Q10" s="18">
        <f t="shared" si="4"/>
        <v>145</v>
      </c>
      <c r="R10" s="18">
        <f t="shared" si="4"/>
        <v>448</v>
      </c>
      <c r="S10" s="18">
        <f t="shared" si="4"/>
        <v>122</v>
      </c>
      <c r="T10" s="18">
        <f t="shared" si="4"/>
        <v>318</v>
      </c>
      <c r="U10" s="18">
        <f t="shared" si="4"/>
        <v>130</v>
      </c>
      <c r="V10" s="25">
        <v>-6.075167653443593</v>
      </c>
    </row>
    <row r="11" spans="1:22" ht="15" customHeight="1" x14ac:dyDescent="0.2">
      <c r="A11" s="2" t="s">
        <v>27</v>
      </c>
      <c r="B11" s="19">
        <f t="shared" ref="B11:I11" si="5">B12+B13+B14+B15+B16</f>
        <v>-130</v>
      </c>
      <c r="C11" s="19">
        <f t="shared" si="5"/>
        <v>-13</v>
      </c>
      <c r="D11" s="19">
        <f t="shared" si="5"/>
        <v>-16</v>
      </c>
      <c r="E11" s="19">
        <f t="shared" si="5"/>
        <v>-115</v>
      </c>
      <c r="F11" s="19">
        <f t="shared" si="5"/>
        <v>20</v>
      </c>
      <c r="G11" s="19">
        <f t="shared" si="5"/>
        <v>-11</v>
      </c>
      <c r="H11" s="19">
        <f t="shared" si="5"/>
        <v>135</v>
      </c>
      <c r="I11" s="19">
        <f t="shared" si="5"/>
        <v>6</v>
      </c>
      <c r="J11" s="30">
        <f t="shared" si="3"/>
        <v>-21.482103961612157</v>
      </c>
      <c r="K11" s="30">
        <v>3.7360180802803753</v>
      </c>
      <c r="L11" s="30">
        <v>25.218122041892531</v>
      </c>
      <c r="M11" s="19">
        <f t="shared" ref="M11:U11" si="6">M12+M13+M14+M15+M16</f>
        <v>-15</v>
      </c>
      <c r="N11" s="19">
        <f t="shared" si="6"/>
        <v>127</v>
      </c>
      <c r="O11" s="19">
        <f t="shared" si="6"/>
        <v>33</v>
      </c>
      <c r="P11" s="19">
        <f t="shared" si="6"/>
        <v>59</v>
      </c>
      <c r="Q11" s="19">
        <f t="shared" si="6"/>
        <v>68</v>
      </c>
      <c r="R11" s="19">
        <f t="shared" si="6"/>
        <v>142</v>
      </c>
      <c r="S11" s="19">
        <f t="shared" si="6"/>
        <v>32</v>
      </c>
      <c r="T11" s="19">
        <f t="shared" si="6"/>
        <v>59</v>
      </c>
      <c r="U11" s="19">
        <f t="shared" si="6"/>
        <v>83</v>
      </c>
      <c r="V11" s="30">
        <v>-2.8020135602102805</v>
      </c>
    </row>
    <row r="12" spans="1:22" ht="15" customHeight="1" x14ac:dyDescent="0.2">
      <c r="A12" s="6" t="s">
        <v>26</v>
      </c>
      <c r="B12" s="18">
        <f t="shared" ref="B12:I12" si="7">B24</f>
        <v>-10</v>
      </c>
      <c r="C12" s="18">
        <f t="shared" si="7"/>
        <v>1</v>
      </c>
      <c r="D12" s="18">
        <f t="shared" si="7"/>
        <v>-7</v>
      </c>
      <c r="E12" s="18">
        <f t="shared" si="7"/>
        <v>-6</v>
      </c>
      <c r="F12" s="18">
        <f t="shared" si="7"/>
        <v>2</v>
      </c>
      <c r="G12" s="18">
        <f t="shared" si="7"/>
        <v>0</v>
      </c>
      <c r="H12" s="18">
        <f t="shared" si="7"/>
        <v>8</v>
      </c>
      <c r="I12" s="18">
        <f t="shared" si="7"/>
        <v>0</v>
      </c>
      <c r="J12" s="25">
        <f t="shared" si="3"/>
        <v>-14.428018025140325</v>
      </c>
      <c r="K12" s="25">
        <v>4.809339341713442</v>
      </c>
      <c r="L12" s="25">
        <v>19.237357366853768</v>
      </c>
      <c r="M12" s="18">
        <f t="shared" ref="M12:U12" si="8">M24</f>
        <v>-4</v>
      </c>
      <c r="N12" s="18">
        <f t="shared" si="8"/>
        <v>7</v>
      </c>
      <c r="O12" s="18">
        <f t="shared" si="8"/>
        <v>0</v>
      </c>
      <c r="P12" s="18">
        <f t="shared" si="8"/>
        <v>4</v>
      </c>
      <c r="Q12" s="18">
        <f t="shared" si="8"/>
        <v>3</v>
      </c>
      <c r="R12" s="18">
        <f t="shared" si="8"/>
        <v>11</v>
      </c>
      <c r="S12" s="18">
        <f t="shared" si="8"/>
        <v>7</v>
      </c>
      <c r="T12" s="18">
        <f t="shared" si="8"/>
        <v>4</v>
      </c>
      <c r="U12" s="18">
        <f t="shared" si="8"/>
        <v>7</v>
      </c>
      <c r="V12" s="25">
        <v>-9.6186786834268858</v>
      </c>
    </row>
    <row r="13" spans="1:22" ht="15" customHeight="1" x14ac:dyDescent="0.2">
      <c r="A13" s="4" t="s">
        <v>25</v>
      </c>
      <c r="B13" s="20">
        <f t="shared" ref="B13:I13" si="9">B25+B26+B27</f>
        <v>-41</v>
      </c>
      <c r="C13" s="20">
        <f t="shared" si="9"/>
        <v>-14</v>
      </c>
      <c r="D13" s="20">
        <f t="shared" si="9"/>
        <v>-13</v>
      </c>
      <c r="E13" s="20">
        <f t="shared" si="9"/>
        <v>-28</v>
      </c>
      <c r="F13" s="20">
        <f t="shared" si="9"/>
        <v>4</v>
      </c>
      <c r="G13" s="20">
        <f t="shared" si="9"/>
        <v>2</v>
      </c>
      <c r="H13" s="20">
        <f t="shared" si="9"/>
        <v>32</v>
      </c>
      <c r="I13" s="20">
        <f t="shared" si="9"/>
        <v>6</v>
      </c>
      <c r="J13" s="26">
        <f t="shared" si="3"/>
        <v>-29.0581960035029</v>
      </c>
      <c r="K13" s="26">
        <v>4.1511708576432715</v>
      </c>
      <c r="L13" s="26">
        <v>33.209366861146172</v>
      </c>
      <c r="M13" s="20">
        <f t="shared" ref="M13:U13" si="10">M25+M26+M27</f>
        <v>-13</v>
      </c>
      <c r="N13" s="20">
        <f t="shared" si="10"/>
        <v>13</v>
      </c>
      <c r="O13" s="20">
        <f t="shared" si="10"/>
        <v>-4</v>
      </c>
      <c r="P13" s="20">
        <f t="shared" si="10"/>
        <v>7</v>
      </c>
      <c r="Q13" s="20">
        <f t="shared" si="10"/>
        <v>6</v>
      </c>
      <c r="R13" s="20">
        <f t="shared" si="10"/>
        <v>26</v>
      </c>
      <c r="S13" s="20">
        <f t="shared" si="10"/>
        <v>5</v>
      </c>
      <c r="T13" s="20">
        <f t="shared" si="10"/>
        <v>13</v>
      </c>
      <c r="U13" s="20">
        <f t="shared" si="10"/>
        <v>13</v>
      </c>
      <c r="V13" s="26">
        <v>-13.491305287340635</v>
      </c>
    </row>
    <row r="14" spans="1:22" ht="15" customHeight="1" x14ac:dyDescent="0.2">
      <c r="A14" s="4" t="s">
        <v>24</v>
      </c>
      <c r="B14" s="20">
        <f t="shared" ref="B14:I14" si="11">B28+B29+B30+B31</f>
        <v>-52</v>
      </c>
      <c r="C14" s="20">
        <f t="shared" si="11"/>
        <v>-22</v>
      </c>
      <c r="D14" s="20">
        <f t="shared" si="11"/>
        <v>-19</v>
      </c>
      <c r="E14" s="20">
        <f t="shared" si="11"/>
        <v>-43</v>
      </c>
      <c r="F14" s="20">
        <f t="shared" si="11"/>
        <v>6</v>
      </c>
      <c r="G14" s="20">
        <f t="shared" si="11"/>
        <v>-12</v>
      </c>
      <c r="H14" s="20">
        <f t="shared" si="11"/>
        <v>49</v>
      </c>
      <c r="I14" s="20">
        <f t="shared" si="11"/>
        <v>5</v>
      </c>
      <c r="J14" s="26">
        <f t="shared" si="3"/>
        <v>-20.949124127731594</v>
      </c>
      <c r="K14" s="26">
        <v>2.923133599218362</v>
      </c>
      <c r="L14" s="26">
        <v>23.872257726949957</v>
      </c>
      <c r="M14" s="20">
        <f t="shared" ref="M14:U14" si="12">M28+M29+M30+M31</f>
        <v>-9</v>
      </c>
      <c r="N14" s="20">
        <f t="shared" si="12"/>
        <v>46</v>
      </c>
      <c r="O14" s="20">
        <f t="shared" si="12"/>
        <v>7</v>
      </c>
      <c r="P14" s="20">
        <f t="shared" si="12"/>
        <v>26</v>
      </c>
      <c r="Q14" s="20">
        <f t="shared" si="12"/>
        <v>20</v>
      </c>
      <c r="R14" s="20">
        <f t="shared" si="12"/>
        <v>55</v>
      </c>
      <c r="S14" s="20">
        <f t="shared" si="12"/>
        <v>9</v>
      </c>
      <c r="T14" s="20">
        <f t="shared" si="12"/>
        <v>25</v>
      </c>
      <c r="U14" s="20">
        <f t="shared" si="12"/>
        <v>30</v>
      </c>
      <c r="V14" s="26">
        <v>-4.3847003988275439</v>
      </c>
    </row>
    <row r="15" spans="1:22" ht="15" customHeight="1" x14ac:dyDescent="0.2">
      <c r="A15" s="4" t="s">
        <v>23</v>
      </c>
      <c r="B15" s="20">
        <f t="shared" ref="B15:I15" si="13">B32+B33+B34+B35</f>
        <v>-12</v>
      </c>
      <c r="C15" s="20">
        <f t="shared" si="13"/>
        <v>18</v>
      </c>
      <c r="D15" s="20">
        <f t="shared" si="13"/>
        <v>23</v>
      </c>
      <c r="E15" s="20">
        <f t="shared" si="13"/>
        <v>-29</v>
      </c>
      <c r="F15" s="20">
        <f t="shared" si="13"/>
        <v>6</v>
      </c>
      <c r="G15" s="20">
        <f t="shared" si="13"/>
        <v>-3</v>
      </c>
      <c r="H15" s="20">
        <f t="shared" si="13"/>
        <v>35</v>
      </c>
      <c r="I15" s="20">
        <f t="shared" si="13"/>
        <v>-6</v>
      </c>
      <c r="J15" s="26">
        <f t="shared" si="3"/>
        <v>-18.745262770154923</v>
      </c>
      <c r="K15" s="26">
        <v>3.8783302283079144</v>
      </c>
      <c r="L15" s="26">
        <v>22.623592998462836</v>
      </c>
      <c r="M15" s="20">
        <f t="shared" ref="M15:U15" si="14">M32+M33+M34+M35</f>
        <v>17</v>
      </c>
      <c r="N15" s="20">
        <f t="shared" si="14"/>
        <v>55</v>
      </c>
      <c r="O15" s="20">
        <f t="shared" si="14"/>
        <v>27</v>
      </c>
      <c r="P15" s="20">
        <f t="shared" si="14"/>
        <v>20</v>
      </c>
      <c r="Q15" s="20">
        <f t="shared" si="14"/>
        <v>35</v>
      </c>
      <c r="R15" s="20">
        <f t="shared" si="14"/>
        <v>38</v>
      </c>
      <c r="S15" s="20">
        <f t="shared" si="14"/>
        <v>7</v>
      </c>
      <c r="T15" s="20">
        <f t="shared" si="14"/>
        <v>10</v>
      </c>
      <c r="U15" s="20">
        <f t="shared" si="14"/>
        <v>28</v>
      </c>
      <c r="V15" s="26">
        <v>10.988602313539086</v>
      </c>
    </row>
    <row r="16" spans="1:22" ht="15" customHeight="1" x14ac:dyDescent="0.2">
      <c r="A16" s="2" t="s">
        <v>22</v>
      </c>
      <c r="B16" s="19">
        <f t="shared" ref="B16:I16" si="15">B36+B37+B38</f>
        <v>-15</v>
      </c>
      <c r="C16" s="19">
        <f t="shared" si="15"/>
        <v>4</v>
      </c>
      <c r="D16" s="19">
        <f t="shared" si="15"/>
        <v>0</v>
      </c>
      <c r="E16" s="19">
        <f t="shared" si="15"/>
        <v>-9</v>
      </c>
      <c r="F16" s="19">
        <f t="shared" si="15"/>
        <v>2</v>
      </c>
      <c r="G16" s="19">
        <f t="shared" si="15"/>
        <v>2</v>
      </c>
      <c r="H16" s="19">
        <f t="shared" si="15"/>
        <v>11</v>
      </c>
      <c r="I16" s="19">
        <f t="shared" si="15"/>
        <v>1</v>
      </c>
      <c r="J16" s="30">
        <f t="shared" si="3"/>
        <v>-24.051133368476542</v>
      </c>
      <c r="K16" s="30">
        <v>5.3446963041058977</v>
      </c>
      <c r="L16" s="30">
        <v>29.39582967258244</v>
      </c>
      <c r="M16" s="19">
        <f t="shared" ref="M16:U16" si="16">M36+M37+M38</f>
        <v>-6</v>
      </c>
      <c r="N16" s="19">
        <f t="shared" si="16"/>
        <v>6</v>
      </c>
      <c r="O16" s="19">
        <f t="shared" si="16"/>
        <v>3</v>
      </c>
      <c r="P16" s="19">
        <f t="shared" si="16"/>
        <v>2</v>
      </c>
      <c r="Q16" s="19">
        <f t="shared" si="16"/>
        <v>4</v>
      </c>
      <c r="R16" s="19">
        <f t="shared" si="16"/>
        <v>12</v>
      </c>
      <c r="S16" s="19">
        <f t="shared" si="16"/>
        <v>4</v>
      </c>
      <c r="T16" s="19">
        <f t="shared" si="16"/>
        <v>7</v>
      </c>
      <c r="U16" s="19">
        <f t="shared" si="16"/>
        <v>5</v>
      </c>
      <c r="V16" s="30">
        <v>-16.034088912317692</v>
      </c>
    </row>
    <row r="17" spans="1:22" ht="15" customHeight="1" x14ac:dyDescent="0.2">
      <c r="A17" s="6" t="s">
        <v>21</v>
      </c>
      <c r="B17" s="18">
        <f t="shared" ref="B17:I17" si="17">B12+B13+B20</f>
        <v>-190</v>
      </c>
      <c r="C17" s="18">
        <f t="shared" si="17"/>
        <v>-52</v>
      </c>
      <c r="D17" s="18">
        <f t="shared" si="17"/>
        <v>-66</v>
      </c>
      <c r="E17" s="18">
        <f t="shared" si="17"/>
        <v>-112</v>
      </c>
      <c r="F17" s="18">
        <f t="shared" si="17"/>
        <v>54</v>
      </c>
      <c r="G17" s="18">
        <f t="shared" si="17"/>
        <v>1</v>
      </c>
      <c r="H17" s="18">
        <f t="shared" si="17"/>
        <v>166</v>
      </c>
      <c r="I17" s="18">
        <f t="shared" si="17"/>
        <v>34</v>
      </c>
      <c r="J17" s="25">
        <f t="shared" si="3"/>
        <v>-12.879095287662533</v>
      </c>
      <c r="K17" s="25">
        <v>6.2095637994087207</v>
      </c>
      <c r="L17" s="25">
        <v>19.088659087071253</v>
      </c>
      <c r="M17" s="18">
        <f t="shared" ref="M17:U17" si="18">M12+M13+M20</f>
        <v>-78</v>
      </c>
      <c r="N17" s="18">
        <f t="shared" si="18"/>
        <v>129</v>
      </c>
      <c r="O17" s="18">
        <f t="shared" si="18"/>
        <v>15</v>
      </c>
      <c r="P17" s="18">
        <f t="shared" si="18"/>
        <v>84</v>
      </c>
      <c r="Q17" s="18">
        <f t="shared" si="18"/>
        <v>45</v>
      </c>
      <c r="R17" s="18">
        <f t="shared" si="18"/>
        <v>207</v>
      </c>
      <c r="S17" s="18">
        <f t="shared" si="18"/>
        <v>48</v>
      </c>
      <c r="T17" s="18">
        <f t="shared" si="18"/>
        <v>147</v>
      </c>
      <c r="U17" s="18">
        <f t="shared" si="18"/>
        <v>60</v>
      </c>
      <c r="V17" s="25">
        <v>-8.9693699324792675</v>
      </c>
    </row>
    <row r="18" spans="1:22" ht="15" customHeight="1" x14ac:dyDescent="0.2">
      <c r="A18" s="4" t="s">
        <v>20</v>
      </c>
      <c r="B18" s="20">
        <f t="shared" ref="B18:I18" si="19">B14+B22</f>
        <v>-84</v>
      </c>
      <c r="C18" s="20">
        <f t="shared" si="19"/>
        <v>-16</v>
      </c>
      <c r="D18" s="20">
        <f t="shared" si="19"/>
        <v>-20</v>
      </c>
      <c r="E18" s="20">
        <f t="shared" si="19"/>
        <v>-63</v>
      </c>
      <c r="F18" s="20">
        <f t="shared" si="19"/>
        <v>17</v>
      </c>
      <c r="G18" s="20">
        <f t="shared" si="19"/>
        <v>-10</v>
      </c>
      <c r="H18" s="20">
        <f t="shared" si="19"/>
        <v>80</v>
      </c>
      <c r="I18" s="20">
        <f t="shared" si="19"/>
        <v>2</v>
      </c>
      <c r="J18" s="26">
        <f t="shared" si="3"/>
        <v>-16.250148403181768</v>
      </c>
      <c r="K18" s="26">
        <v>4.3849606802236503</v>
      </c>
      <c r="L18" s="26">
        <v>20.635109083405418</v>
      </c>
      <c r="M18" s="20">
        <f t="shared" ref="M18:U18" si="20">M14+M22</f>
        <v>-21</v>
      </c>
      <c r="N18" s="20">
        <f t="shared" si="20"/>
        <v>87</v>
      </c>
      <c r="O18" s="20">
        <f t="shared" si="20"/>
        <v>21</v>
      </c>
      <c r="P18" s="20">
        <f t="shared" si="20"/>
        <v>37</v>
      </c>
      <c r="Q18" s="20">
        <f t="shared" si="20"/>
        <v>50</v>
      </c>
      <c r="R18" s="20">
        <f t="shared" si="20"/>
        <v>108</v>
      </c>
      <c r="S18" s="20">
        <f t="shared" si="20"/>
        <v>29</v>
      </c>
      <c r="T18" s="20">
        <f t="shared" si="20"/>
        <v>58</v>
      </c>
      <c r="U18" s="20">
        <f t="shared" si="20"/>
        <v>50</v>
      </c>
      <c r="V18" s="26">
        <v>-5.4167161343939192</v>
      </c>
    </row>
    <row r="19" spans="1:22" ht="15" customHeight="1" x14ac:dyDescent="0.2">
      <c r="A19" s="2" t="s">
        <v>19</v>
      </c>
      <c r="B19" s="19">
        <f t="shared" ref="B19:I19" si="21">B15+B16+B21+B23</f>
        <v>-121</v>
      </c>
      <c r="C19" s="19">
        <f t="shared" si="21"/>
        <v>-12</v>
      </c>
      <c r="D19" s="19">
        <f t="shared" si="21"/>
        <v>8</v>
      </c>
      <c r="E19" s="19">
        <f t="shared" si="21"/>
        <v>-106</v>
      </c>
      <c r="F19" s="19">
        <f t="shared" si="21"/>
        <v>47</v>
      </c>
      <c r="G19" s="19">
        <f t="shared" si="21"/>
        <v>-10</v>
      </c>
      <c r="H19" s="19">
        <f t="shared" si="21"/>
        <v>153</v>
      </c>
      <c r="I19" s="19">
        <f t="shared" si="21"/>
        <v>-13</v>
      </c>
      <c r="J19" s="30">
        <f t="shared" si="3"/>
        <v>-11.679167914376514</v>
      </c>
      <c r="K19" s="30">
        <v>5.1784989809027948</v>
      </c>
      <c r="L19" s="30">
        <v>16.857666895279309</v>
      </c>
      <c r="M19" s="19">
        <f t="shared" ref="M19:U19" si="22">M15+M16+M21+M23</f>
        <v>-15</v>
      </c>
      <c r="N19" s="19">
        <f t="shared" si="22"/>
        <v>260</v>
      </c>
      <c r="O19" s="19">
        <f t="shared" si="22"/>
        <v>82</v>
      </c>
      <c r="P19" s="19">
        <f t="shared" si="22"/>
        <v>142</v>
      </c>
      <c r="Q19" s="19">
        <f t="shared" si="22"/>
        <v>118</v>
      </c>
      <c r="R19" s="19">
        <f t="shared" si="22"/>
        <v>275</v>
      </c>
      <c r="S19" s="19">
        <f t="shared" si="22"/>
        <v>77</v>
      </c>
      <c r="T19" s="19">
        <f t="shared" si="22"/>
        <v>172</v>
      </c>
      <c r="U19" s="19">
        <f t="shared" si="22"/>
        <v>103</v>
      </c>
      <c r="V19" s="30">
        <v>-1.6527124407136533</v>
      </c>
    </row>
    <row r="20" spans="1:22" ht="15" customHeight="1" x14ac:dyDescent="0.2">
      <c r="A20" s="5" t="s">
        <v>18</v>
      </c>
      <c r="B20" s="18">
        <f>E20+M20</f>
        <v>-139</v>
      </c>
      <c r="C20" s="18">
        <v>-39</v>
      </c>
      <c r="D20" s="18">
        <f>G20-I20+O20-S20</f>
        <v>-46</v>
      </c>
      <c r="E20" s="18">
        <f>F20-H20</f>
        <v>-78</v>
      </c>
      <c r="F20" s="18">
        <v>48</v>
      </c>
      <c r="G20" s="18">
        <v>-1</v>
      </c>
      <c r="H20" s="18">
        <v>126</v>
      </c>
      <c r="I20" s="18">
        <v>28</v>
      </c>
      <c r="J20" s="25">
        <f t="shared" si="3"/>
        <v>-10.660366054578681</v>
      </c>
      <c r="K20" s="25">
        <v>6.5602252643561094</v>
      </c>
      <c r="L20" s="25">
        <v>17.22059131893479</v>
      </c>
      <c r="M20" s="18">
        <f>N20-R20</f>
        <v>-61</v>
      </c>
      <c r="N20" s="18">
        <f>SUM(P20:Q20)</f>
        <v>109</v>
      </c>
      <c r="O20" s="22">
        <v>19</v>
      </c>
      <c r="P20" s="22">
        <v>73</v>
      </c>
      <c r="Q20" s="22">
        <v>36</v>
      </c>
      <c r="R20" s="22">
        <f>SUM(T20:U20)</f>
        <v>170</v>
      </c>
      <c r="S20" s="22">
        <v>36</v>
      </c>
      <c r="T20" s="22">
        <v>130</v>
      </c>
      <c r="U20" s="22">
        <v>40</v>
      </c>
      <c r="V20" s="29">
        <v>-8.3369529401192217</v>
      </c>
    </row>
    <row r="21" spans="1:22" ht="15" customHeight="1" x14ac:dyDescent="0.2">
      <c r="A21" s="3" t="s">
        <v>17</v>
      </c>
      <c r="B21" s="20">
        <f t="shared" ref="B21:B38" si="23">E21+M21</f>
        <v>-92</v>
      </c>
      <c r="C21" s="20">
        <v>-43</v>
      </c>
      <c r="D21" s="20">
        <f t="shared" ref="D21:D38" si="24">G21-I21+O21-S21</f>
        <v>-29</v>
      </c>
      <c r="E21" s="20">
        <f t="shared" ref="E21:E38" si="25">F21-H21</f>
        <v>-53</v>
      </c>
      <c r="F21" s="20">
        <v>32</v>
      </c>
      <c r="G21" s="20">
        <v>-13</v>
      </c>
      <c r="H21" s="20">
        <v>85</v>
      </c>
      <c r="I21" s="20">
        <v>-9</v>
      </c>
      <c r="J21" s="26">
        <f t="shared" si="3"/>
        <v>-9.0097264992613351</v>
      </c>
      <c r="K21" s="26">
        <v>5.4398348674785435</v>
      </c>
      <c r="L21" s="26">
        <v>14.449561366739879</v>
      </c>
      <c r="M21" s="20">
        <f t="shared" ref="M21:M38" si="26">N21-R21</f>
        <v>-39</v>
      </c>
      <c r="N21" s="20">
        <f>SUM(P21:Q21)</f>
        <v>153</v>
      </c>
      <c r="O21" s="20">
        <v>37</v>
      </c>
      <c r="P21" s="20">
        <v>91</v>
      </c>
      <c r="Q21" s="20">
        <v>62</v>
      </c>
      <c r="R21" s="20">
        <f t="shared" ref="R21:R38" si="27">SUM(T21:U21)</f>
        <v>192</v>
      </c>
      <c r="S21" s="20">
        <v>62</v>
      </c>
      <c r="T21" s="20">
        <v>137</v>
      </c>
      <c r="U21" s="20">
        <v>55</v>
      </c>
      <c r="V21" s="26">
        <v>-6.6297987447394711</v>
      </c>
    </row>
    <row r="22" spans="1:22" ht="15" customHeight="1" x14ac:dyDescent="0.2">
      <c r="A22" s="3" t="s">
        <v>16</v>
      </c>
      <c r="B22" s="20">
        <f t="shared" si="23"/>
        <v>-32</v>
      </c>
      <c r="C22" s="20">
        <v>6</v>
      </c>
      <c r="D22" s="20">
        <f t="shared" si="24"/>
        <v>-1</v>
      </c>
      <c r="E22" s="20">
        <f t="shared" si="25"/>
        <v>-20</v>
      </c>
      <c r="F22" s="20">
        <v>11</v>
      </c>
      <c r="G22" s="20">
        <v>2</v>
      </c>
      <c r="H22" s="20">
        <v>31</v>
      </c>
      <c r="I22" s="20">
        <v>-3</v>
      </c>
      <c r="J22" s="26">
        <f t="shared" si="3"/>
        <v>-10.963133834333531</v>
      </c>
      <c r="K22" s="26">
        <v>6.0297236088834421</v>
      </c>
      <c r="L22" s="26">
        <v>16.992857443216973</v>
      </c>
      <c r="M22" s="20">
        <f t="shared" si="26"/>
        <v>-12</v>
      </c>
      <c r="N22" s="20">
        <f t="shared" ref="N22:N38" si="28">SUM(P22:Q22)</f>
        <v>41</v>
      </c>
      <c r="O22" s="20">
        <v>14</v>
      </c>
      <c r="P22" s="20">
        <v>11</v>
      </c>
      <c r="Q22" s="20">
        <v>30</v>
      </c>
      <c r="R22" s="20">
        <f t="shared" si="27"/>
        <v>53</v>
      </c>
      <c r="S22" s="20">
        <v>20</v>
      </c>
      <c r="T22" s="20">
        <v>33</v>
      </c>
      <c r="U22" s="20">
        <v>20</v>
      </c>
      <c r="V22" s="26">
        <v>-6.5778803006001212</v>
      </c>
    </row>
    <row r="23" spans="1:22" ht="15" customHeight="1" x14ac:dyDescent="0.2">
      <c r="A23" s="1" t="s">
        <v>15</v>
      </c>
      <c r="B23" s="19">
        <f t="shared" si="23"/>
        <v>-2</v>
      </c>
      <c r="C23" s="19">
        <v>9</v>
      </c>
      <c r="D23" s="19">
        <f t="shared" si="24"/>
        <v>14</v>
      </c>
      <c r="E23" s="19">
        <f t="shared" si="25"/>
        <v>-15</v>
      </c>
      <c r="F23" s="19">
        <v>7</v>
      </c>
      <c r="G23" s="19">
        <v>4</v>
      </c>
      <c r="H23" s="19">
        <v>22</v>
      </c>
      <c r="I23" s="19">
        <v>1</v>
      </c>
      <c r="J23" s="30">
        <f t="shared" si="3"/>
        <v>-11.790624353938391</v>
      </c>
      <c r="K23" s="30">
        <v>5.5022913651712493</v>
      </c>
      <c r="L23" s="30">
        <v>17.29291571910964</v>
      </c>
      <c r="M23" s="19">
        <f t="shared" si="26"/>
        <v>13</v>
      </c>
      <c r="N23" s="19">
        <f t="shared" si="28"/>
        <v>46</v>
      </c>
      <c r="O23" s="19">
        <v>15</v>
      </c>
      <c r="P23" s="19">
        <v>29</v>
      </c>
      <c r="Q23" s="19">
        <v>17</v>
      </c>
      <c r="R23" s="19">
        <f t="shared" si="27"/>
        <v>33</v>
      </c>
      <c r="S23" s="24">
        <v>4</v>
      </c>
      <c r="T23" s="24">
        <v>18</v>
      </c>
      <c r="U23" s="24">
        <v>15</v>
      </c>
      <c r="V23" s="31">
        <v>10.218541106746603</v>
      </c>
    </row>
    <row r="24" spans="1:22" ht="15" customHeight="1" x14ac:dyDescent="0.2">
      <c r="A24" s="7" t="s">
        <v>14</v>
      </c>
      <c r="B24" s="17">
        <f t="shared" si="23"/>
        <v>-10</v>
      </c>
      <c r="C24" s="17">
        <v>1</v>
      </c>
      <c r="D24" s="17">
        <f t="shared" si="24"/>
        <v>-7</v>
      </c>
      <c r="E24" s="18">
        <f t="shared" si="25"/>
        <v>-6</v>
      </c>
      <c r="F24" s="17">
        <v>2</v>
      </c>
      <c r="G24" s="17">
        <v>0</v>
      </c>
      <c r="H24" s="17">
        <v>8</v>
      </c>
      <c r="I24" s="23">
        <v>0</v>
      </c>
      <c r="J24" s="38">
        <f t="shared" si="3"/>
        <v>-14.428018025140325</v>
      </c>
      <c r="K24" s="38">
        <v>4.809339341713442</v>
      </c>
      <c r="L24" s="38">
        <v>19.237357366853768</v>
      </c>
      <c r="M24" s="18">
        <f t="shared" si="26"/>
        <v>-4</v>
      </c>
      <c r="N24" s="17">
        <f t="shared" si="28"/>
        <v>7</v>
      </c>
      <c r="O24" s="17">
        <v>0</v>
      </c>
      <c r="P24" s="17">
        <v>4</v>
      </c>
      <c r="Q24" s="17">
        <v>3</v>
      </c>
      <c r="R24" s="17">
        <f t="shared" si="27"/>
        <v>11</v>
      </c>
      <c r="S24" s="17">
        <v>7</v>
      </c>
      <c r="T24" s="17">
        <v>4</v>
      </c>
      <c r="U24" s="17">
        <v>7</v>
      </c>
      <c r="V24" s="28">
        <v>-9.6186786834268858</v>
      </c>
    </row>
    <row r="25" spans="1:22" ht="15" customHeight="1" x14ac:dyDescent="0.2">
      <c r="A25" s="5" t="s">
        <v>13</v>
      </c>
      <c r="B25" s="18">
        <f t="shared" si="23"/>
        <v>-6</v>
      </c>
      <c r="C25" s="18">
        <v>0</v>
      </c>
      <c r="D25" s="18">
        <f t="shared" si="24"/>
        <v>-2</v>
      </c>
      <c r="E25" s="18">
        <f t="shared" si="25"/>
        <v>-4</v>
      </c>
      <c r="F25" s="18">
        <v>1</v>
      </c>
      <c r="G25" s="18">
        <v>1</v>
      </c>
      <c r="H25" s="18">
        <v>5</v>
      </c>
      <c r="I25" s="18">
        <v>3</v>
      </c>
      <c r="J25" s="25">
        <f t="shared" si="3"/>
        <v>-38.284036081392905</v>
      </c>
      <c r="K25" s="25">
        <v>9.5710090203482263</v>
      </c>
      <c r="L25" s="25">
        <v>47.855045101741133</v>
      </c>
      <c r="M25" s="18">
        <f t="shared" si="26"/>
        <v>-2</v>
      </c>
      <c r="N25" s="18">
        <f t="shared" si="28"/>
        <v>1</v>
      </c>
      <c r="O25" s="18">
        <v>1</v>
      </c>
      <c r="P25" s="18">
        <v>1</v>
      </c>
      <c r="Q25" s="18">
        <v>0</v>
      </c>
      <c r="R25" s="18">
        <f t="shared" si="27"/>
        <v>3</v>
      </c>
      <c r="S25" s="22">
        <v>1</v>
      </c>
      <c r="T25" s="22">
        <v>2</v>
      </c>
      <c r="U25" s="22">
        <v>1</v>
      </c>
      <c r="V25" s="29">
        <v>-19.142018040696449</v>
      </c>
    </row>
    <row r="26" spans="1:22" ht="15" customHeight="1" x14ac:dyDescent="0.2">
      <c r="A26" s="3" t="s">
        <v>12</v>
      </c>
      <c r="B26" s="20">
        <f t="shared" si="23"/>
        <v>-11</v>
      </c>
      <c r="C26" s="20">
        <v>-10</v>
      </c>
      <c r="D26" s="20">
        <f t="shared" si="24"/>
        <v>1</v>
      </c>
      <c r="E26" s="20">
        <f t="shared" si="25"/>
        <v>-8</v>
      </c>
      <c r="F26" s="20">
        <v>2</v>
      </c>
      <c r="G26" s="20">
        <v>2</v>
      </c>
      <c r="H26" s="20">
        <v>10</v>
      </c>
      <c r="I26" s="20">
        <v>2</v>
      </c>
      <c r="J26" s="26">
        <f t="shared" si="3"/>
        <v>-32.386867790594501</v>
      </c>
      <c r="K26" s="26">
        <v>8.0967169476486252</v>
      </c>
      <c r="L26" s="26">
        <v>40.483584738243124</v>
      </c>
      <c r="M26" s="20">
        <f t="shared" si="26"/>
        <v>-3</v>
      </c>
      <c r="N26" s="20">
        <f t="shared" si="28"/>
        <v>3</v>
      </c>
      <c r="O26" s="20">
        <v>0</v>
      </c>
      <c r="P26" s="20">
        <v>2</v>
      </c>
      <c r="Q26" s="20">
        <v>1</v>
      </c>
      <c r="R26" s="20">
        <f t="shared" si="27"/>
        <v>6</v>
      </c>
      <c r="S26" s="20">
        <v>-1</v>
      </c>
      <c r="T26" s="20">
        <v>3</v>
      </c>
      <c r="U26" s="20">
        <v>3</v>
      </c>
      <c r="V26" s="26">
        <v>-12.145075421472937</v>
      </c>
    </row>
    <row r="27" spans="1:22" ht="15" customHeight="1" x14ac:dyDescent="0.2">
      <c r="A27" s="1" t="s">
        <v>11</v>
      </c>
      <c r="B27" s="19">
        <f t="shared" si="23"/>
        <v>-24</v>
      </c>
      <c r="C27" s="19">
        <v>-4</v>
      </c>
      <c r="D27" s="19">
        <f t="shared" si="24"/>
        <v>-12</v>
      </c>
      <c r="E27" s="19">
        <f t="shared" si="25"/>
        <v>-16</v>
      </c>
      <c r="F27" s="19">
        <v>1</v>
      </c>
      <c r="G27" s="19">
        <v>-1</v>
      </c>
      <c r="H27" s="19">
        <v>17</v>
      </c>
      <c r="I27" s="19">
        <v>1</v>
      </c>
      <c r="J27" s="30">
        <f t="shared" si="3"/>
        <v>-26.140046192684366</v>
      </c>
      <c r="K27" s="30">
        <v>1.6337528870427729</v>
      </c>
      <c r="L27" s="30">
        <v>27.773799079727137</v>
      </c>
      <c r="M27" s="19">
        <f t="shared" si="26"/>
        <v>-8</v>
      </c>
      <c r="N27" s="19">
        <f t="shared" si="28"/>
        <v>9</v>
      </c>
      <c r="O27" s="24">
        <v>-5</v>
      </c>
      <c r="P27" s="24">
        <v>4</v>
      </c>
      <c r="Q27" s="24">
        <v>5</v>
      </c>
      <c r="R27" s="24">
        <f t="shared" si="27"/>
        <v>17</v>
      </c>
      <c r="S27" s="24">
        <v>5</v>
      </c>
      <c r="T27" s="24">
        <v>8</v>
      </c>
      <c r="U27" s="24">
        <v>9</v>
      </c>
      <c r="V27" s="31">
        <v>-13.070023096342178</v>
      </c>
    </row>
    <row r="28" spans="1:22" ht="15" customHeight="1" x14ac:dyDescent="0.2">
      <c r="A28" s="5" t="s">
        <v>10</v>
      </c>
      <c r="B28" s="18">
        <f t="shared" si="23"/>
        <v>-2</v>
      </c>
      <c r="C28" s="18">
        <v>4</v>
      </c>
      <c r="D28" s="18">
        <f t="shared" si="24"/>
        <v>-1</v>
      </c>
      <c r="E28" s="18">
        <f t="shared" si="25"/>
        <v>-2</v>
      </c>
      <c r="F28" s="18">
        <v>0</v>
      </c>
      <c r="G28" s="18">
        <v>-3</v>
      </c>
      <c r="H28" s="18">
        <v>2</v>
      </c>
      <c r="I28" s="18">
        <v>-3</v>
      </c>
      <c r="J28" s="25">
        <f t="shared" si="3"/>
        <v>-8.7253777012813156</v>
      </c>
      <c r="K28" s="25">
        <v>0</v>
      </c>
      <c r="L28" s="25">
        <v>8.7253777012813156</v>
      </c>
      <c r="M28" s="18">
        <f t="shared" si="26"/>
        <v>0</v>
      </c>
      <c r="N28" s="18">
        <f t="shared" si="28"/>
        <v>3</v>
      </c>
      <c r="O28" s="18">
        <v>0</v>
      </c>
      <c r="P28" s="18">
        <v>1</v>
      </c>
      <c r="Q28" s="18">
        <v>2</v>
      </c>
      <c r="R28" s="18">
        <f t="shared" si="27"/>
        <v>3</v>
      </c>
      <c r="S28" s="18">
        <v>1</v>
      </c>
      <c r="T28" s="18">
        <v>3</v>
      </c>
      <c r="U28" s="18">
        <v>0</v>
      </c>
      <c r="V28" s="25">
        <v>0</v>
      </c>
    </row>
    <row r="29" spans="1:22" ht="15" customHeight="1" x14ac:dyDescent="0.2">
      <c r="A29" s="3" t="s">
        <v>9</v>
      </c>
      <c r="B29" s="20">
        <f t="shared" si="23"/>
        <v>-12</v>
      </c>
      <c r="C29" s="20">
        <v>1</v>
      </c>
      <c r="D29" s="20">
        <f t="shared" si="24"/>
        <v>-4</v>
      </c>
      <c r="E29" s="20">
        <f t="shared" si="25"/>
        <v>-14</v>
      </c>
      <c r="F29" s="20">
        <v>2</v>
      </c>
      <c r="G29" s="20">
        <v>-3</v>
      </c>
      <c r="H29" s="20">
        <v>16</v>
      </c>
      <c r="I29" s="20">
        <v>3</v>
      </c>
      <c r="J29" s="26">
        <f t="shared" si="3"/>
        <v>-22.123893805309734</v>
      </c>
      <c r="K29" s="26">
        <v>3.1605562579013906</v>
      </c>
      <c r="L29" s="26">
        <v>25.284450063211125</v>
      </c>
      <c r="M29" s="20">
        <f t="shared" si="26"/>
        <v>2</v>
      </c>
      <c r="N29" s="20">
        <f t="shared" si="28"/>
        <v>20</v>
      </c>
      <c r="O29" s="20">
        <v>5</v>
      </c>
      <c r="P29" s="20">
        <v>9</v>
      </c>
      <c r="Q29" s="20">
        <v>11</v>
      </c>
      <c r="R29" s="20">
        <f t="shared" si="27"/>
        <v>18</v>
      </c>
      <c r="S29" s="20">
        <v>3</v>
      </c>
      <c r="T29" s="20">
        <v>6</v>
      </c>
      <c r="U29" s="20">
        <v>12</v>
      </c>
      <c r="V29" s="26">
        <v>3.1605562579013906</v>
      </c>
    </row>
    <row r="30" spans="1:22" ht="15" customHeight="1" x14ac:dyDescent="0.2">
      <c r="A30" s="3" t="s">
        <v>8</v>
      </c>
      <c r="B30" s="20">
        <f t="shared" si="23"/>
        <v>-24</v>
      </c>
      <c r="C30" s="20">
        <v>-5</v>
      </c>
      <c r="D30" s="20">
        <f t="shared" si="24"/>
        <v>-11</v>
      </c>
      <c r="E30" s="20">
        <f t="shared" si="25"/>
        <v>-16</v>
      </c>
      <c r="F30" s="20">
        <v>2</v>
      </c>
      <c r="G30" s="20">
        <v>-1</v>
      </c>
      <c r="H30" s="20">
        <v>18</v>
      </c>
      <c r="I30" s="20">
        <v>3</v>
      </c>
      <c r="J30" s="26">
        <f t="shared" si="3"/>
        <v>-25.342822426662043</v>
      </c>
      <c r="K30" s="26">
        <v>3.1678528033327544</v>
      </c>
      <c r="L30" s="26">
        <v>28.510675229994796</v>
      </c>
      <c r="M30" s="20">
        <f t="shared" si="26"/>
        <v>-8</v>
      </c>
      <c r="N30" s="20">
        <f t="shared" si="28"/>
        <v>14</v>
      </c>
      <c r="O30" s="20">
        <v>0</v>
      </c>
      <c r="P30" s="20">
        <v>12</v>
      </c>
      <c r="Q30" s="20">
        <v>2</v>
      </c>
      <c r="R30" s="20">
        <f t="shared" si="27"/>
        <v>22</v>
      </c>
      <c r="S30" s="20">
        <v>7</v>
      </c>
      <c r="T30" s="20">
        <v>9</v>
      </c>
      <c r="U30" s="20">
        <v>13</v>
      </c>
      <c r="V30" s="26">
        <v>-12.671411213331019</v>
      </c>
    </row>
    <row r="31" spans="1:22" ht="15" customHeight="1" x14ac:dyDescent="0.2">
      <c r="A31" s="1" t="s">
        <v>7</v>
      </c>
      <c r="B31" s="19">
        <f t="shared" si="23"/>
        <v>-14</v>
      </c>
      <c r="C31" s="19">
        <v>-22</v>
      </c>
      <c r="D31" s="19">
        <f t="shared" si="24"/>
        <v>-3</v>
      </c>
      <c r="E31" s="19">
        <f t="shared" si="25"/>
        <v>-11</v>
      </c>
      <c r="F31" s="19">
        <v>2</v>
      </c>
      <c r="G31" s="19">
        <v>-5</v>
      </c>
      <c r="H31" s="19">
        <v>13</v>
      </c>
      <c r="I31" s="19">
        <v>2</v>
      </c>
      <c r="J31" s="30">
        <f t="shared" si="3"/>
        <v>-19.669802077209489</v>
      </c>
      <c r="K31" s="30">
        <v>3.5763276504017241</v>
      </c>
      <c r="L31" s="30">
        <v>23.246129727611212</v>
      </c>
      <c r="M31" s="19">
        <f t="shared" si="26"/>
        <v>-3</v>
      </c>
      <c r="N31" s="19">
        <f t="shared" si="28"/>
        <v>9</v>
      </c>
      <c r="O31" s="19">
        <v>2</v>
      </c>
      <c r="P31" s="19">
        <v>4</v>
      </c>
      <c r="Q31" s="19">
        <v>5</v>
      </c>
      <c r="R31" s="19">
        <f t="shared" si="27"/>
        <v>12</v>
      </c>
      <c r="S31" s="19">
        <v>-2</v>
      </c>
      <c r="T31" s="19">
        <v>7</v>
      </c>
      <c r="U31" s="19">
        <v>5</v>
      </c>
      <c r="V31" s="30">
        <v>-5.3644914756025841</v>
      </c>
    </row>
    <row r="32" spans="1:22" ht="15" customHeight="1" x14ac:dyDescent="0.2">
      <c r="A32" s="5" t="s">
        <v>6</v>
      </c>
      <c r="B32" s="18">
        <f t="shared" si="23"/>
        <v>6</v>
      </c>
      <c r="C32" s="18">
        <v>7</v>
      </c>
      <c r="D32" s="18">
        <f t="shared" si="24"/>
        <v>6</v>
      </c>
      <c r="E32" s="18">
        <f t="shared" si="25"/>
        <v>-3</v>
      </c>
      <c r="F32" s="18">
        <v>0</v>
      </c>
      <c r="G32" s="18">
        <v>-1</v>
      </c>
      <c r="H32" s="18">
        <v>3</v>
      </c>
      <c r="I32" s="18">
        <v>3</v>
      </c>
      <c r="J32" s="25">
        <f t="shared" si="3"/>
        <v>-20.561063542136097</v>
      </c>
      <c r="K32" s="25">
        <v>0</v>
      </c>
      <c r="L32" s="25">
        <v>20.561063542136097</v>
      </c>
      <c r="M32" s="18">
        <f t="shared" si="26"/>
        <v>9</v>
      </c>
      <c r="N32" s="18">
        <f t="shared" si="28"/>
        <v>12</v>
      </c>
      <c r="O32" s="22">
        <v>8</v>
      </c>
      <c r="P32" s="22">
        <v>0</v>
      </c>
      <c r="Q32" s="22">
        <v>12</v>
      </c>
      <c r="R32" s="22">
        <f t="shared" si="27"/>
        <v>3</v>
      </c>
      <c r="S32" s="22">
        <v>-2</v>
      </c>
      <c r="T32" s="22">
        <v>2</v>
      </c>
      <c r="U32" s="22">
        <v>1</v>
      </c>
      <c r="V32" s="29">
        <v>61.68319062640829</v>
      </c>
    </row>
    <row r="33" spans="1:22" ht="15" customHeight="1" x14ac:dyDescent="0.2">
      <c r="A33" s="3" t="s">
        <v>5</v>
      </c>
      <c r="B33" s="20">
        <f t="shared" si="23"/>
        <v>-14</v>
      </c>
      <c r="C33" s="20">
        <v>7</v>
      </c>
      <c r="D33" s="20">
        <f t="shared" si="24"/>
        <v>6</v>
      </c>
      <c r="E33" s="20">
        <f>F33-H33</f>
        <v>-14</v>
      </c>
      <c r="F33" s="20">
        <v>3</v>
      </c>
      <c r="G33" s="20">
        <v>-1</v>
      </c>
      <c r="H33" s="20">
        <v>17</v>
      </c>
      <c r="I33" s="20">
        <v>-3</v>
      </c>
      <c r="J33" s="26">
        <f t="shared" si="3"/>
        <v>-23.937565582371459</v>
      </c>
      <c r="K33" s="26">
        <v>5.1294783390795979</v>
      </c>
      <c r="L33" s="26">
        <v>29.067043921451056</v>
      </c>
      <c r="M33" s="20">
        <f>N33-R33</f>
        <v>0</v>
      </c>
      <c r="N33" s="20">
        <f t="shared" si="28"/>
        <v>17</v>
      </c>
      <c r="O33" s="20">
        <v>8</v>
      </c>
      <c r="P33" s="20">
        <v>9</v>
      </c>
      <c r="Q33" s="20">
        <v>8</v>
      </c>
      <c r="R33" s="20">
        <f t="shared" si="27"/>
        <v>17</v>
      </c>
      <c r="S33" s="20">
        <v>4</v>
      </c>
      <c r="T33" s="20">
        <v>3</v>
      </c>
      <c r="U33" s="20">
        <v>14</v>
      </c>
      <c r="V33" s="26">
        <v>0</v>
      </c>
    </row>
    <row r="34" spans="1:22" ht="15" customHeight="1" x14ac:dyDescent="0.2">
      <c r="A34" s="3" t="s">
        <v>4</v>
      </c>
      <c r="B34" s="20">
        <f t="shared" si="23"/>
        <v>-8</v>
      </c>
      <c r="C34" s="20">
        <v>-5</v>
      </c>
      <c r="D34" s="20">
        <f t="shared" si="24"/>
        <v>-5</v>
      </c>
      <c r="E34" s="20">
        <f t="shared" si="25"/>
        <v>-8</v>
      </c>
      <c r="F34" s="20">
        <v>1</v>
      </c>
      <c r="G34" s="20">
        <v>-2</v>
      </c>
      <c r="H34" s="20">
        <v>9</v>
      </c>
      <c r="I34" s="20">
        <v>-1</v>
      </c>
      <c r="J34" s="26">
        <f t="shared" si="3"/>
        <v>-20.016451878256103</v>
      </c>
      <c r="K34" s="26">
        <v>2.5020564847820128</v>
      </c>
      <c r="L34" s="26">
        <v>22.518508363038116</v>
      </c>
      <c r="M34" s="20">
        <f t="shared" si="26"/>
        <v>0</v>
      </c>
      <c r="N34" s="20">
        <f t="shared" si="28"/>
        <v>9</v>
      </c>
      <c r="O34" s="20">
        <v>2</v>
      </c>
      <c r="P34" s="20">
        <v>4</v>
      </c>
      <c r="Q34" s="20">
        <v>5</v>
      </c>
      <c r="R34" s="20">
        <f t="shared" si="27"/>
        <v>9</v>
      </c>
      <c r="S34" s="20">
        <v>6</v>
      </c>
      <c r="T34" s="20">
        <v>2</v>
      </c>
      <c r="U34" s="20">
        <v>7</v>
      </c>
      <c r="V34" s="26">
        <v>0</v>
      </c>
    </row>
    <row r="35" spans="1:22" ht="15" customHeight="1" x14ac:dyDescent="0.2">
      <c r="A35" s="1" t="s">
        <v>3</v>
      </c>
      <c r="B35" s="19">
        <f t="shared" si="23"/>
        <v>4</v>
      </c>
      <c r="C35" s="19">
        <v>9</v>
      </c>
      <c r="D35" s="19">
        <f t="shared" si="24"/>
        <v>16</v>
      </c>
      <c r="E35" s="19">
        <f t="shared" si="25"/>
        <v>-4</v>
      </c>
      <c r="F35" s="19">
        <v>2</v>
      </c>
      <c r="G35" s="19">
        <v>1</v>
      </c>
      <c r="H35" s="19">
        <v>6</v>
      </c>
      <c r="I35" s="19">
        <v>-5</v>
      </c>
      <c r="J35" s="30">
        <f t="shared" si="3"/>
        <v>-9.6009679880053653</v>
      </c>
      <c r="K35" s="30">
        <v>4.8004839940026827</v>
      </c>
      <c r="L35" s="30">
        <v>14.401451982008048</v>
      </c>
      <c r="M35" s="19">
        <f t="shared" si="26"/>
        <v>8</v>
      </c>
      <c r="N35" s="19">
        <f t="shared" si="28"/>
        <v>17</v>
      </c>
      <c r="O35" s="24">
        <v>9</v>
      </c>
      <c r="P35" s="24">
        <v>7</v>
      </c>
      <c r="Q35" s="24">
        <v>10</v>
      </c>
      <c r="R35" s="24">
        <f t="shared" si="27"/>
        <v>9</v>
      </c>
      <c r="S35" s="24">
        <v>-1</v>
      </c>
      <c r="T35" s="24">
        <v>3</v>
      </c>
      <c r="U35" s="24">
        <v>6</v>
      </c>
      <c r="V35" s="31">
        <v>19.20193597601072</v>
      </c>
    </row>
    <row r="36" spans="1:22" ht="15" customHeight="1" x14ac:dyDescent="0.2">
      <c r="A36" s="5" t="s">
        <v>2</v>
      </c>
      <c r="B36" s="18">
        <f t="shared" si="23"/>
        <v>-7</v>
      </c>
      <c r="C36" s="18">
        <v>3</v>
      </c>
      <c r="D36" s="18">
        <f t="shared" si="24"/>
        <v>0</v>
      </c>
      <c r="E36" s="18">
        <f t="shared" si="25"/>
        <v>-2</v>
      </c>
      <c r="F36" s="18">
        <v>2</v>
      </c>
      <c r="G36" s="18">
        <v>2</v>
      </c>
      <c r="H36" s="18">
        <v>4</v>
      </c>
      <c r="I36" s="18">
        <v>0</v>
      </c>
      <c r="J36" s="25">
        <f t="shared" si="3"/>
        <v>-12.723976852820192</v>
      </c>
      <c r="K36" s="25">
        <v>12.723976852820192</v>
      </c>
      <c r="L36" s="25">
        <v>25.447953705640384</v>
      </c>
      <c r="M36" s="18">
        <f t="shared" si="26"/>
        <v>-5</v>
      </c>
      <c r="N36" s="18">
        <f t="shared" si="28"/>
        <v>1</v>
      </c>
      <c r="O36" s="18">
        <v>0</v>
      </c>
      <c r="P36" s="18">
        <v>0</v>
      </c>
      <c r="Q36" s="18">
        <v>1</v>
      </c>
      <c r="R36" s="18">
        <f t="shared" si="27"/>
        <v>6</v>
      </c>
      <c r="S36" s="18">
        <v>2</v>
      </c>
      <c r="T36" s="18">
        <v>3</v>
      </c>
      <c r="U36" s="18">
        <v>3</v>
      </c>
      <c r="V36" s="25">
        <v>-31.80994213205047</v>
      </c>
    </row>
    <row r="37" spans="1:22" ht="15" customHeight="1" x14ac:dyDescent="0.2">
      <c r="A37" s="3" t="s">
        <v>1</v>
      </c>
      <c r="B37" s="20">
        <f t="shared" si="23"/>
        <v>-5</v>
      </c>
      <c r="C37" s="20">
        <v>4</v>
      </c>
      <c r="D37" s="20">
        <f t="shared" si="24"/>
        <v>-2</v>
      </c>
      <c r="E37" s="20">
        <f t="shared" si="25"/>
        <v>-4</v>
      </c>
      <c r="F37" s="20">
        <v>0</v>
      </c>
      <c r="G37" s="20">
        <v>0</v>
      </c>
      <c r="H37" s="20">
        <v>4</v>
      </c>
      <c r="I37" s="20">
        <v>2</v>
      </c>
      <c r="J37" s="26">
        <f t="shared" si="3"/>
        <v>-34.971735172942417</v>
      </c>
      <c r="K37" s="26">
        <v>0</v>
      </c>
      <c r="L37" s="26">
        <v>34.971735172942417</v>
      </c>
      <c r="M37" s="20">
        <f t="shared" si="26"/>
        <v>-1</v>
      </c>
      <c r="N37" s="20">
        <f t="shared" si="28"/>
        <v>5</v>
      </c>
      <c r="O37" s="20">
        <v>3</v>
      </c>
      <c r="P37" s="20">
        <v>2</v>
      </c>
      <c r="Q37" s="20">
        <v>3</v>
      </c>
      <c r="R37" s="20">
        <f t="shared" si="27"/>
        <v>6</v>
      </c>
      <c r="S37" s="20">
        <v>3</v>
      </c>
      <c r="T37" s="20">
        <v>4</v>
      </c>
      <c r="U37" s="20">
        <v>2</v>
      </c>
      <c r="V37" s="26">
        <v>-8.7429337932355935</v>
      </c>
    </row>
    <row r="38" spans="1:22" ht="15" customHeight="1" x14ac:dyDescent="0.2">
      <c r="A38" s="1" t="s">
        <v>0</v>
      </c>
      <c r="B38" s="19">
        <f t="shared" si="23"/>
        <v>-3</v>
      </c>
      <c r="C38" s="19">
        <v>-3</v>
      </c>
      <c r="D38" s="19">
        <f t="shared" si="24"/>
        <v>2</v>
      </c>
      <c r="E38" s="19">
        <f t="shared" si="25"/>
        <v>-3</v>
      </c>
      <c r="F38" s="19">
        <v>0</v>
      </c>
      <c r="G38" s="19">
        <v>0</v>
      </c>
      <c r="H38" s="19">
        <v>3</v>
      </c>
      <c r="I38" s="19">
        <v>-1</v>
      </c>
      <c r="J38" s="30">
        <f t="shared" si="3"/>
        <v>-29.228058936579114</v>
      </c>
      <c r="K38" s="30">
        <v>0</v>
      </c>
      <c r="L38" s="30">
        <v>29.228058936579114</v>
      </c>
      <c r="M38" s="19">
        <f t="shared" si="26"/>
        <v>0</v>
      </c>
      <c r="N38" s="19">
        <f t="shared" si="28"/>
        <v>0</v>
      </c>
      <c r="O38" s="19">
        <v>0</v>
      </c>
      <c r="P38" s="19">
        <v>0</v>
      </c>
      <c r="Q38" s="19">
        <v>0</v>
      </c>
      <c r="R38" s="19">
        <f t="shared" si="27"/>
        <v>0</v>
      </c>
      <c r="S38" s="19">
        <v>-1</v>
      </c>
      <c r="T38" s="19">
        <v>0</v>
      </c>
      <c r="U38" s="19">
        <v>0</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2024-10-28T07:07:35Z</dcterms:modified>
</cp:coreProperties>
</file>