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8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7" l="1"/>
  <c r="N10" i="12"/>
  <c r="P9" i="9"/>
  <c r="N10" i="11"/>
  <c r="P9" i="8"/>
  <c r="O9" i="5"/>
  <c r="O9" i="15"/>
  <c r="P9" i="10"/>
  <c r="P9" i="20"/>
  <c r="O9" i="18"/>
  <c r="O9" i="10"/>
  <c r="O9" i="12"/>
  <c r="N10" i="10"/>
  <c r="P9" i="7"/>
  <c r="N10" i="4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H40" i="21"/>
  <c r="AH40" i="7"/>
  <c r="AK42" i="8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<sst xmlns="http://schemas.openxmlformats.org/spreadsheetml/2006/main" count="7700" uniqueCount="97">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</sst>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285</v>
      </c>
      <c r="C9" s="17">
        <f>SUM(C10:C30)</f>
        <v>156</v>
      </c>
      <c r="D9" s="17">
        <f>SUM(D10:D30)</f>
        <v>129</v>
      </c>
      <c r="E9" s="17">
        <f>F9+G9</f>
        <v>-12</v>
      </c>
      <c r="F9" s="17">
        <f>SUM(F10:F30)</f>
        <v>12</v>
      </c>
      <c r="G9" s="17">
        <f>SUM(G10:G30)</f>
        <v>-24</v>
      </c>
      <c r="H9" s="15">
        <f>IF(B9=E9,0,(1-(B9/(B9-E9)))*-100)</f>
        <v>-4.0404040404040442</v>
      </c>
      <c r="I9" s="15">
        <f>IF(C9=F9,0,(1-(C9/(C9-F9)))*-100)</f>
        <v>8.333333333333325</v>
      </c>
      <c r="J9" s="15">
        <f>IF(D9=G9,0,(1-(D9/(D9-G9)))*-100)</f>
        <v>-15.686274509803921</v>
      </c>
      <c r="K9" s="17">
        <f>L9+M9</f>
        <v>-7</v>
      </c>
      <c r="L9" s="17">
        <f>SUM(L10:L30)</f>
        <v>-10</v>
      </c>
      <c r="M9" s="17">
        <f>SUM(M10:M30)</f>
        <v>3</v>
      </c>
      <c r="N9" s="15">
        <f>IF(B9=K9,0,(1-(B9/(B9-K9)))*-100)</f>
        <v>-2.3972602739726012</v>
      </c>
      <c r="O9" s="15">
        <f t="shared" ref="O9" si="0">IF(C9=L9,0,(1-(C9/(C9-L9)))*-100)</f>
        <v>-6.0240963855421654</v>
      </c>
      <c r="P9" s="15">
        <f>IF(D9=M9,0,(1-(D9/(D9-M9)))*-100)</f>
        <v>2.3809523809523725</v>
      </c>
      <c r="Q9" s="17">
        <f>R9+S9</f>
        <v>614</v>
      </c>
      <c r="R9" s="17">
        <f>SUM(R10:R30)</f>
        <v>285</v>
      </c>
      <c r="S9" s="17">
        <f>SUM(S10:S30)</f>
        <v>329</v>
      </c>
      <c r="T9" s="17">
        <f>U9+V9</f>
        <v>12</v>
      </c>
      <c r="U9" s="17">
        <f>SUM(U10:U30)</f>
        <v>-17</v>
      </c>
      <c r="V9" s="17">
        <f>SUM(V10:V30)</f>
        <v>29</v>
      </c>
      <c r="W9" s="15">
        <f>IF(Q9=T9,IF(Q9&gt;0,"皆増",0),(1-(Q9/(Q9-T9)))*-100)</f>
        <v>1.9933554817275656</v>
      </c>
      <c r="X9" s="15">
        <f t="shared" ref="X9:Y30" si="1">IF(R9=U9,IF(R9&gt;0,"皆増",0),(1-(R9/(R9-U9)))*-100)</f>
        <v>-5.6291390728476776</v>
      </c>
      <c r="Y9" s="15">
        <f t="shared" si="1"/>
        <v>9.6666666666666679</v>
      </c>
      <c r="Z9" s="17">
        <f>AA9+AB9</f>
        <v>35</v>
      </c>
      <c r="AA9" s="17">
        <f>SUM(AA10:AA30)</f>
        <v>-4</v>
      </c>
      <c r="AB9" s="17">
        <f>SUM(AB10:AB30)</f>
        <v>39</v>
      </c>
      <c r="AC9" s="15">
        <f>IF(Q9=Z9,IF(Q9&gt;0,"皆増",0),(1-(Q9/(Q9-Z9)))*-100)</f>
        <v>6.0449050086355705</v>
      </c>
      <c r="AD9" s="15">
        <f t="shared" ref="AD9:AE30" si="2">IF(R9=AA9,IF(R9&gt;0,"皆増",0),(1-(R9/(R9-AA9)))*-100)</f>
        <v>-1.384083044982698</v>
      </c>
      <c r="AE9" s="15">
        <f t="shared" si="2"/>
        <v>13.448275862068959</v>
      </c>
      <c r="AH9" s="4">
        <f t="shared" ref="AH9:AH30" si="3">Q9-T9</f>
        <v>602</v>
      </c>
      <c r="AI9" s="4">
        <f t="shared" ref="AI9:AI30" si="4">R9-U9</f>
        <v>302</v>
      </c>
      <c r="AJ9" s="4">
        <f t="shared" ref="AJ9:AJ30" si="5">S9-V9</f>
        <v>300</v>
      </c>
      <c r="AK9" s="4">
        <f t="shared" ref="AK9:AK30" si="6">Q9-Z9</f>
        <v>579</v>
      </c>
      <c r="AL9" s="4">
        <f t="shared" ref="AL9:AL30" si="7">R9-AA9</f>
        <v>289</v>
      </c>
      <c r="AM9" s="4">
        <f t="shared" ref="AM9:AM30" si="8">S9-AB9</f>
        <v>290</v>
      </c>
    </row>
    <row r="10" spans="1:39" s="1" customFormat="1" ht="18" customHeight="1" x14ac:dyDescent="0.2">
      <c r="A10" s="4" t="s">
        <v>1</v>
      </c>
      <c r="B10" s="17">
        <f t="shared" ref="B10" si="9">C10+D10</f>
        <v>285</v>
      </c>
      <c r="C10" s="17">
        <v>156</v>
      </c>
      <c r="D10" s="17">
        <v>129</v>
      </c>
      <c r="E10" s="17">
        <f t="shared" ref="E10" si="10">F10+G10</f>
        <v>-12</v>
      </c>
      <c r="F10" s="17">
        <v>12</v>
      </c>
      <c r="G10" s="17">
        <v>-24</v>
      </c>
      <c r="H10" s="15">
        <f>IF(B10=E10,0,(1-(B10/(B10-E10)))*-100)</f>
        <v>-4.0404040404040442</v>
      </c>
      <c r="I10" s="15">
        <f t="shared" ref="I10" si="11">IF(C10=F10,0,(1-(C10/(C10-F10)))*-100)</f>
        <v>8.333333333333325</v>
      </c>
      <c r="J10" s="15">
        <f>IF(D10=G10,0,(1-(D10/(D10-G10)))*-100)</f>
        <v>-15.686274509803921</v>
      </c>
      <c r="K10" s="17">
        <f t="shared" ref="K10" si="12">L10+M10</f>
        <v>-7</v>
      </c>
      <c r="L10" s="17">
        <v>-10</v>
      </c>
      <c r="M10" s="17">
        <v>3</v>
      </c>
      <c r="N10" s="15">
        <f>IF(B10=K10,0,(1-(B10/(B10-K10)))*-100)</f>
        <v>-2.3972602739726012</v>
      </c>
      <c r="O10" s="15">
        <f t="shared" ref="O10" si="13">IF(C10=L10,0,(1-(C10/(C10-L10)))*-100)</f>
        <v>-6.0240963855421654</v>
      </c>
      <c r="P10" s="15">
        <f t="shared" ref="P10" si="14">IF(D10=M10,0,(1-(D10/(D10-M10)))*-100)</f>
        <v>2.3809523809523725</v>
      </c>
      <c r="Q10" s="17">
        <f t="shared" ref="Q10:Q30" si="15">R10+S10</f>
        <v>3</v>
      </c>
      <c r="R10" s="17">
        <v>2</v>
      </c>
      <c r="S10" s="17">
        <v>1</v>
      </c>
      <c r="T10" s="17">
        <f t="shared" ref="T10:T30" si="16">U10+V10</f>
        <v>3</v>
      </c>
      <c r="U10" s="17">
        <v>2</v>
      </c>
      <c r="V10" s="17">
        <v>1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 t="str">
        <f t="shared" si="1"/>
        <v>皆増</v>
      </c>
      <c r="Z10" s="17">
        <f t="shared" ref="Z10:Z30" si="18">AA10+AB10</f>
        <v>3</v>
      </c>
      <c r="AA10" s="17">
        <v>2</v>
      </c>
      <c r="AB10" s="17">
        <v>1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1</v>
      </c>
      <c r="R11" s="17">
        <v>1</v>
      </c>
      <c r="S11" s="17">
        <v>0</v>
      </c>
      <c r="T11" s="17">
        <f t="shared" si="16"/>
        <v>1</v>
      </c>
      <c r="U11" s="17">
        <v>1</v>
      </c>
      <c r="V11" s="17">
        <v>0</v>
      </c>
      <c r="W11" s="15" t="str">
        <f t="shared" si="17"/>
        <v>皆増</v>
      </c>
      <c r="X11" s="15" t="str">
        <f t="shared" si="1"/>
        <v>皆増</v>
      </c>
      <c r="Y11" s="15">
        <f t="shared" si="1"/>
        <v>0</v>
      </c>
      <c r="Z11" s="17">
        <f t="shared" si="18"/>
        <v>1</v>
      </c>
      <c r="AA11" s="17">
        <v>1</v>
      </c>
      <c r="AB11" s="17">
        <v>0</v>
      </c>
      <c r="AC11" s="15" t="str">
        <f t="shared" si="19"/>
        <v>皆増</v>
      </c>
      <c r="AD11" s="15" t="str">
        <f t="shared" si="2"/>
        <v>皆増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0</v>
      </c>
      <c r="S13" s="17">
        <v>1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0</v>
      </c>
      <c r="AJ13" s="4">
        <f t="shared" si="5"/>
        <v>1</v>
      </c>
      <c r="AK13" s="4">
        <f t="shared" si="6"/>
        <v>1</v>
      </c>
      <c r="AL13" s="4">
        <f t="shared" si="7"/>
        <v>0</v>
      </c>
      <c r="AM13" s="4">
        <f t="shared" si="8"/>
        <v>1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-1</v>
      </c>
      <c r="U14" s="17">
        <v>0</v>
      </c>
      <c r="V14" s="17">
        <v>-1</v>
      </c>
      <c r="W14" s="15">
        <f t="shared" si="17"/>
        <v>-100</v>
      </c>
      <c r="X14" s="15">
        <f t="shared" si="1"/>
        <v>0</v>
      </c>
      <c r="Y14" s="15">
        <f t="shared" si="1"/>
        <v>-100</v>
      </c>
      <c r="Z14" s="17">
        <f t="shared" si="18"/>
        <v>-2</v>
      </c>
      <c r="AA14" s="17">
        <v>-2</v>
      </c>
      <c r="AB14" s="17">
        <v>0</v>
      </c>
      <c r="AC14" s="15">
        <f t="shared" si="19"/>
        <v>-100</v>
      </c>
      <c r="AD14" s="15">
        <f t="shared" si="2"/>
        <v>-100</v>
      </c>
      <c r="AE14" s="15">
        <f t="shared" si="2"/>
        <v>0</v>
      </c>
      <c r="AH14" s="4">
        <f t="shared" si="3"/>
        <v>1</v>
      </c>
      <c r="AI14" s="4">
        <f t="shared" si="4"/>
        <v>0</v>
      </c>
      <c r="AJ14" s="4">
        <f t="shared" si="5"/>
        <v>1</v>
      </c>
      <c r="AK14" s="4">
        <f t="shared" si="6"/>
        <v>2</v>
      </c>
      <c r="AL14" s="4">
        <f t="shared" si="7"/>
        <v>2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1</v>
      </c>
      <c r="U15" s="17">
        <v>1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1</v>
      </c>
      <c r="AA15" s="17">
        <v>1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-3</v>
      </c>
      <c r="U16" s="17">
        <v>-1</v>
      </c>
      <c r="V16" s="17">
        <v>-2</v>
      </c>
      <c r="W16" s="15">
        <f t="shared" si="17"/>
        <v>-100</v>
      </c>
      <c r="X16" s="15">
        <f t="shared" si="1"/>
        <v>-100</v>
      </c>
      <c r="Y16" s="15">
        <f t="shared" si="1"/>
        <v>-100</v>
      </c>
      <c r="Z16" s="17">
        <f t="shared" si="18"/>
        <v>-1</v>
      </c>
      <c r="AA16" s="17">
        <v>-1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3</v>
      </c>
      <c r="AI16" s="4">
        <f t="shared" si="4"/>
        <v>1</v>
      </c>
      <c r="AJ16" s="4">
        <f t="shared" si="5"/>
        <v>2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-1</v>
      </c>
      <c r="U17" s="17">
        <v>-1</v>
      </c>
      <c r="V17" s="17">
        <v>0</v>
      </c>
      <c r="W17" s="15">
        <f t="shared" si="17"/>
        <v>-100</v>
      </c>
      <c r="X17" s="15">
        <f t="shared" si="1"/>
        <v>-100</v>
      </c>
      <c r="Y17" s="15">
        <f t="shared" si="1"/>
        <v>0</v>
      </c>
      <c r="Z17" s="17">
        <f t="shared" si="18"/>
        <v>-1</v>
      </c>
      <c r="AA17" s="17">
        <v>-1</v>
      </c>
      <c r="AB17" s="17">
        <v>0</v>
      </c>
      <c r="AC17" s="15">
        <f t="shared" si="19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3</v>
      </c>
      <c r="S18" s="17">
        <v>1</v>
      </c>
      <c r="T18" s="17">
        <f t="shared" si="16"/>
        <v>3</v>
      </c>
      <c r="U18" s="17">
        <v>2</v>
      </c>
      <c r="V18" s="17">
        <v>1</v>
      </c>
      <c r="W18" s="15">
        <f t="shared" si="17"/>
        <v>300</v>
      </c>
      <c r="X18" s="15">
        <f t="shared" si="1"/>
        <v>200</v>
      </c>
      <c r="Y18" s="15" t="str">
        <f t="shared" si="1"/>
        <v>皆増</v>
      </c>
      <c r="Z18" s="17">
        <f t="shared" si="18"/>
        <v>2</v>
      </c>
      <c r="AA18" s="17">
        <v>2</v>
      </c>
      <c r="AB18" s="17">
        <v>0</v>
      </c>
      <c r="AC18" s="15">
        <f t="shared" si="19"/>
        <v>100</v>
      </c>
      <c r="AD18" s="15">
        <f t="shared" si="2"/>
        <v>200</v>
      </c>
      <c r="AE18" s="15">
        <f t="shared" si="2"/>
        <v>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2</v>
      </c>
      <c r="AL18" s="4">
        <f t="shared" si="7"/>
        <v>1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4</v>
      </c>
      <c r="S19" s="17">
        <v>0</v>
      </c>
      <c r="T19" s="17">
        <f t="shared" si="16"/>
        <v>1</v>
      </c>
      <c r="U19" s="17">
        <v>2</v>
      </c>
      <c r="V19" s="17">
        <v>-1</v>
      </c>
      <c r="W19" s="15">
        <f t="shared" si="17"/>
        <v>33.333333333333329</v>
      </c>
      <c r="X19" s="15">
        <f t="shared" si="1"/>
        <v>100</v>
      </c>
      <c r="Y19" s="15">
        <f t="shared" si="1"/>
        <v>-100</v>
      </c>
      <c r="Z19" s="17">
        <f t="shared" si="18"/>
        <v>0</v>
      </c>
      <c r="AA19" s="17">
        <v>2</v>
      </c>
      <c r="AB19" s="17">
        <v>-2</v>
      </c>
      <c r="AC19" s="15">
        <f t="shared" si="19"/>
        <v>0</v>
      </c>
      <c r="AD19" s="15">
        <f t="shared" si="2"/>
        <v>100</v>
      </c>
      <c r="AE19" s="15">
        <f t="shared" si="2"/>
        <v>-100</v>
      </c>
      <c r="AH19" s="4">
        <f t="shared" si="3"/>
        <v>3</v>
      </c>
      <c r="AI19" s="4">
        <f t="shared" si="4"/>
        <v>2</v>
      </c>
      <c r="AJ19" s="4">
        <f t="shared" si="5"/>
        <v>1</v>
      </c>
      <c r="AK19" s="4">
        <f t="shared" si="6"/>
        <v>4</v>
      </c>
      <c r="AL19" s="4">
        <f t="shared" si="7"/>
        <v>2</v>
      </c>
      <c r="AM19" s="4">
        <f t="shared" si="8"/>
        <v>2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15</v>
      </c>
      <c r="R20" s="17">
        <v>7</v>
      </c>
      <c r="S20" s="17">
        <v>8</v>
      </c>
      <c r="T20" s="17">
        <f t="shared" si="16"/>
        <v>1</v>
      </c>
      <c r="U20" s="17">
        <v>-3</v>
      </c>
      <c r="V20" s="17">
        <v>4</v>
      </c>
      <c r="W20" s="15">
        <f t="shared" si="17"/>
        <v>7.1428571428571397</v>
      </c>
      <c r="X20" s="15">
        <f t="shared" si="1"/>
        <v>-30.000000000000004</v>
      </c>
      <c r="Y20" s="15">
        <f t="shared" si="1"/>
        <v>100</v>
      </c>
      <c r="Z20" s="17">
        <f t="shared" si="18"/>
        <v>10</v>
      </c>
      <c r="AA20" s="17">
        <v>3</v>
      </c>
      <c r="AB20" s="17">
        <v>7</v>
      </c>
      <c r="AC20" s="15">
        <f t="shared" si="19"/>
        <v>200</v>
      </c>
      <c r="AD20" s="15">
        <f t="shared" si="2"/>
        <v>75</v>
      </c>
      <c r="AE20" s="15">
        <f t="shared" si="2"/>
        <v>700</v>
      </c>
      <c r="AH20" s="4">
        <f t="shared" si="3"/>
        <v>14</v>
      </c>
      <c r="AI20" s="4">
        <f t="shared" si="4"/>
        <v>10</v>
      </c>
      <c r="AJ20" s="4">
        <f t="shared" si="5"/>
        <v>4</v>
      </c>
      <c r="AK20" s="4">
        <f t="shared" si="6"/>
        <v>5</v>
      </c>
      <c r="AL20" s="4">
        <f t="shared" si="7"/>
        <v>4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5</v>
      </c>
      <c r="R21" s="17">
        <v>3</v>
      </c>
      <c r="S21" s="17">
        <v>2</v>
      </c>
      <c r="T21" s="17">
        <f t="shared" si="16"/>
        <v>-4</v>
      </c>
      <c r="U21" s="17">
        <v>0</v>
      </c>
      <c r="V21" s="17">
        <v>-4</v>
      </c>
      <c r="W21" s="15">
        <f t="shared" si="17"/>
        <v>-44.444444444444443</v>
      </c>
      <c r="X21" s="15">
        <f t="shared" si="1"/>
        <v>0</v>
      </c>
      <c r="Y21" s="15">
        <f t="shared" si="1"/>
        <v>-66.666666666666671</v>
      </c>
      <c r="Z21" s="17">
        <f t="shared" si="18"/>
        <v>-7</v>
      </c>
      <c r="AA21" s="17">
        <v>-6</v>
      </c>
      <c r="AB21" s="17">
        <v>-1</v>
      </c>
      <c r="AC21" s="15">
        <f t="shared" si="19"/>
        <v>-58.333333333333329</v>
      </c>
      <c r="AD21" s="15">
        <f t="shared" si="2"/>
        <v>-66.666666666666671</v>
      </c>
      <c r="AE21" s="15">
        <f t="shared" si="2"/>
        <v>-33.333333333333336</v>
      </c>
      <c r="AH21" s="4">
        <f t="shared" si="3"/>
        <v>9</v>
      </c>
      <c r="AI21" s="4">
        <f t="shared" si="4"/>
        <v>3</v>
      </c>
      <c r="AJ21" s="4">
        <f t="shared" si="5"/>
        <v>6</v>
      </c>
      <c r="AK21" s="4">
        <f t="shared" si="6"/>
        <v>12</v>
      </c>
      <c r="AL21" s="4">
        <f t="shared" si="7"/>
        <v>9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19</v>
      </c>
      <c r="R22" s="17">
        <v>13</v>
      </c>
      <c r="S22" s="17">
        <v>6</v>
      </c>
      <c r="T22" s="17">
        <f t="shared" si="16"/>
        <v>4</v>
      </c>
      <c r="U22" s="17">
        <v>0</v>
      </c>
      <c r="V22" s="17">
        <v>4</v>
      </c>
      <c r="W22" s="15">
        <f t="shared" si="17"/>
        <v>26.666666666666661</v>
      </c>
      <c r="X22" s="15">
        <f t="shared" si="1"/>
        <v>0</v>
      </c>
      <c r="Y22" s="15">
        <f t="shared" si="1"/>
        <v>200</v>
      </c>
      <c r="Z22" s="17">
        <f t="shared" si="18"/>
        <v>-5</v>
      </c>
      <c r="AA22" s="17">
        <v>-5</v>
      </c>
      <c r="AB22" s="17">
        <v>0</v>
      </c>
      <c r="AC22" s="15">
        <f t="shared" si="19"/>
        <v>-20.833333333333336</v>
      </c>
      <c r="AD22" s="15">
        <f t="shared" si="2"/>
        <v>-27.777777777777779</v>
      </c>
      <c r="AE22" s="15">
        <f t="shared" si="2"/>
        <v>0</v>
      </c>
      <c r="AH22" s="4">
        <f t="shared" si="3"/>
        <v>15</v>
      </c>
      <c r="AI22" s="4">
        <f t="shared" si="4"/>
        <v>13</v>
      </c>
      <c r="AJ22" s="4">
        <f t="shared" si="5"/>
        <v>2</v>
      </c>
      <c r="AK22" s="4">
        <f t="shared" si="6"/>
        <v>24</v>
      </c>
      <c r="AL22" s="4">
        <f t="shared" si="7"/>
        <v>18</v>
      </c>
      <c r="AM22" s="4">
        <f t="shared" si="8"/>
        <v>6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24</v>
      </c>
      <c r="R23" s="17">
        <v>16</v>
      </c>
      <c r="S23" s="17">
        <v>8</v>
      </c>
      <c r="T23" s="17">
        <f t="shared" si="16"/>
        <v>-2</v>
      </c>
      <c r="U23" s="17">
        <v>1</v>
      </c>
      <c r="V23" s="17">
        <v>-3</v>
      </c>
      <c r="W23" s="15">
        <f t="shared" si="17"/>
        <v>-7.6923076923076872</v>
      </c>
      <c r="X23" s="15">
        <f t="shared" si="1"/>
        <v>6.6666666666666652</v>
      </c>
      <c r="Y23" s="15">
        <f t="shared" si="1"/>
        <v>-27.27272727272727</v>
      </c>
      <c r="Z23" s="17">
        <f t="shared" si="18"/>
        <v>-3</v>
      </c>
      <c r="AA23" s="17">
        <v>-2</v>
      </c>
      <c r="AB23" s="17">
        <v>-1</v>
      </c>
      <c r="AC23" s="15">
        <f t="shared" si="19"/>
        <v>-11.111111111111116</v>
      </c>
      <c r="AD23" s="15">
        <f t="shared" si="2"/>
        <v>-11.111111111111116</v>
      </c>
      <c r="AE23" s="15">
        <f t="shared" si="2"/>
        <v>-11.111111111111116</v>
      </c>
      <c r="AH23" s="4">
        <f t="shared" si="3"/>
        <v>26</v>
      </c>
      <c r="AI23" s="4">
        <f t="shared" si="4"/>
        <v>15</v>
      </c>
      <c r="AJ23" s="4">
        <f t="shared" si="5"/>
        <v>11</v>
      </c>
      <c r="AK23" s="4">
        <f t="shared" si="6"/>
        <v>27</v>
      </c>
      <c r="AL23" s="4">
        <f t="shared" si="7"/>
        <v>18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39</v>
      </c>
      <c r="R24" s="17">
        <v>33</v>
      </c>
      <c r="S24" s="17">
        <v>6</v>
      </c>
      <c r="T24" s="17">
        <f t="shared" si="16"/>
        <v>-5</v>
      </c>
      <c r="U24" s="17">
        <v>0</v>
      </c>
      <c r="V24" s="17">
        <v>-5</v>
      </c>
      <c r="W24" s="15">
        <f t="shared" si="17"/>
        <v>-11.363636363636365</v>
      </c>
      <c r="X24" s="15">
        <f t="shared" si="1"/>
        <v>0</v>
      </c>
      <c r="Y24" s="15">
        <f t="shared" si="1"/>
        <v>-45.45454545454546</v>
      </c>
      <c r="Z24" s="17">
        <f t="shared" si="18"/>
        <v>-16</v>
      </c>
      <c r="AA24" s="17">
        <v>-1</v>
      </c>
      <c r="AB24" s="17">
        <v>-15</v>
      </c>
      <c r="AC24" s="15">
        <f t="shared" si="19"/>
        <v>-29.09090909090909</v>
      </c>
      <c r="AD24" s="15">
        <f t="shared" si="2"/>
        <v>-2.9411764705882359</v>
      </c>
      <c r="AE24" s="15">
        <f t="shared" si="2"/>
        <v>-71.428571428571431</v>
      </c>
      <c r="AH24" s="4">
        <f t="shared" si="3"/>
        <v>44</v>
      </c>
      <c r="AI24" s="4">
        <f t="shared" si="4"/>
        <v>33</v>
      </c>
      <c r="AJ24" s="4">
        <f t="shared" si="5"/>
        <v>11</v>
      </c>
      <c r="AK24" s="4">
        <f t="shared" si="6"/>
        <v>55</v>
      </c>
      <c r="AL24" s="4">
        <f t="shared" si="7"/>
        <v>34</v>
      </c>
      <c r="AM24" s="4">
        <f t="shared" si="8"/>
        <v>21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72</v>
      </c>
      <c r="R25" s="17">
        <v>43</v>
      </c>
      <c r="S25" s="17">
        <v>29</v>
      </c>
      <c r="T25" s="17">
        <f t="shared" si="16"/>
        <v>16</v>
      </c>
      <c r="U25" s="17">
        <v>-2</v>
      </c>
      <c r="V25" s="17">
        <v>18</v>
      </c>
      <c r="W25" s="15">
        <f t="shared" si="17"/>
        <v>28.57142857142858</v>
      </c>
      <c r="X25" s="15">
        <f t="shared" si="1"/>
        <v>-4.4444444444444393</v>
      </c>
      <c r="Y25" s="15">
        <f t="shared" si="1"/>
        <v>163.63636363636363</v>
      </c>
      <c r="Z25" s="17">
        <f t="shared" si="18"/>
        <v>9</v>
      </c>
      <c r="AA25" s="17">
        <v>5</v>
      </c>
      <c r="AB25" s="17">
        <v>4</v>
      </c>
      <c r="AC25" s="15">
        <f t="shared" si="19"/>
        <v>14.285714285714279</v>
      </c>
      <c r="AD25" s="15">
        <f t="shared" si="2"/>
        <v>13.157894736842103</v>
      </c>
      <c r="AE25" s="15">
        <f t="shared" si="2"/>
        <v>15.999999999999993</v>
      </c>
      <c r="AH25" s="4">
        <f t="shared" si="3"/>
        <v>56</v>
      </c>
      <c r="AI25" s="4">
        <f t="shared" si="4"/>
        <v>45</v>
      </c>
      <c r="AJ25" s="4">
        <f t="shared" si="5"/>
        <v>11</v>
      </c>
      <c r="AK25" s="4">
        <f t="shared" si="6"/>
        <v>63</v>
      </c>
      <c r="AL25" s="4">
        <f t="shared" si="7"/>
        <v>38</v>
      </c>
      <c r="AM25" s="4">
        <f t="shared" si="8"/>
        <v>25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75</v>
      </c>
      <c r="R26" s="17">
        <v>40</v>
      </c>
      <c r="S26" s="17">
        <v>35</v>
      </c>
      <c r="T26" s="17">
        <f t="shared" si="16"/>
        <v>-4</v>
      </c>
      <c r="U26" s="17">
        <v>-13</v>
      </c>
      <c r="V26" s="17">
        <v>9</v>
      </c>
      <c r="W26" s="15">
        <f t="shared" si="17"/>
        <v>-5.0632911392405111</v>
      </c>
      <c r="X26" s="15">
        <f t="shared" si="1"/>
        <v>-24.528301886792448</v>
      </c>
      <c r="Y26" s="15">
        <f t="shared" si="1"/>
        <v>34.615384615384627</v>
      </c>
      <c r="Z26" s="17">
        <f t="shared" si="18"/>
        <v>4</v>
      </c>
      <c r="AA26" s="17">
        <v>-4</v>
      </c>
      <c r="AB26" s="17">
        <v>8</v>
      </c>
      <c r="AC26" s="15">
        <f t="shared" si="19"/>
        <v>5.6338028169014009</v>
      </c>
      <c r="AD26" s="15">
        <f t="shared" si="2"/>
        <v>-9.0909090909090935</v>
      </c>
      <c r="AE26" s="15">
        <f t="shared" si="2"/>
        <v>29.629629629629626</v>
      </c>
      <c r="AH26" s="4">
        <f t="shared" si="3"/>
        <v>79</v>
      </c>
      <c r="AI26" s="4">
        <f t="shared" si="4"/>
        <v>53</v>
      </c>
      <c r="AJ26" s="4">
        <f t="shared" si="5"/>
        <v>26</v>
      </c>
      <c r="AK26" s="4">
        <f t="shared" si="6"/>
        <v>71</v>
      </c>
      <c r="AL26" s="4">
        <f t="shared" si="7"/>
        <v>44</v>
      </c>
      <c r="AM26" s="4">
        <f t="shared" si="8"/>
        <v>27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108</v>
      </c>
      <c r="R27" s="17">
        <v>43</v>
      </c>
      <c r="S27" s="17">
        <v>65</v>
      </c>
      <c r="T27" s="17">
        <f t="shared" si="16"/>
        <v>-7</v>
      </c>
      <c r="U27" s="17">
        <v>-17</v>
      </c>
      <c r="V27" s="17">
        <v>10</v>
      </c>
      <c r="W27" s="15">
        <f t="shared" si="17"/>
        <v>-6.086956521739129</v>
      </c>
      <c r="X27" s="15">
        <f t="shared" si="1"/>
        <v>-28.333333333333332</v>
      </c>
      <c r="Y27" s="15">
        <f t="shared" si="1"/>
        <v>18.181818181818187</v>
      </c>
      <c r="Z27" s="17">
        <f t="shared" si="18"/>
        <v>4</v>
      </c>
      <c r="AA27" s="17">
        <v>-14</v>
      </c>
      <c r="AB27" s="17">
        <v>18</v>
      </c>
      <c r="AC27" s="15">
        <f t="shared" si="19"/>
        <v>3.8461538461538547</v>
      </c>
      <c r="AD27" s="15">
        <f t="shared" si="2"/>
        <v>-24.561403508771928</v>
      </c>
      <c r="AE27" s="15">
        <f t="shared" si="2"/>
        <v>38.297872340425542</v>
      </c>
      <c r="AH27" s="4">
        <f t="shared" si="3"/>
        <v>115</v>
      </c>
      <c r="AI27" s="4">
        <f t="shared" si="4"/>
        <v>60</v>
      </c>
      <c r="AJ27" s="4">
        <f t="shared" si="5"/>
        <v>55</v>
      </c>
      <c r="AK27" s="4">
        <f t="shared" si="6"/>
        <v>104</v>
      </c>
      <c r="AL27" s="4">
        <f t="shared" si="7"/>
        <v>57</v>
      </c>
      <c r="AM27" s="4">
        <f t="shared" si="8"/>
        <v>47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143</v>
      </c>
      <c r="R28" s="17">
        <v>56</v>
      </c>
      <c r="S28" s="17">
        <v>87</v>
      </c>
      <c r="T28" s="17">
        <f t="shared" si="16"/>
        <v>11</v>
      </c>
      <c r="U28" s="17">
        <v>9</v>
      </c>
      <c r="V28" s="17">
        <v>2</v>
      </c>
      <c r="W28" s="15">
        <f t="shared" si="17"/>
        <v>8.333333333333325</v>
      </c>
      <c r="X28" s="15">
        <f t="shared" si="1"/>
        <v>19.14893617021276</v>
      </c>
      <c r="Y28" s="15">
        <f t="shared" si="1"/>
        <v>2.3529411764705799</v>
      </c>
      <c r="Z28" s="17">
        <f t="shared" si="18"/>
        <v>36</v>
      </c>
      <c r="AA28" s="17">
        <v>21</v>
      </c>
      <c r="AB28" s="17">
        <v>15</v>
      </c>
      <c r="AC28" s="15">
        <f t="shared" si="19"/>
        <v>33.644859813084118</v>
      </c>
      <c r="AD28" s="15">
        <f t="shared" si="2"/>
        <v>60.000000000000007</v>
      </c>
      <c r="AE28" s="15">
        <f t="shared" si="2"/>
        <v>20.833333333333325</v>
      </c>
      <c r="AH28" s="4">
        <f t="shared" si="3"/>
        <v>132</v>
      </c>
      <c r="AI28" s="4">
        <f t="shared" si="4"/>
        <v>47</v>
      </c>
      <c r="AJ28" s="4">
        <f t="shared" si="5"/>
        <v>85</v>
      </c>
      <c r="AK28" s="4">
        <f t="shared" si="6"/>
        <v>107</v>
      </c>
      <c r="AL28" s="4">
        <f t="shared" si="7"/>
        <v>35</v>
      </c>
      <c r="AM28" s="4">
        <f t="shared" si="8"/>
        <v>72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76</v>
      </c>
      <c r="R29" s="17">
        <v>19</v>
      </c>
      <c r="S29" s="17">
        <v>57</v>
      </c>
      <c r="T29" s="17">
        <f t="shared" si="16"/>
        <v>-6</v>
      </c>
      <c r="U29" s="17">
        <v>3</v>
      </c>
      <c r="V29" s="17">
        <v>-9</v>
      </c>
      <c r="W29" s="15">
        <f t="shared" si="17"/>
        <v>-7.3170731707317032</v>
      </c>
      <c r="X29" s="15">
        <f t="shared" si="1"/>
        <v>18.75</v>
      </c>
      <c r="Y29" s="15">
        <f t="shared" si="1"/>
        <v>-13.636363636363635</v>
      </c>
      <c r="Z29" s="17">
        <f t="shared" si="18"/>
        <v>-4</v>
      </c>
      <c r="AA29" s="17">
        <v>-3</v>
      </c>
      <c r="AB29" s="17">
        <v>-1</v>
      </c>
      <c r="AC29" s="15">
        <f t="shared" si="19"/>
        <v>-5.0000000000000044</v>
      </c>
      <c r="AD29" s="15">
        <f t="shared" si="2"/>
        <v>-13.636363636363635</v>
      </c>
      <c r="AE29" s="15">
        <f t="shared" si="2"/>
        <v>-1.7241379310344862</v>
      </c>
      <c r="AH29" s="4">
        <f t="shared" si="3"/>
        <v>82</v>
      </c>
      <c r="AI29" s="4">
        <f t="shared" si="4"/>
        <v>16</v>
      </c>
      <c r="AJ29" s="4">
        <f t="shared" si="5"/>
        <v>66</v>
      </c>
      <c r="AK29" s="4">
        <f t="shared" si="6"/>
        <v>80</v>
      </c>
      <c r="AL29" s="4">
        <f t="shared" si="7"/>
        <v>22</v>
      </c>
      <c r="AM29" s="4">
        <f t="shared" si="8"/>
        <v>58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24</v>
      </c>
      <c r="R30" s="17">
        <v>1</v>
      </c>
      <c r="S30" s="17">
        <v>23</v>
      </c>
      <c r="T30" s="17">
        <f t="shared" si="16"/>
        <v>4</v>
      </c>
      <c r="U30" s="17">
        <v>-1</v>
      </c>
      <c r="V30" s="17">
        <v>5</v>
      </c>
      <c r="W30" s="15">
        <f t="shared" si="17"/>
        <v>19.999999999999996</v>
      </c>
      <c r="X30" s="15">
        <f t="shared" si="1"/>
        <v>-50</v>
      </c>
      <c r="Y30" s="15">
        <f t="shared" si="1"/>
        <v>27.777777777777768</v>
      </c>
      <c r="Z30" s="17">
        <f t="shared" si="18"/>
        <v>4</v>
      </c>
      <c r="AA30" s="17">
        <v>-2</v>
      </c>
      <c r="AB30" s="17">
        <v>6</v>
      </c>
      <c r="AC30" s="15">
        <f t="shared" si="19"/>
        <v>19.999999999999996</v>
      </c>
      <c r="AD30" s="15">
        <f t="shared" si="2"/>
        <v>-66.666666666666671</v>
      </c>
      <c r="AE30" s="15">
        <f t="shared" si="2"/>
        <v>35.294117647058833</v>
      </c>
      <c r="AH30" s="4">
        <f t="shared" si="3"/>
        <v>20</v>
      </c>
      <c r="AI30" s="4">
        <f t="shared" si="4"/>
        <v>2</v>
      </c>
      <c r="AJ30" s="4">
        <f t="shared" si="5"/>
        <v>18</v>
      </c>
      <c r="AK30" s="4">
        <f t="shared" si="6"/>
        <v>20</v>
      </c>
      <c r="AL30" s="4">
        <f t="shared" si="7"/>
        <v>3</v>
      </c>
      <c r="AM30" s="4">
        <f t="shared" si="8"/>
        <v>17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4</v>
      </c>
      <c r="R32" s="17">
        <f t="shared" ref="R32:AB32" si="20">SUM(R10:R12)</f>
        <v>3</v>
      </c>
      <c r="S32" s="17">
        <f t="shared" si="20"/>
        <v>1</v>
      </c>
      <c r="T32" s="17">
        <f t="shared" si="20"/>
        <v>4</v>
      </c>
      <c r="U32" s="17">
        <f t="shared" si="20"/>
        <v>3</v>
      </c>
      <c r="V32" s="17">
        <f t="shared" si="20"/>
        <v>1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 t="str">
        <f t="shared" si="21"/>
        <v>皆増</v>
      </c>
      <c r="Z32" s="17">
        <f t="shared" si="20"/>
        <v>4</v>
      </c>
      <c r="AA32" s="17">
        <f t="shared" si="20"/>
        <v>3</v>
      </c>
      <c r="AB32" s="17">
        <f t="shared" si="20"/>
        <v>1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 t="str">
        <f t="shared" si="22"/>
        <v>皆増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49</v>
      </c>
      <c r="R33" s="17">
        <f t="shared" si="24"/>
        <v>31</v>
      </c>
      <c r="S33" s="17">
        <f>SUM(S13:S22)</f>
        <v>18</v>
      </c>
      <c r="T33" s="17">
        <f t="shared" si="24"/>
        <v>1</v>
      </c>
      <c r="U33" s="17">
        <f t="shared" si="24"/>
        <v>0</v>
      </c>
      <c r="V33" s="17">
        <f t="shared" si="24"/>
        <v>1</v>
      </c>
      <c r="W33" s="15">
        <f t="shared" si="21"/>
        <v>2.0833333333333259</v>
      </c>
      <c r="X33" s="15">
        <f t="shared" si="21"/>
        <v>0</v>
      </c>
      <c r="Y33" s="15">
        <f t="shared" si="21"/>
        <v>5.8823529411764719</v>
      </c>
      <c r="Z33" s="17">
        <f t="shared" si="24"/>
        <v>-3</v>
      </c>
      <c r="AA33" s="17">
        <f t="shared" si="24"/>
        <v>-7</v>
      </c>
      <c r="AB33" s="17">
        <f t="shared" si="24"/>
        <v>4</v>
      </c>
      <c r="AC33" s="15">
        <f t="shared" si="22"/>
        <v>-5.7692307692307709</v>
      </c>
      <c r="AD33" s="15">
        <f t="shared" si="22"/>
        <v>-18.421052631578949</v>
      </c>
      <c r="AE33" s="15">
        <f t="shared" si="22"/>
        <v>28.57142857142858</v>
      </c>
      <c r="AH33" s="4">
        <f t="shared" ref="AH33:AI33" si="25">SUM(AH13:AH22)</f>
        <v>48</v>
      </c>
      <c r="AI33" s="4">
        <f t="shared" si="25"/>
        <v>31</v>
      </c>
      <c r="AJ33" s="4">
        <f t="shared" ref="AJ33" si="26">SUM(AJ13:AJ22)</f>
        <v>17</v>
      </c>
      <c r="AK33" s="4">
        <f>SUM(AK13:AK22)</f>
        <v>52</v>
      </c>
      <c r="AL33" s="4">
        <f>SUM(AL13:AL22)</f>
        <v>38</v>
      </c>
      <c r="AM33" s="4">
        <f>SUM(AM13:AM22)</f>
        <v>14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561</v>
      </c>
      <c r="R34" s="17">
        <f t="shared" si="27"/>
        <v>251</v>
      </c>
      <c r="S34" s="17">
        <f t="shared" si="27"/>
        <v>310</v>
      </c>
      <c r="T34" s="17">
        <f t="shared" si="27"/>
        <v>7</v>
      </c>
      <c r="U34" s="17">
        <f t="shared" si="27"/>
        <v>-20</v>
      </c>
      <c r="V34" s="17">
        <f t="shared" si="27"/>
        <v>27</v>
      </c>
      <c r="W34" s="15">
        <f t="shared" si="21"/>
        <v>1.2635379061371799</v>
      </c>
      <c r="X34" s="15">
        <f t="shared" si="21"/>
        <v>-7.3800738007380069</v>
      </c>
      <c r="Y34" s="15">
        <f t="shared" si="21"/>
        <v>9.5406360424028271</v>
      </c>
      <c r="Z34" s="17">
        <f t="shared" si="27"/>
        <v>34</v>
      </c>
      <c r="AA34" s="17">
        <f t="shared" si="27"/>
        <v>0</v>
      </c>
      <c r="AB34" s="17">
        <f t="shared" si="27"/>
        <v>34</v>
      </c>
      <c r="AC34" s="15">
        <f t="shared" si="22"/>
        <v>6.4516129032258007</v>
      </c>
      <c r="AD34" s="15">
        <f t="shared" si="22"/>
        <v>0</v>
      </c>
      <c r="AE34" s="15">
        <f t="shared" si="22"/>
        <v>12.318840579710155</v>
      </c>
      <c r="AH34" s="4">
        <f t="shared" ref="AH34:AI34" si="28">SUM(AH23:AH30)</f>
        <v>554</v>
      </c>
      <c r="AI34" s="4">
        <f t="shared" si="28"/>
        <v>271</v>
      </c>
      <c r="AJ34" s="4">
        <f t="shared" ref="AJ34" si="29">SUM(AJ23:AJ30)</f>
        <v>283</v>
      </c>
      <c r="AK34" s="4">
        <f>SUM(AK23:AK30)</f>
        <v>527</v>
      </c>
      <c r="AL34" s="4">
        <f>SUM(AL23:AL30)</f>
        <v>251</v>
      </c>
      <c r="AM34" s="4">
        <f>SUM(AM23:AM30)</f>
        <v>276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498</v>
      </c>
      <c r="R35" s="17">
        <f t="shared" si="30"/>
        <v>202</v>
      </c>
      <c r="S35" s="17">
        <f t="shared" si="30"/>
        <v>296</v>
      </c>
      <c r="T35" s="17">
        <f t="shared" si="30"/>
        <v>14</v>
      </c>
      <c r="U35" s="17">
        <f t="shared" si="30"/>
        <v>-21</v>
      </c>
      <c r="V35" s="17">
        <f t="shared" si="30"/>
        <v>35</v>
      </c>
      <c r="W35" s="15">
        <f t="shared" si="21"/>
        <v>2.8925619834710758</v>
      </c>
      <c r="X35" s="15">
        <f t="shared" si="21"/>
        <v>-9.4170403587443996</v>
      </c>
      <c r="Y35" s="15">
        <f t="shared" si="21"/>
        <v>13.409961685823756</v>
      </c>
      <c r="Z35" s="17">
        <f t="shared" si="30"/>
        <v>53</v>
      </c>
      <c r="AA35" s="17">
        <f t="shared" si="30"/>
        <v>3</v>
      </c>
      <c r="AB35" s="17">
        <f t="shared" si="30"/>
        <v>50</v>
      </c>
      <c r="AC35" s="15">
        <f t="shared" si="22"/>
        <v>11.910112359550551</v>
      </c>
      <c r="AD35" s="15">
        <f t="shared" si="22"/>
        <v>1.5075376884422065</v>
      </c>
      <c r="AE35" s="15">
        <f t="shared" si="22"/>
        <v>20.32520325203253</v>
      </c>
      <c r="AH35" s="4">
        <f t="shared" ref="AH35:AI35" si="31">SUM(AH25:AH30)</f>
        <v>484</v>
      </c>
      <c r="AI35" s="4">
        <f t="shared" si="31"/>
        <v>223</v>
      </c>
      <c r="AJ35" s="4">
        <f t="shared" ref="AJ35" si="32">SUM(AJ25:AJ30)</f>
        <v>261</v>
      </c>
      <c r="AK35" s="4">
        <f>SUM(AK25:AK30)</f>
        <v>445</v>
      </c>
      <c r="AL35" s="4">
        <f>SUM(AL25:AL30)</f>
        <v>199</v>
      </c>
      <c r="AM35" s="4">
        <f>SUM(AM25:AM30)</f>
        <v>246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351</v>
      </c>
      <c r="R36" s="17">
        <f t="shared" si="33"/>
        <v>119</v>
      </c>
      <c r="S36" s="17">
        <f t="shared" si="33"/>
        <v>232</v>
      </c>
      <c r="T36" s="17">
        <f t="shared" si="33"/>
        <v>2</v>
      </c>
      <c r="U36" s="17">
        <f t="shared" si="33"/>
        <v>-6</v>
      </c>
      <c r="V36" s="17">
        <f t="shared" si="33"/>
        <v>8</v>
      </c>
      <c r="W36" s="15">
        <f t="shared" si="21"/>
        <v>0.57306590257879542</v>
      </c>
      <c r="X36" s="15">
        <f t="shared" si="21"/>
        <v>-4.8000000000000043</v>
      </c>
      <c r="Y36" s="15">
        <f t="shared" si="21"/>
        <v>3.5714285714285809</v>
      </c>
      <c r="Z36" s="17">
        <f t="shared" si="33"/>
        <v>40</v>
      </c>
      <c r="AA36" s="17">
        <f t="shared" si="33"/>
        <v>2</v>
      </c>
      <c r="AB36" s="17">
        <f t="shared" si="33"/>
        <v>38</v>
      </c>
      <c r="AC36" s="15">
        <f t="shared" si="22"/>
        <v>12.861736334405149</v>
      </c>
      <c r="AD36" s="15">
        <f t="shared" si="22"/>
        <v>1.7094017094017033</v>
      </c>
      <c r="AE36" s="15">
        <f t="shared" si="22"/>
        <v>19.587628865979379</v>
      </c>
      <c r="AH36" s="4">
        <f t="shared" ref="AH36:AI36" si="34">SUM(AH27:AH30)</f>
        <v>349</v>
      </c>
      <c r="AI36" s="4">
        <f t="shared" si="34"/>
        <v>125</v>
      </c>
      <c r="AJ36" s="4">
        <f t="shared" ref="AJ36" si="35">SUM(AJ27:AJ30)</f>
        <v>224</v>
      </c>
      <c r="AK36" s="4">
        <f>SUM(AK27:AK30)</f>
        <v>311</v>
      </c>
      <c r="AL36" s="4">
        <f>SUM(AL27:AL30)</f>
        <v>117</v>
      </c>
      <c r="AM36" s="4">
        <f>SUM(AM27:AM30)</f>
        <v>194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0.65146579804560267</v>
      </c>
      <c r="R38" s="12">
        <f t="shared" si="36"/>
        <v>1.0526315789473684</v>
      </c>
      <c r="S38" s="12">
        <f t="shared" si="36"/>
        <v>0.303951367781155</v>
      </c>
      <c r="T38" s="12">
        <f>T32/T9*100</f>
        <v>33.333333333333329</v>
      </c>
      <c r="U38" s="12">
        <f t="shared" ref="U38:V38" si="37">U32/U9*100</f>
        <v>-17.647058823529413</v>
      </c>
      <c r="V38" s="12">
        <f t="shared" si="37"/>
        <v>3.4482758620689653</v>
      </c>
      <c r="W38" s="12">
        <f>Q38-AH38</f>
        <v>0.65146579804560267</v>
      </c>
      <c r="X38" s="12">
        <f t="shared" ref="X38:Y42" si="38">R38-AI38</f>
        <v>1.0526315789473684</v>
      </c>
      <c r="Y38" s="12">
        <f t="shared" si="38"/>
        <v>0.303951367781155</v>
      </c>
      <c r="Z38" s="12">
        <f>Z32/Z9*100</f>
        <v>11.428571428571429</v>
      </c>
      <c r="AA38" s="12">
        <f t="shared" ref="AA38:AB38" si="39">AA32/AA9*100</f>
        <v>-75</v>
      </c>
      <c r="AB38" s="12">
        <f t="shared" si="39"/>
        <v>2.5641025641025639</v>
      </c>
      <c r="AC38" s="12">
        <f>Q38-AK38</f>
        <v>0.65146579804560267</v>
      </c>
      <c r="AD38" s="12">
        <f t="shared" ref="AD38:AE42" si="40">R38-AL38</f>
        <v>1.0526315789473684</v>
      </c>
      <c r="AE38" s="12">
        <f t="shared" si="40"/>
        <v>0.303951367781155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7.980456026058631</v>
      </c>
      <c r="R39" s="12">
        <f>R33/R9*100</f>
        <v>10.87719298245614</v>
      </c>
      <c r="S39" s="13">
        <f t="shared" si="43"/>
        <v>5.4711246200607899</v>
      </c>
      <c r="T39" s="12">
        <f>T33/T9*100</f>
        <v>8.3333333333333321</v>
      </c>
      <c r="U39" s="12">
        <f t="shared" ref="U39:V39" si="44">U33/U9*100</f>
        <v>0</v>
      </c>
      <c r="V39" s="12">
        <f t="shared" si="44"/>
        <v>3.4482758620689653</v>
      </c>
      <c r="W39" s="12">
        <f>Q39-AH39</f>
        <v>7.0340991483321957E-3</v>
      </c>
      <c r="X39" s="12">
        <f t="shared" si="38"/>
        <v>0.61229232020448521</v>
      </c>
      <c r="Y39" s="12">
        <f>S39-AJ39</f>
        <v>-0.19554204660587615</v>
      </c>
      <c r="Z39" s="12">
        <f t="shared" si="43"/>
        <v>-8.5714285714285712</v>
      </c>
      <c r="AA39" s="12">
        <f t="shared" ref="AA39:AB39" si="45">AA33/AA9*100</f>
        <v>175</v>
      </c>
      <c r="AB39" s="12">
        <f t="shared" si="45"/>
        <v>10.256410256410255</v>
      </c>
      <c r="AC39" s="12">
        <f>Q39-AK39</f>
        <v>-1.0005457010570868</v>
      </c>
      <c r="AD39" s="12">
        <f t="shared" si="40"/>
        <v>-2.2715959448794987</v>
      </c>
      <c r="AE39" s="12">
        <f t="shared" si="40"/>
        <v>0.64353841316423832</v>
      </c>
      <c r="AH39" s="12">
        <f t="shared" ref="AH39:AI39" si="46">AH33/AH9*100</f>
        <v>7.9734219269102988</v>
      </c>
      <c r="AI39" s="12">
        <f t="shared" si="46"/>
        <v>10.264900662251655</v>
      </c>
      <c r="AJ39" s="12">
        <f t="shared" ref="AJ39" si="47">AJ33/AJ9*100</f>
        <v>5.6666666666666661</v>
      </c>
      <c r="AK39" s="12">
        <f>AK33/AK9*100</f>
        <v>8.9810017271157179</v>
      </c>
      <c r="AL39" s="12">
        <f>AL33/AL9*100</f>
        <v>13.148788927335639</v>
      </c>
      <c r="AM39" s="12">
        <f>AM33/AM9*100</f>
        <v>4.8275862068965516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91.368078175895761</v>
      </c>
      <c r="R40" s="12">
        <f t="shared" si="48"/>
        <v>88.070175438596493</v>
      </c>
      <c r="S40" s="12">
        <f t="shared" si="48"/>
        <v>94.224924012158056</v>
      </c>
      <c r="T40" s="12">
        <f>T34/T9*100</f>
        <v>58.333333333333336</v>
      </c>
      <c r="U40" s="12">
        <f t="shared" ref="U40:V40" si="49">U34/U9*100</f>
        <v>117.64705882352942</v>
      </c>
      <c r="V40" s="12">
        <f t="shared" si="49"/>
        <v>93.103448275862064</v>
      </c>
      <c r="W40" s="12">
        <f t="shared" ref="W40:W42" si="50">Q40-AH40</f>
        <v>-0.65849989719394841</v>
      </c>
      <c r="X40" s="12">
        <f t="shared" si="38"/>
        <v>-1.6649238991518587</v>
      </c>
      <c r="Y40" s="12">
        <f>S40-AJ40</f>
        <v>-0.10840932117528723</v>
      </c>
      <c r="Z40" s="12">
        <f>Z34/Z9*100</f>
        <v>97.142857142857139</v>
      </c>
      <c r="AA40" s="12">
        <f t="shared" ref="AA40:AB40" si="51">AA34/AA9*100</f>
        <v>0</v>
      </c>
      <c r="AB40" s="12">
        <f t="shared" si="51"/>
        <v>87.179487179487182</v>
      </c>
      <c r="AC40" s="12">
        <f t="shared" ref="AC40:AC42" si="52">Q40-AK40</f>
        <v>0.34907990301147152</v>
      </c>
      <c r="AD40" s="12">
        <f t="shared" si="40"/>
        <v>1.2189643659321376</v>
      </c>
      <c r="AE40" s="12">
        <f t="shared" si="40"/>
        <v>-0.94748978094538927</v>
      </c>
      <c r="AH40" s="12">
        <f t="shared" ref="AH40:AI40" si="53">AH34/AH9*100</f>
        <v>92.026578073089709</v>
      </c>
      <c r="AI40" s="12">
        <f t="shared" si="53"/>
        <v>89.735099337748352</v>
      </c>
      <c r="AJ40" s="12">
        <f t="shared" ref="AJ40" si="54">AJ34/AJ9*100</f>
        <v>94.333333333333343</v>
      </c>
      <c r="AK40" s="12">
        <f>AK34/AK9*100</f>
        <v>91.018998272884289</v>
      </c>
      <c r="AL40" s="12">
        <f>AL34/AL9*100</f>
        <v>86.851211072664356</v>
      </c>
      <c r="AM40" s="12">
        <f>AM34/AM9*100</f>
        <v>95.172413793103445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81.107491856677527</v>
      </c>
      <c r="R41" s="12">
        <f t="shared" si="55"/>
        <v>70.877192982456137</v>
      </c>
      <c r="S41" s="12">
        <f t="shared" si="55"/>
        <v>89.969604863221889</v>
      </c>
      <c r="T41" s="12">
        <f>T35/T9*100</f>
        <v>116.66666666666667</v>
      </c>
      <c r="U41" s="12">
        <f t="shared" ref="U41:V41" si="56">U35/U9*100</f>
        <v>123.52941176470588</v>
      </c>
      <c r="V41" s="12">
        <f t="shared" si="56"/>
        <v>120.68965517241379</v>
      </c>
      <c r="W41" s="12">
        <f t="shared" si="50"/>
        <v>0.70882076033200292</v>
      </c>
      <c r="X41" s="12">
        <f t="shared" si="38"/>
        <v>-2.9638666201928743</v>
      </c>
      <c r="Y41" s="12">
        <f>S41-AJ41</f>
        <v>2.969604863221889</v>
      </c>
      <c r="Z41" s="12">
        <f>Z35/Z9*100</f>
        <v>151.42857142857142</v>
      </c>
      <c r="AA41" s="12">
        <f t="shared" ref="AA41:AB41" si="57">AA35/AA9*100</f>
        <v>-75</v>
      </c>
      <c r="AB41" s="12">
        <f t="shared" si="57"/>
        <v>128.2051282051282</v>
      </c>
      <c r="AC41" s="12">
        <f t="shared" si="52"/>
        <v>4.2508424611680198</v>
      </c>
      <c r="AD41" s="12">
        <f>R41-AL41</f>
        <v>2.0190614945668699</v>
      </c>
      <c r="AE41" s="12">
        <f t="shared" si="40"/>
        <v>5.1420186563253338</v>
      </c>
      <c r="AH41" s="12">
        <f>AH35/AH9*100</f>
        <v>80.398671096345524</v>
      </c>
      <c r="AI41" s="12">
        <f>AI35/AI9*100</f>
        <v>73.841059602649011</v>
      </c>
      <c r="AJ41" s="12">
        <f>AJ35/AJ9*100</f>
        <v>87</v>
      </c>
      <c r="AK41" s="12">
        <f t="shared" ref="AK41:AL41" si="58">AK35/AK9*100</f>
        <v>76.856649395509507</v>
      </c>
      <c r="AL41" s="12">
        <f t="shared" si="58"/>
        <v>68.858131487889267</v>
      </c>
      <c r="AM41" s="12">
        <f t="shared" ref="AM41" si="59">AM35/AM9*100</f>
        <v>84.827586206896555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57.166123778501628</v>
      </c>
      <c r="R42" s="12">
        <f t="shared" si="60"/>
        <v>41.754385964912281</v>
      </c>
      <c r="S42" s="12">
        <f t="shared" si="60"/>
        <v>70.516717325227958</v>
      </c>
      <c r="T42" s="12">
        <f t="shared" ref="T42:V42" si="61">T36/T9*100</f>
        <v>16.666666666666664</v>
      </c>
      <c r="U42" s="12">
        <f t="shared" si="61"/>
        <v>35.294117647058826</v>
      </c>
      <c r="V42" s="12">
        <f t="shared" si="61"/>
        <v>27.586206896551722</v>
      </c>
      <c r="W42" s="12">
        <f t="shared" si="50"/>
        <v>-0.80729814840866965</v>
      </c>
      <c r="X42" s="12">
        <f t="shared" si="38"/>
        <v>0.36365748809108567</v>
      </c>
      <c r="Y42" s="12">
        <f>S42-AJ42</f>
        <v>-4.1499493414387132</v>
      </c>
      <c r="Z42" s="12">
        <f t="shared" si="60"/>
        <v>114.28571428571428</v>
      </c>
      <c r="AA42" s="12">
        <f t="shared" ref="AA42:AB42" si="62">AA36/AA9*100</f>
        <v>-50</v>
      </c>
      <c r="AB42" s="12">
        <f t="shared" si="62"/>
        <v>97.435897435897431</v>
      </c>
      <c r="AC42" s="12">
        <f t="shared" si="52"/>
        <v>3.4528249874826358</v>
      </c>
      <c r="AD42" s="12">
        <f>R42-AL42</f>
        <v>1.269956899168335</v>
      </c>
      <c r="AE42" s="12">
        <f t="shared" si="40"/>
        <v>3.6201656010900223</v>
      </c>
      <c r="AH42" s="12">
        <f t="shared" ref="AH42:AI42" si="63">AH36/AH9*100</f>
        <v>57.973421926910298</v>
      </c>
      <c r="AI42" s="12">
        <f t="shared" si="63"/>
        <v>41.390728476821195</v>
      </c>
      <c r="AJ42" s="12">
        <f t="shared" ref="AJ42" si="64">AJ36/AJ9*100</f>
        <v>74.666666666666671</v>
      </c>
      <c r="AK42" s="12">
        <f>AK36/AK9*100</f>
        <v>53.713298791018993</v>
      </c>
      <c r="AL42" s="12">
        <f>AL36/AL9*100</f>
        <v>40.484429065743946</v>
      </c>
      <c r="AM42" s="12">
        <f>AM36/AM9*100</f>
        <v>66.896551724137936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1</v>
      </c>
      <c r="U9" s="17">
        <f>SUM(U10:U30)</f>
        <v>2</v>
      </c>
      <c r="V9" s="17">
        <f>SUM(V10:V30)</f>
        <v>-1</v>
      </c>
      <c r="W9" s="15">
        <f>IF(Q9=T9,IF(Q9&gt;0,"皆増",0),(1-(Q9/(Q9-T9)))*-100)</f>
        <v>8.333333333333325</v>
      </c>
      <c r="X9" s="15">
        <f t="shared" ref="X9:Y30" si="1">IF(R9=U9,IF(R9&gt;0,"皆増",0),(1-(R9/(R9-U9)))*-100)</f>
        <v>50</v>
      </c>
      <c r="Y9" s="15">
        <f t="shared" si="1"/>
        <v>-12.5</v>
      </c>
      <c r="Z9" s="17">
        <f>AA9+AB9</f>
        <v>3</v>
      </c>
      <c r="AA9" s="17">
        <f>SUM(AA10:AA30)</f>
        <v>1</v>
      </c>
      <c r="AB9" s="17">
        <f>SUM(AB10:AB30)</f>
        <v>2</v>
      </c>
      <c r="AC9" s="15">
        <f>IF(Q9=Z9,IF(Q9&gt;0,"皆増",0),(1-(Q9/(Q9-Z9)))*-100)</f>
        <v>30.000000000000004</v>
      </c>
      <c r="AD9" s="15">
        <f t="shared" ref="AD9:AE30" si="2">IF(R9=AA9,IF(R9&gt;0,"皆増",0),(1-(R9/(R9-AA9)))*-100)</f>
        <v>19.999999999999996</v>
      </c>
      <c r="AE9" s="15">
        <f t="shared" si="2"/>
        <v>39.999999999999993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0</v>
      </c>
      <c r="V16" s="17">
        <v>-1</v>
      </c>
      <c r="W16" s="15">
        <f t="shared" si="11"/>
        <v>-100</v>
      </c>
      <c r="X16" s="15">
        <f t="shared" si="1"/>
        <v>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-2</v>
      </c>
      <c r="AA24" s="17">
        <v>0</v>
      </c>
      <c r="AB24" s="17">
        <v>-2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-50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-1</v>
      </c>
      <c r="V28" s="17">
        <v>-3</v>
      </c>
      <c r="W28" s="15">
        <f t="shared" si="11"/>
        <v>-80</v>
      </c>
      <c r="X28" s="15">
        <f t="shared" si="1"/>
        <v>-100</v>
      </c>
      <c r="Y28" s="15">
        <f t="shared" si="1"/>
        <v>-75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-1</v>
      </c>
      <c r="V29" s="17">
        <v>0</v>
      </c>
      <c r="W29" s="15">
        <f t="shared" si="11"/>
        <v>-33.333333333333336</v>
      </c>
      <c r="X29" s="15">
        <f t="shared" si="1"/>
        <v>-100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2</v>
      </c>
      <c r="U34" s="17">
        <f t="shared" si="22"/>
        <v>2</v>
      </c>
      <c r="V34" s="17">
        <f t="shared" si="22"/>
        <v>0</v>
      </c>
      <c r="W34" s="15">
        <f t="shared" si="15"/>
        <v>18.181818181818187</v>
      </c>
      <c r="X34" s="15">
        <f t="shared" si="15"/>
        <v>50</v>
      </c>
      <c r="Y34" s="15">
        <f t="shared" si="15"/>
        <v>0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44.444444444444443</v>
      </c>
      <c r="AD34" s="15">
        <f t="shared" si="17"/>
        <v>50</v>
      </c>
      <c r="AE34" s="15">
        <f t="shared" si="17"/>
        <v>39.999999999999993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-9.0909090909090935</v>
      </c>
      <c r="X35" s="15">
        <f t="shared" si="15"/>
        <v>-25</v>
      </c>
      <c r="Y35" s="15">
        <f t="shared" si="15"/>
        <v>0</v>
      </c>
      <c r="Z35" s="17">
        <f t="shared" ref="Z35:AB35" si="26">SUM(Z25:Z30)</f>
        <v>5</v>
      </c>
      <c r="AA35" s="17">
        <f t="shared" si="26"/>
        <v>1</v>
      </c>
      <c r="AB35" s="17">
        <f t="shared" si="26"/>
        <v>4</v>
      </c>
      <c r="AC35" s="15">
        <f t="shared" si="17"/>
        <v>100</v>
      </c>
      <c r="AD35" s="15">
        <f t="shared" si="17"/>
        <v>50</v>
      </c>
      <c r="AE35" s="15">
        <f t="shared" si="17"/>
        <v>133.33333333333334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-40</v>
      </c>
      <c r="X36" s="15">
        <f t="shared" si="15"/>
        <v>-66.666666666666671</v>
      </c>
      <c r="Y36" s="15">
        <f t="shared" si="15"/>
        <v>-28.571428571428569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50</v>
      </c>
      <c r="AD36" s="15">
        <f t="shared" si="17"/>
        <v>-50</v>
      </c>
      <c r="AE36" s="15">
        <f t="shared" si="17"/>
        <v>150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0</v>
      </c>
      <c r="V39" s="12">
        <f t="shared" si="38"/>
        <v>100</v>
      </c>
      <c r="W39" s="12">
        <f>Q39-AH39</f>
        <v>-8.3333333333333321</v>
      </c>
      <c r="X39" s="12">
        <f t="shared" si="33"/>
        <v>0</v>
      </c>
      <c r="Y39" s="12">
        <f>S39-AJ39</f>
        <v>-12.5</v>
      </c>
      <c r="Z39" s="12">
        <f t="shared" si="37"/>
        <v>-33.333333333333329</v>
      </c>
      <c r="AA39" s="12">
        <f t="shared" si="37"/>
        <v>-100</v>
      </c>
      <c r="AB39" s="12">
        <f t="shared" si="37"/>
        <v>0</v>
      </c>
      <c r="AC39" s="12">
        <f>Q39-AK39</f>
        <v>-10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0</v>
      </c>
      <c r="AJ39" s="12">
        <f t="shared" si="39"/>
        <v>12.5</v>
      </c>
      <c r="AK39" s="12">
        <f>AK33/AK9*100</f>
        <v>10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8.3333333333333428</v>
      </c>
      <c r="X40" s="12">
        <f t="shared" si="33"/>
        <v>0</v>
      </c>
      <c r="Y40" s="12">
        <f>S40-AJ40</f>
        <v>12.5</v>
      </c>
      <c r="Z40" s="12">
        <f>Z34/Z9*100</f>
        <v>133.33333333333331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10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100</v>
      </c>
      <c r="AJ40" s="12">
        <f t="shared" si="45"/>
        <v>87.5</v>
      </c>
      <c r="AK40" s="12">
        <f>AK34/AK9*100</f>
        <v>90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50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-50</v>
      </c>
      <c r="V41" s="12">
        <f t="shared" si="47"/>
        <v>0</v>
      </c>
      <c r="W41" s="12">
        <f t="shared" si="42"/>
        <v>-14.743589743589723</v>
      </c>
      <c r="X41" s="12">
        <f t="shared" si="33"/>
        <v>-50</v>
      </c>
      <c r="Y41" s="12">
        <f>S41-AJ41</f>
        <v>12.5</v>
      </c>
      <c r="Z41" s="12">
        <f>Z35/Z9*100</f>
        <v>166.66666666666669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26.923076923076934</v>
      </c>
      <c r="AD41" s="12">
        <f>R41-AL41</f>
        <v>10</v>
      </c>
      <c r="AE41" s="12">
        <f t="shared" si="35"/>
        <v>40</v>
      </c>
      <c r="AH41" s="12">
        <f>AH35/AH9*100</f>
        <v>91.666666666666657</v>
      </c>
      <c r="AI41" s="12">
        <f>AI35/AI9*100</f>
        <v>100</v>
      </c>
      <c r="AJ41" s="12">
        <f>AJ35/AJ9*100</f>
        <v>87.5</v>
      </c>
      <c r="AK41" s="12">
        <f t="shared" ref="AK41:AM41" si="49">AK35/AK9*100</f>
        <v>50</v>
      </c>
      <c r="AL41" s="12">
        <f t="shared" si="49"/>
        <v>40</v>
      </c>
      <c r="AM41" s="12">
        <f t="shared" si="49"/>
        <v>60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46.153846153846153</v>
      </c>
      <c r="R42" s="12">
        <f t="shared" si="50"/>
        <v>16.666666666666664</v>
      </c>
      <c r="S42" s="12">
        <f t="shared" si="50"/>
        <v>71.428571428571431</v>
      </c>
      <c r="T42" s="12">
        <f t="shared" si="50"/>
        <v>-400</v>
      </c>
      <c r="U42" s="12">
        <f t="shared" si="50"/>
        <v>-100</v>
      </c>
      <c r="V42" s="12">
        <f t="shared" si="50"/>
        <v>200</v>
      </c>
      <c r="W42" s="12">
        <f t="shared" si="42"/>
        <v>-37.17948717948719</v>
      </c>
      <c r="X42" s="12">
        <f t="shared" si="33"/>
        <v>-58.333333333333336</v>
      </c>
      <c r="Y42" s="12">
        <f>S42-AJ42</f>
        <v>-16.071428571428569</v>
      </c>
      <c r="Z42" s="12">
        <f t="shared" si="50"/>
        <v>66.666666666666657</v>
      </c>
      <c r="AA42" s="12">
        <f t="shared" si="50"/>
        <v>-100</v>
      </c>
      <c r="AB42" s="12">
        <f t="shared" si="50"/>
        <v>150</v>
      </c>
      <c r="AC42" s="12">
        <f t="shared" si="44"/>
        <v>6.1538461538461533</v>
      </c>
      <c r="AD42" s="12">
        <f>R42-AL42</f>
        <v>-23.333333333333336</v>
      </c>
      <c r="AE42" s="12">
        <f t="shared" si="35"/>
        <v>31.428571428571431</v>
      </c>
      <c r="AH42" s="12">
        <f t="shared" ref="AH42:AJ42" si="51">AH36/AH9*100</f>
        <v>83.333333333333343</v>
      </c>
      <c r="AI42" s="12">
        <f t="shared" si="51"/>
        <v>75</v>
      </c>
      <c r="AJ42" s="12">
        <f t="shared" si="51"/>
        <v>87.5</v>
      </c>
      <c r="AK42" s="12">
        <f>AK36/AK9*100</f>
        <v>40</v>
      </c>
      <c r="AL42" s="12">
        <f>AL36/AL9*100</f>
        <v>40</v>
      </c>
      <c r="AM42" s="12">
        <f>AM36/AM9*100</f>
        <v>40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5</v>
      </c>
      <c r="D9" s="17">
        <f>SUM(D10:D30)</f>
        <v>7</v>
      </c>
      <c r="E9" s="17">
        <f>F9+G9</f>
        <v>4</v>
      </c>
      <c r="F9" s="17">
        <f>SUM(F10:F30)</f>
        <v>3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150</v>
      </c>
      <c r="J9" s="15">
        <f>IF(D9=G9,0,(1-(D9/(D9-G9)))*-100)</f>
        <v>16.666666666666675</v>
      </c>
      <c r="K9" s="17">
        <f>L9+M9</f>
        <v>-5</v>
      </c>
      <c r="L9" s="17">
        <f>SUM(L10:L30)</f>
        <v>-5</v>
      </c>
      <c r="M9" s="17">
        <f>SUM(M10:M30)</f>
        <v>0</v>
      </c>
      <c r="N9" s="15">
        <f>IF(B9=K9,0,(1-(B9/(B9-K9)))*-100)</f>
        <v>-29.411764705882348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14</v>
      </c>
      <c r="R9" s="17">
        <f>SUM(R10:R30)</f>
        <v>4</v>
      </c>
      <c r="S9" s="17">
        <f>SUM(S10:S30)</f>
        <v>10</v>
      </c>
      <c r="T9" s="17">
        <f>U9+V9</f>
        <v>-2</v>
      </c>
      <c r="U9" s="17">
        <f>SUM(U10:U30)</f>
        <v>-3</v>
      </c>
      <c r="V9" s="17">
        <f>SUM(V10:V30)</f>
        <v>1</v>
      </c>
      <c r="W9" s="15">
        <f>IF(Q9=T9,IF(Q9&gt;0,"皆増",0),(1-(Q9/(Q9-T9)))*-100)</f>
        <v>-12.5</v>
      </c>
      <c r="X9" s="15">
        <f t="shared" ref="X9:Y30" si="1">IF(R9=U9,IF(R9&gt;0,"皆増",0),(1-(R9/(R9-U9)))*-100)</f>
        <v>-42.857142857142861</v>
      </c>
      <c r="Y9" s="15">
        <f t="shared" si="1"/>
        <v>11.111111111111116</v>
      </c>
      <c r="Z9" s="17">
        <f>AA9+AB9</f>
        <v>-16</v>
      </c>
      <c r="AA9" s="17">
        <f>SUM(AA10:AA30)</f>
        <v>-10</v>
      </c>
      <c r="AB9" s="17">
        <f>SUM(AB10:AB30)</f>
        <v>-6</v>
      </c>
      <c r="AC9" s="15">
        <f>IF(Q9=Z9,IF(Q9&gt;0,"皆増",0),(1-(Q9/(Q9-Z9)))*-100)</f>
        <v>-53.333333333333336</v>
      </c>
      <c r="AD9" s="15">
        <f t="shared" ref="AD9:AE30" si="2">IF(R9=AA9,IF(R9&gt;0,"皆増",0),(1-(R9/(R9-AA9)))*-100)</f>
        <v>-71.428571428571431</v>
      </c>
      <c r="AE9" s="15">
        <f t="shared" si="2"/>
        <v>-37.5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30</v>
      </c>
      <c r="AL9" s="4">
        <f t="shared" si="4"/>
        <v>14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5</v>
      </c>
      <c r="D10" s="17">
        <v>7</v>
      </c>
      <c r="E10" s="17">
        <f t="shared" ref="E10" si="6">F10+G10</f>
        <v>4</v>
      </c>
      <c r="F10" s="17">
        <v>3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150</v>
      </c>
      <c r="J10" s="15">
        <f>IF(D10=G10,0,(1-(D10/(D10-G10)))*-100)</f>
        <v>16.666666666666675</v>
      </c>
      <c r="K10" s="17">
        <f t="shared" ref="K10" si="8">L10+M10</f>
        <v>-5</v>
      </c>
      <c r="L10" s="17">
        <v>-5</v>
      </c>
      <c r="M10" s="17">
        <v>0</v>
      </c>
      <c r="N10" s="15">
        <f>IF(B10=K10,0,(1-(B10/(B10-K10)))*-100)</f>
        <v>-29.411764705882348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1</v>
      </c>
      <c r="U24" s="17">
        <v>1</v>
      </c>
      <c r="V24" s="17">
        <v>0</v>
      </c>
      <c r="W24" s="15">
        <f t="shared" si="11"/>
        <v>50</v>
      </c>
      <c r="X24" s="15">
        <f t="shared" si="1"/>
        <v>100</v>
      </c>
      <c r="Y24" s="15">
        <f t="shared" si="1"/>
        <v>0</v>
      </c>
      <c r="Z24" s="17">
        <f t="shared" si="12"/>
        <v>2</v>
      </c>
      <c r="AA24" s="17">
        <v>1</v>
      </c>
      <c r="AB24" s="17">
        <v>1</v>
      </c>
      <c r="AC24" s="15">
        <f t="shared" si="13"/>
        <v>200</v>
      </c>
      <c r="AD24" s="15">
        <f t="shared" si="2"/>
        <v>100</v>
      </c>
      <c r="AE24" s="15" t="str">
        <f t="shared" si="2"/>
        <v>皆増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-50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-50</v>
      </c>
      <c r="AD26" s="15">
        <f t="shared" si="2"/>
        <v>-50</v>
      </c>
      <c r="AE26" s="15">
        <f t="shared" si="2"/>
        <v>-50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-2</v>
      </c>
      <c r="V27" s="17">
        <v>1</v>
      </c>
      <c r="W27" s="15">
        <f t="shared" si="11"/>
        <v>-33.333333333333336</v>
      </c>
      <c r="X27" s="15">
        <f t="shared" si="1"/>
        <v>-100</v>
      </c>
      <c r="Y27" s="15">
        <f t="shared" si="1"/>
        <v>100</v>
      </c>
      <c r="Z27" s="17">
        <f t="shared" si="12"/>
        <v>-7</v>
      </c>
      <c r="AA27" s="17">
        <v>-4</v>
      </c>
      <c r="AB27" s="17">
        <v>-3</v>
      </c>
      <c r="AC27" s="15">
        <f t="shared" si="13"/>
        <v>-77.777777777777786</v>
      </c>
      <c r="AD27" s="15">
        <f t="shared" si="2"/>
        <v>-100</v>
      </c>
      <c r="AE27" s="15">
        <f t="shared" si="2"/>
        <v>-60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-100</v>
      </c>
      <c r="Y28" s="15">
        <f t="shared" si="1"/>
        <v>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-2</v>
      </c>
      <c r="U29" s="17">
        <v>-1</v>
      </c>
      <c r="V29" s="17">
        <v>-1</v>
      </c>
      <c r="W29" s="15">
        <f t="shared" si="11"/>
        <v>-50</v>
      </c>
      <c r="X29" s="15">
        <f t="shared" si="1"/>
        <v>-100</v>
      </c>
      <c r="Y29" s="15">
        <f t="shared" si="1"/>
        <v>-33.333333333333336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-60</v>
      </c>
      <c r="AD29" s="15">
        <f t="shared" si="2"/>
        <v>-100</v>
      </c>
      <c r="AE29" s="15">
        <f t="shared" si="2"/>
        <v>-50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-5</v>
      </c>
      <c r="AA33" s="17">
        <f t="shared" si="20"/>
        <v>-4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4</v>
      </c>
      <c r="S34" s="17">
        <f t="shared" si="22"/>
        <v>10</v>
      </c>
      <c r="T34" s="17">
        <f t="shared" si="22"/>
        <v>-1</v>
      </c>
      <c r="U34" s="17">
        <f t="shared" si="22"/>
        <v>-3</v>
      </c>
      <c r="V34" s="17">
        <f t="shared" si="22"/>
        <v>2</v>
      </c>
      <c r="W34" s="15">
        <f t="shared" si="15"/>
        <v>-6.6666666666666652</v>
      </c>
      <c r="X34" s="15">
        <f t="shared" si="15"/>
        <v>-42.857142857142861</v>
      </c>
      <c r="Y34" s="15">
        <f t="shared" si="15"/>
        <v>25</v>
      </c>
      <c r="Z34" s="17">
        <f t="shared" ref="Z34:AB34" si="23">SUM(Z23:Z30)</f>
        <v>-11</v>
      </c>
      <c r="AA34" s="17">
        <f t="shared" si="23"/>
        <v>-6</v>
      </c>
      <c r="AB34" s="17">
        <f t="shared" si="23"/>
        <v>-5</v>
      </c>
      <c r="AC34" s="15">
        <f t="shared" si="17"/>
        <v>-43.999999999999993</v>
      </c>
      <c r="AD34" s="15">
        <f t="shared" si="17"/>
        <v>-60</v>
      </c>
      <c r="AE34" s="15">
        <f t="shared" si="17"/>
        <v>-33.333333333333336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25</v>
      </c>
      <c r="AL34" s="4">
        <f>SUM(AL23:AL30)</f>
        <v>10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2</v>
      </c>
      <c r="S35" s="17">
        <f t="shared" si="25"/>
        <v>9</v>
      </c>
      <c r="T35" s="17">
        <f t="shared" si="25"/>
        <v>-2</v>
      </c>
      <c r="U35" s="17">
        <f t="shared" si="25"/>
        <v>-4</v>
      </c>
      <c r="V35" s="17">
        <f t="shared" si="25"/>
        <v>2</v>
      </c>
      <c r="W35" s="15">
        <f t="shared" si="15"/>
        <v>-15.384615384615385</v>
      </c>
      <c r="X35" s="15">
        <f t="shared" si="15"/>
        <v>-66.666666666666671</v>
      </c>
      <c r="Y35" s="15">
        <f t="shared" si="15"/>
        <v>28.57142857142858</v>
      </c>
      <c r="Z35" s="17">
        <f t="shared" ref="Z35:AB35" si="26">SUM(Z25:Z30)</f>
        <v>-11</v>
      </c>
      <c r="AA35" s="17">
        <f t="shared" si="26"/>
        <v>-6</v>
      </c>
      <c r="AB35" s="17">
        <f t="shared" si="26"/>
        <v>-5</v>
      </c>
      <c r="AC35" s="15">
        <f t="shared" si="17"/>
        <v>-50</v>
      </c>
      <c r="AD35" s="15">
        <f t="shared" si="17"/>
        <v>-75</v>
      </c>
      <c r="AE35" s="15">
        <f t="shared" si="17"/>
        <v>-35.714285714285708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22</v>
      </c>
      <c r="AL35" s="4">
        <f>SUM(AL25:AL30)</f>
        <v>8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0</v>
      </c>
      <c r="S36" s="17">
        <f t="shared" si="28"/>
        <v>7</v>
      </c>
      <c r="T36" s="17">
        <f t="shared" si="28"/>
        <v>-3</v>
      </c>
      <c r="U36" s="17">
        <f t="shared" si="28"/>
        <v>-4</v>
      </c>
      <c r="V36" s="17">
        <f t="shared" si="28"/>
        <v>1</v>
      </c>
      <c r="W36" s="15">
        <f t="shared" si="15"/>
        <v>-30.000000000000004</v>
      </c>
      <c r="X36" s="15">
        <f t="shared" si="15"/>
        <v>-100</v>
      </c>
      <c r="Y36" s="15">
        <f t="shared" si="15"/>
        <v>16.666666666666675</v>
      </c>
      <c r="Z36" s="17">
        <f t="shared" ref="Z36:AB36" si="29">SUM(Z27:Z30)</f>
        <v>-9</v>
      </c>
      <c r="AA36" s="17">
        <f t="shared" si="29"/>
        <v>-6</v>
      </c>
      <c r="AB36" s="17">
        <f t="shared" si="29"/>
        <v>-3</v>
      </c>
      <c r="AC36" s="15">
        <f t="shared" si="17"/>
        <v>-56.25</v>
      </c>
      <c r="AD36" s="15">
        <f t="shared" si="17"/>
        <v>-100</v>
      </c>
      <c r="AE36" s="15">
        <f t="shared" si="17"/>
        <v>-30.000000000000004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16</v>
      </c>
      <c r="AL36" s="4">
        <f>SUM(AL27:AL30)</f>
        <v>6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0</v>
      </c>
      <c r="V39" s="12">
        <f t="shared" si="38"/>
        <v>-100</v>
      </c>
      <c r="W39" s="12">
        <f>Q39-AH39</f>
        <v>-6.25</v>
      </c>
      <c r="X39" s="12">
        <f t="shared" si="33"/>
        <v>0</v>
      </c>
      <c r="Y39" s="12">
        <f>S39-AJ39</f>
        <v>-11.111111111111111</v>
      </c>
      <c r="Z39" s="12">
        <f t="shared" si="37"/>
        <v>31.25</v>
      </c>
      <c r="AA39" s="12">
        <f t="shared" si="37"/>
        <v>40</v>
      </c>
      <c r="AB39" s="12">
        <f t="shared" si="37"/>
        <v>16.666666666666664</v>
      </c>
      <c r="AC39" s="12">
        <f>Q39-AK39</f>
        <v>-16.666666666666664</v>
      </c>
      <c r="AD39" s="12">
        <f t="shared" si="35"/>
        <v>-28.571428571428569</v>
      </c>
      <c r="AE39" s="12">
        <f t="shared" si="35"/>
        <v>-6.25</v>
      </c>
      <c r="AH39" s="12">
        <f t="shared" ref="AH39:AJ39" si="39">AH33/AH9*100</f>
        <v>6.25</v>
      </c>
      <c r="AI39" s="12">
        <f t="shared" si="39"/>
        <v>0</v>
      </c>
      <c r="AJ39" s="12">
        <f t="shared" si="39"/>
        <v>11.111111111111111</v>
      </c>
      <c r="AK39" s="12">
        <f>AK33/AK9*100</f>
        <v>16.666666666666664</v>
      </c>
      <c r="AL39" s="12">
        <f>AL33/AL9*100</f>
        <v>28.571428571428569</v>
      </c>
      <c r="AM39" s="12">
        <f>AM33/AM9*100</f>
        <v>6.25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6.25</v>
      </c>
      <c r="X40" s="12">
        <f t="shared" si="33"/>
        <v>0</v>
      </c>
      <c r="Y40" s="12">
        <f>S40-AJ40</f>
        <v>11.111111111111114</v>
      </c>
      <c r="Z40" s="12">
        <f>Z34/Z9*100</f>
        <v>68.75</v>
      </c>
      <c r="AA40" s="12">
        <f t="shared" ref="AA40:AB40" si="43">AA34/AA9*100</f>
        <v>60</v>
      </c>
      <c r="AB40" s="12">
        <f t="shared" si="43"/>
        <v>83.333333333333343</v>
      </c>
      <c r="AC40" s="12">
        <f t="shared" ref="AC40:AC42" si="44">Q40-AK40</f>
        <v>16.666666666666657</v>
      </c>
      <c r="AD40" s="12">
        <f t="shared" si="35"/>
        <v>28.571428571428569</v>
      </c>
      <c r="AE40" s="12">
        <f t="shared" si="35"/>
        <v>6.25</v>
      </c>
      <c r="AH40" s="12">
        <f t="shared" ref="AH40:AJ40" si="45">AH34/AH9*100</f>
        <v>93.75</v>
      </c>
      <c r="AI40" s="12">
        <f t="shared" si="45"/>
        <v>100</v>
      </c>
      <c r="AJ40" s="12">
        <f t="shared" si="45"/>
        <v>88.888888888888886</v>
      </c>
      <c r="AK40" s="12">
        <f>AK34/AK9*100</f>
        <v>83.333333333333343</v>
      </c>
      <c r="AL40" s="12">
        <f>AL34/AL9*100</f>
        <v>71.428571428571431</v>
      </c>
      <c r="AM40" s="12">
        <f>AM34/AM9*100</f>
        <v>93.75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50</v>
      </c>
      <c r="S41" s="12">
        <f t="shared" si="46"/>
        <v>90</v>
      </c>
      <c r="T41" s="12">
        <f>T35/T9*100</f>
        <v>100</v>
      </c>
      <c r="U41" s="12">
        <f t="shared" ref="U41:V41" si="47">U35/U9*100</f>
        <v>133.33333333333331</v>
      </c>
      <c r="V41" s="12">
        <f t="shared" si="47"/>
        <v>200</v>
      </c>
      <c r="W41" s="12">
        <f t="shared" si="42"/>
        <v>-2.6785714285714306</v>
      </c>
      <c r="X41" s="12">
        <f t="shared" si="33"/>
        <v>-35.714285714285708</v>
      </c>
      <c r="Y41" s="12">
        <f>S41-AJ41</f>
        <v>12.222222222222214</v>
      </c>
      <c r="Z41" s="12">
        <f>Z35/Z9*100</f>
        <v>68.75</v>
      </c>
      <c r="AA41" s="12">
        <f t="shared" ref="AA41:AB41" si="48">AA35/AA9*100</f>
        <v>60</v>
      </c>
      <c r="AB41" s="12">
        <f t="shared" si="48"/>
        <v>83.333333333333343</v>
      </c>
      <c r="AC41" s="12">
        <f t="shared" si="44"/>
        <v>5.2380952380952408</v>
      </c>
      <c r="AD41" s="12">
        <f>R41-AL41</f>
        <v>-7.1428571428571388</v>
      </c>
      <c r="AE41" s="12">
        <f t="shared" si="35"/>
        <v>2.5</v>
      </c>
      <c r="AH41" s="12">
        <f>AH35/AH9*100</f>
        <v>81.25</v>
      </c>
      <c r="AI41" s="12">
        <f>AI35/AI9*100</f>
        <v>85.714285714285708</v>
      </c>
      <c r="AJ41" s="12">
        <f>AJ35/AJ9*100</f>
        <v>77.777777777777786</v>
      </c>
      <c r="AK41" s="12">
        <f t="shared" ref="AK41:AM41" si="49">AK35/AK9*100</f>
        <v>73.333333333333329</v>
      </c>
      <c r="AL41" s="12">
        <f t="shared" si="49"/>
        <v>57.142857142857139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70</v>
      </c>
      <c r="T42" s="12">
        <f t="shared" si="50"/>
        <v>150</v>
      </c>
      <c r="U42" s="12">
        <f t="shared" si="50"/>
        <v>133.33333333333331</v>
      </c>
      <c r="V42" s="12">
        <f t="shared" si="50"/>
        <v>100</v>
      </c>
      <c r="W42" s="12">
        <f t="shared" si="42"/>
        <v>-12.5</v>
      </c>
      <c r="X42" s="12">
        <f t="shared" si="33"/>
        <v>-57.142857142857139</v>
      </c>
      <c r="Y42" s="12">
        <f>S42-AJ42</f>
        <v>3.3333333333333428</v>
      </c>
      <c r="Z42" s="12">
        <f t="shared" si="50"/>
        <v>56.25</v>
      </c>
      <c r="AA42" s="12">
        <f t="shared" si="50"/>
        <v>60</v>
      </c>
      <c r="AB42" s="12">
        <f t="shared" si="50"/>
        <v>50</v>
      </c>
      <c r="AC42" s="12">
        <f t="shared" si="44"/>
        <v>-3.3333333333333357</v>
      </c>
      <c r="AD42" s="12">
        <f>R42-AL42</f>
        <v>-42.857142857142854</v>
      </c>
      <c r="AE42" s="12">
        <f t="shared" si="35"/>
        <v>7.5</v>
      </c>
      <c r="AH42" s="12">
        <f t="shared" ref="AH42:AJ42" si="51">AH36/AH9*100</f>
        <v>62.5</v>
      </c>
      <c r="AI42" s="12">
        <f t="shared" si="51"/>
        <v>57.142857142857139</v>
      </c>
      <c r="AJ42" s="12">
        <f t="shared" si="51"/>
        <v>66.666666666666657</v>
      </c>
      <c r="AK42" s="12">
        <f>AK36/AK9*100</f>
        <v>53.333333333333336</v>
      </c>
      <c r="AL42" s="12">
        <f>AL36/AL9*100</f>
        <v>42.857142857142854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11</v>
      </c>
      <c r="D9" s="17">
        <f>SUM(D10:D30)</f>
        <v>2</v>
      </c>
      <c r="E9" s="17">
        <f>F9+G9</f>
        <v>6</v>
      </c>
      <c r="F9" s="17">
        <f>SUM(F10:F30)</f>
        <v>7</v>
      </c>
      <c r="G9" s="17">
        <f>SUM(G10:G30)</f>
        <v>-1</v>
      </c>
      <c r="H9" s="15">
        <f>IF(B9=E9,0,(1-(B9/(B9-E9)))*-100)</f>
        <v>85.714285714285722</v>
      </c>
      <c r="I9" s="15">
        <f>IF(C9=F9,0,(1-(C9/(C9-F9)))*-100)</f>
        <v>175</v>
      </c>
      <c r="J9" s="15">
        <f>IF(D9=G9,0,(1-(D9/(D9-G9)))*-100)</f>
        <v>-33.333333333333336</v>
      </c>
      <c r="K9" s="17">
        <f>L9+M9</f>
        <v>8</v>
      </c>
      <c r="L9" s="17">
        <f>SUM(L10:L30)</f>
        <v>7</v>
      </c>
      <c r="M9" s="17">
        <f>SUM(M10:M30)</f>
        <v>1</v>
      </c>
      <c r="N9" s="15">
        <f>IF(B9=K9,0,(1-(B9/(B9-K9)))*-100)</f>
        <v>160</v>
      </c>
      <c r="O9" s="15">
        <f t="shared" ref="O9:P10" si="0">IF(C9=L9,0,(1-(C9/(C9-L9)))*-100)</f>
        <v>175</v>
      </c>
      <c r="P9" s="15">
        <f>IF(D9=M9,0,(1-(D9/(D9-M9)))*-100)</f>
        <v>100</v>
      </c>
      <c r="Q9" s="17">
        <f>R9+S9</f>
        <v>29</v>
      </c>
      <c r="R9" s="17">
        <f>SUM(R10:R30)</f>
        <v>13</v>
      </c>
      <c r="S9" s="17">
        <f>SUM(S10:S30)</f>
        <v>16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20.833333333333325</v>
      </c>
      <c r="X9" s="15">
        <f t="shared" ref="X9:Y30" si="1">IF(R9=U9,IF(R9&gt;0,"皆増",0),(1-(R9/(R9-U9)))*-100)</f>
        <v>30.000000000000004</v>
      </c>
      <c r="Y9" s="15">
        <f t="shared" si="1"/>
        <v>14.285714285714279</v>
      </c>
      <c r="Z9" s="17">
        <f>AA9+AB9</f>
        <v>13</v>
      </c>
      <c r="AA9" s="17">
        <f>SUM(AA10:AA30)</f>
        <v>8</v>
      </c>
      <c r="AB9" s="17">
        <f>SUM(AB10:AB30)</f>
        <v>5</v>
      </c>
      <c r="AC9" s="15">
        <f>IF(Q9=Z9,IF(Q9&gt;0,"皆増",0),(1-(Q9/(Q9-Z9)))*-100)</f>
        <v>81.25</v>
      </c>
      <c r="AD9" s="15">
        <f t="shared" ref="AD9:AE30" si="2">IF(R9=AA9,IF(R9&gt;0,"皆増",0),(1-(R9/(R9-AA9)))*-100)</f>
        <v>160</v>
      </c>
      <c r="AE9" s="15">
        <f t="shared" si="2"/>
        <v>45.45454545454546</v>
      </c>
      <c r="AH9" s="4">
        <f t="shared" ref="AH9:AJ30" si="3">Q9-T9</f>
        <v>24</v>
      </c>
      <c r="AI9" s="4">
        <f t="shared" si="3"/>
        <v>10</v>
      </c>
      <c r="AJ9" s="4">
        <f t="shared" si="3"/>
        <v>14</v>
      </c>
      <c r="AK9" s="4">
        <f t="shared" ref="AK9:AM30" si="4">Q9-Z9</f>
        <v>16</v>
      </c>
      <c r="AL9" s="4">
        <f t="shared" si="4"/>
        <v>5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11</v>
      </c>
      <c r="D10" s="17">
        <v>2</v>
      </c>
      <c r="E10" s="17">
        <f t="shared" ref="E10" si="6">F10+G10</f>
        <v>6</v>
      </c>
      <c r="F10" s="17">
        <v>7</v>
      </c>
      <c r="G10" s="17">
        <v>-1</v>
      </c>
      <c r="H10" s="15">
        <f>IF(B10=E10,0,(1-(B10/(B10-E10)))*-100)</f>
        <v>85.714285714285722</v>
      </c>
      <c r="I10" s="15">
        <f t="shared" ref="I10" si="7">IF(C10=F10,0,(1-(C10/(C10-F10)))*-100)</f>
        <v>175</v>
      </c>
      <c r="J10" s="15">
        <f>IF(D10=G10,0,(1-(D10/(D10-G10)))*-100)</f>
        <v>-33.333333333333336</v>
      </c>
      <c r="K10" s="17">
        <f t="shared" ref="K10" si="8">L10+M10</f>
        <v>8</v>
      </c>
      <c r="L10" s="17">
        <v>7</v>
      </c>
      <c r="M10" s="17">
        <v>1</v>
      </c>
      <c r="N10" s="15">
        <f>IF(B10=K10,0,(1-(B10/(B10-K10)))*-100)</f>
        <v>160</v>
      </c>
      <c r="O10" s="15">
        <f t="shared" si="0"/>
        <v>175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-1</v>
      </c>
      <c r="AA23" s="17">
        <v>1</v>
      </c>
      <c r="AB23" s="17">
        <v>-2</v>
      </c>
      <c r="AC23" s="15">
        <f t="shared" si="13"/>
        <v>-50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-33.333333333333336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50</v>
      </c>
      <c r="AD25" s="15">
        <f t="shared" si="2"/>
        <v>100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0</v>
      </c>
      <c r="V26" s="17">
        <v>-2</v>
      </c>
      <c r="W26" s="15">
        <f t="shared" si="11"/>
        <v>-66.666666666666671</v>
      </c>
      <c r="X26" s="15">
        <f t="shared" si="1"/>
        <v>0</v>
      </c>
      <c r="Y26" s="15">
        <f t="shared" si="1"/>
        <v>-66.666666666666671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-25</v>
      </c>
      <c r="Y27" s="15">
        <f t="shared" si="1"/>
        <v>50</v>
      </c>
      <c r="Z27" s="17">
        <f t="shared" si="12"/>
        <v>3</v>
      </c>
      <c r="AA27" s="17">
        <v>1</v>
      </c>
      <c r="AB27" s="17">
        <v>2</v>
      </c>
      <c r="AC27" s="15">
        <f t="shared" si="13"/>
        <v>100</v>
      </c>
      <c r="AD27" s="15">
        <f t="shared" si="2"/>
        <v>50</v>
      </c>
      <c r="AE27" s="15">
        <f t="shared" si="2"/>
        <v>200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12</v>
      </c>
      <c r="R28" s="17">
        <v>5</v>
      </c>
      <c r="S28" s="17">
        <v>7</v>
      </c>
      <c r="T28" s="17">
        <f t="shared" si="10"/>
        <v>8</v>
      </c>
      <c r="U28" s="17">
        <v>3</v>
      </c>
      <c r="V28" s="17">
        <v>5</v>
      </c>
      <c r="W28" s="15">
        <f t="shared" si="11"/>
        <v>200</v>
      </c>
      <c r="X28" s="15">
        <f t="shared" si="1"/>
        <v>150</v>
      </c>
      <c r="Y28" s="15">
        <f t="shared" si="1"/>
        <v>250</v>
      </c>
      <c r="Z28" s="17">
        <f t="shared" si="12"/>
        <v>8</v>
      </c>
      <c r="AA28" s="17">
        <v>5</v>
      </c>
      <c r="AB28" s="17">
        <v>3</v>
      </c>
      <c r="AC28" s="15">
        <f t="shared" si="13"/>
        <v>200</v>
      </c>
      <c r="AD28" s="15" t="str">
        <f t="shared" si="2"/>
        <v>皆増</v>
      </c>
      <c r="AE28" s="15">
        <f t="shared" si="2"/>
        <v>75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-2</v>
      </c>
      <c r="U29" s="17">
        <v>1</v>
      </c>
      <c r="V29" s="17">
        <v>-3</v>
      </c>
      <c r="W29" s="15">
        <f t="shared" si="11"/>
        <v>-40</v>
      </c>
      <c r="X29" s="15">
        <f t="shared" si="1"/>
        <v>100</v>
      </c>
      <c r="Y29" s="15">
        <f t="shared" si="1"/>
        <v>-75</v>
      </c>
      <c r="Z29" s="17">
        <f t="shared" si="12"/>
        <v>1</v>
      </c>
      <c r="AA29" s="17">
        <v>1</v>
      </c>
      <c r="AB29" s="17">
        <v>0</v>
      </c>
      <c r="AC29" s="15">
        <f t="shared" si="13"/>
        <v>50</v>
      </c>
      <c r="AD29" s="15">
        <f t="shared" si="2"/>
        <v>100</v>
      </c>
      <c r="AE29" s="15">
        <f t="shared" si="2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13</v>
      </c>
      <c r="S34" s="17">
        <f t="shared" si="22"/>
        <v>14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12.5</v>
      </c>
      <c r="X34" s="15">
        <f t="shared" si="15"/>
        <v>30.000000000000004</v>
      </c>
      <c r="Y34" s="15">
        <f t="shared" si="15"/>
        <v>0</v>
      </c>
      <c r="Z34" s="17">
        <f t="shared" ref="Z34:AB34" si="23">SUM(Z23:Z30)</f>
        <v>11</v>
      </c>
      <c r="AA34" s="17">
        <f t="shared" si="23"/>
        <v>8</v>
      </c>
      <c r="AB34" s="17">
        <f t="shared" si="23"/>
        <v>3</v>
      </c>
      <c r="AC34" s="15">
        <f t="shared" si="17"/>
        <v>68.75</v>
      </c>
      <c r="AD34" s="15">
        <f t="shared" si="17"/>
        <v>160</v>
      </c>
      <c r="AE34" s="15">
        <f t="shared" si="17"/>
        <v>27.27272727272727</v>
      </c>
      <c r="AH34" s="4">
        <f t="shared" ref="AH34:AJ34" si="24">SUM(AH23:AH30)</f>
        <v>24</v>
      </c>
      <c r="AI34" s="4">
        <f t="shared" si="24"/>
        <v>10</v>
      </c>
      <c r="AJ34" s="4">
        <f t="shared" si="24"/>
        <v>14</v>
      </c>
      <c r="AK34" s="4">
        <f>SUM(AK23:AK30)</f>
        <v>16</v>
      </c>
      <c r="AL34" s="4">
        <f>SUM(AL23:AL30)</f>
        <v>5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12</v>
      </c>
      <c r="S35" s="17">
        <f t="shared" si="25"/>
        <v>14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13.043478260869556</v>
      </c>
      <c r="X35" s="15">
        <f t="shared" si="15"/>
        <v>19.999999999999996</v>
      </c>
      <c r="Y35" s="15">
        <f t="shared" si="15"/>
        <v>7.6923076923076872</v>
      </c>
      <c r="Z35" s="17">
        <f t="shared" ref="Z35:AB35" si="26">SUM(Z25:Z30)</f>
        <v>12</v>
      </c>
      <c r="AA35" s="17">
        <f t="shared" si="26"/>
        <v>7</v>
      </c>
      <c r="AB35" s="17">
        <f t="shared" si="26"/>
        <v>5</v>
      </c>
      <c r="AC35" s="15">
        <f t="shared" si="17"/>
        <v>85.714285714285722</v>
      </c>
      <c r="AD35" s="15">
        <f t="shared" si="17"/>
        <v>140</v>
      </c>
      <c r="AE35" s="15">
        <f t="shared" si="17"/>
        <v>55.555555555555557</v>
      </c>
      <c r="AH35" s="4">
        <f t="shared" ref="AH35:AJ35" si="27">SUM(AH25:AH30)</f>
        <v>23</v>
      </c>
      <c r="AI35" s="4">
        <f t="shared" si="27"/>
        <v>10</v>
      </c>
      <c r="AJ35" s="4">
        <f t="shared" si="27"/>
        <v>13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10</v>
      </c>
      <c r="S36" s="17">
        <f t="shared" si="28"/>
        <v>12</v>
      </c>
      <c r="T36" s="17">
        <f t="shared" si="28"/>
        <v>5</v>
      </c>
      <c r="U36" s="17">
        <f t="shared" si="28"/>
        <v>3</v>
      </c>
      <c r="V36" s="17">
        <f t="shared" si="28"/>
        <v>2</v>
      </c>
      <c r="W36" s="15">
        <f t="shared" si="15"/>
        <v>29.411764705882359</v>
      </c>
      <c r="X36" s="15">
        <f t="shared" si="15"/>
        <v>42.857142857142861</v>
      </c>
      <c r="Y36" s="15">
        <f t="shared" si="15"/>
        <v>19.999999999999996</v>
      </c>
      <c r="Z36" s="17">
        <f t="shared" ref="Z36:AB36" si="29">SUM(Z27:Z30)</f>
        <v>11</v>
      </c>
      <c r="AA36" s="17">
        <f t="shared" si="29"/>
        <v>7</v>
      </c>
      <c r="AB36" s="17">
        <f t="shared" si="29"/>
        <v>4</v>
      </c>
      <c r="AC36" s="15">
        <f t="shared" si="17"/>
        <v>100</v>
      </c>
      <c r="AD36" s="15">
        <f t="shared" si="17"/>
        <v>233.33333333333334</v>
      </c>
      <c r="AE36" s="15">
        <f t="shared" si="17"/>
        <v>50</v>
      </c>
      <c r="AH36" s="4">
        <f t="shared" ref="AH36:AJ36" si="30">SUM(AH27:AH30)</f>
        <v>17</v>
      </c>
      <c r="AI36" s="4">
        <f t="shared" si="30"/>
        <v>7</v>
      </c>
      <c r="AJ36" s="4">
        <f t="shared" si="30"/>
        <v>10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6.8965517241379306</v>
      </c>
      <c r="R39" s="12">
        <f>R33/R9*100</f>
        <v>0</v>
      </c>
      <c r="S39" s="13">
        <f t="shared" si="37"/>
        <v>12.5</v>
      </c>
      <c r="T39" s="12">
        <f>T33/T9*100</f>
        <v>40</v>
      </c>
      <c r="U39" s="12">
        <f t="shared" ref="U39:V39" si="38">U33/U9*100</f>
        <v>0</v>
      </c>
      <c r="V39" s="12">
        <f t="shared" si="38"/>
        <v>100</v>
      </c>
      <c r="W39" s="12">
        <f>Q39-AH39</f>
        <v>6.8965517241379306</v>
      </c>
      <c r="X39" s="12">
        <f t="shared" si="33"/>
        <v>0</v>
      </c>
      <c r="Y39" s="12">
        <f>S39-AJ39</f>
        <v>12.5</v>
      </c>
      <c r="Z39" s="12">
        <f t="shared" si="37"/>
        <v>15.384615384615385</v>
      </c>
      <c r="AA39" s="12">
        <f t="shared" si="37"/>
        <v>0</v>
      </c>
      <c r="AB39" s="12">
        <f t="shared" si="37"/>
        <v>40</v>
      </c>
      <c r="AC39" s="12">
        <f>Q39-AK39</f>
        <v>6.8965517241379306</v>
      </c>
      <c r="AD39" s="12">
        <f t="shared" si="35"/>
        <v>0</v>
      </c>
      <c r="AE39" s="12">
        <f t="shared" si="35"/>
        <v>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93.103448275862064</v>
      </c>
      <c r="R40" s="12">
        <f t="shared" si="40"/>
        <v>100</v>
      </c>
      <c r="S40" s="12">
        <f t="shared" si="40"/>
        <v>87.5</v>
      </c>
      <c r="T40" s="12">
        <f>T34/T9*100</f>
        <v>60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-6.8965517241379359</v>
      </c>
      <c r="X40" s="12">
        <f t="shared" si="33"/>
        <v>0</v>
      </c>
      <c r="Y40" s="12">
        <f>S40-AJ40</f>
        <v>-12.5</v>
      </c>
      <c r="Z40" s="12">
        <f>Z34/Z9*100</f>
        <v>84.615384615384613</v>
      </c>
      <c r="AA40" s="12">
        <f t="shared" ref="AA40:AB40" si="43">AA34/AA9*100</f>
        <v>100</v>
      </c>
      <c r="AB40" s="12">
        <f t="shared" si="43"/>
        <v>60</v>
      </c>
      <c r="AC40" s="12">
        <f t="shared" ref="AC40:AC42" si="44">Q40-AK40</f>
        <v>-6.8965517241379359</v>
      </c>
      <c r="AD40" s="12">
        <f t="shared" si="35"/>
        <v>0</v>
      </c>
      <c r="AE40" s="12">
        <f t="shared" si="35"/>
        <v>-12.5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89.65517241379311</v>
      </c>
      <c r="R41" s="12">
        <f t="shared" si="46"/>
        <v>92.307692307692307</v>
      </c>
      <c r="S41" s="12">
        <f t="shared" si="46"/>
        <v>87.5</v>
      </c>
      <c r="T41" s="12">
        <f>T35/T9*100</f>
        <v>60</v>
      </c>
      <c r="U41" s="12">
        <f t="shared" ref="U41:V41" si="47">U35/U9*100</f>
        <v>66.666666666666657</v>
      </c>
      <c r="V41" s="12">
        <f t="shared" si="47"/>
        <v>50</v>
      </c>
      <c r="W41" s="12">
        <f t="shared" si="42"/>
        <v>-6.1781609195402325</v>
      </c>
      <c r="X41" s="12">
        <f t="shared" si="33"/>
        <v>-7.6923076923076934</v>
      </c>
      <c r="Y41" s="12">
        <f>S41-AJ41</f>
        <v>-5.3571428571428612</v>
      </c>
      <c r="Z41" s="12">
        <f>Z35/Z9*100</f>
        <v>92.307692307692307</v>
      </c>
      <c r="AA41" s="12">
        <f t="shared" ref="AA41:AB41" si="48">AA35/AA9*100</f>
        <v>87.5</v>
      </c>
      <c r="AB41" s="12">
        <f t="shared" si="48"/>
        <v>100</v>
      </c>
      <c r="AC41" s="12">
        <f t="shared" si="44"/>
        <v>2.1551724137931103</v>
      </c>
      <c r="AD41" s="12">
        <f>R41-AL41</f>
        <v>-7.6923076923076934</v>
      </c>
      <c r="AE41" s="12">
        <f t="shared" si="35"/>
        <v>5.6818181818181728</v>
      </c>
      <c r="AH41" s="12">
        <f>AH35/AH9*100</f>
        <v>95.833333333333343</v>
      </c>
      <c r="AI41" s="12">
        <f>AI35/AI9*100</f>
        <v>100</v>
      </c>
      <c r="AJ41" s="12">
        <f>AJ35/AJ9*100</f>
        <v>92.857142857142861</v>
      </c>
      <c r="AK41" s="12">
        <f t="shared" ref="AK41:AM41" si="49">AK35/AK9*100</f>
        <v>87.5</v>
      </c>
      <c r="AL41" s="12">
        <f t="shared" si="49"/>
        <v>100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75.862068965517238</v>
      </c>
      <c r="R42" s="12">
        <f t="shared" si="50"/>
        <v>76.923076923076934</v>
      </c>
      <c r="S42" s="12">
        <f t="shared" si="50"/>
        <v>75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5.0287356321838956</v>
      </c>
      <c r="X42" s="12">
        <f t="shared" si="33"/>
        <v>6.923076923076934</v>
      </c>
      <c r="Y42" s="12">
        <f>S42-AJ42</f>
        <v>3.5714285714285694</v>
      </c>
      <c r="Z42" s="12">
        <f t="shared" si="50"/>
        <v>84.615384615384613</v>
      </c>
      <c r="AA42" s="12">
        <f t="shared" si="50"/>
        <v>87.5</v>
      </c>
      <c r="AB42" s="12">
        <f t="shared" si="50"/>
        <v>80</v>
      </c>
      <c r="AC42" s="12">
        <f t="shared" si="44"/>
        <v>7.1120689655172384</v>
      </c>
      <c r="AD42" s="12">
        <f>R42-AL42</f>
        <v>16.923076923076934</v>
      </c>
      <c r="AE42" s="12">
        <f t="shared" si="35"/>
        <v>2.2727272727272663</v>
      </c>
      <c r="AH42" s="12">
        <f t="shared" ref="AH42:AJ42" si="51">AH36/AH9*100</f>
        <v>70.833333333333343</v>
      </c>
      <c r="AI42" s="12">
        <f t="shared" si="51"/>
        <v>70</v>
      </c>
      <c r="AJ42" s="12">
        <f t="shared" si="51"/>
        <v>71.428571428571431</v>
      </c>
      <c r="AK42" s="12">
        <f>AK36/AK9*100</f>
        <v>68.75</v>
      </c>
      <c r="AL42" s="12">
        <f>AL36/AL9*100</f>
        <v>60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33.333333333333329</v>
      </c>
      <c r="J9" s="15">
        <f>IF(D9=G9,0,(1-(D9/(D9-G9)))*-100)</f>
        <v>-19.999999999999996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-19.999999999999996</v>
      </c>
      <c r="O9" s="15">
        <f t="shared" ref="O9:P10" si="0">IF(C9=L9,0,(1-(C9/(C9-L9)))*-100)</f>
        <v>0</v>
      </c>
      <c r="P9" s="15">
        <f>IF(D9=M9,0,(1-(D9/(D9-M9)))*-100)</f>
        <v>-33.333333333333336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-11.111111111111116</v>
      </c>
      <c r="X9" s="15">
        <f t="shared" ref="X9:Y30" si="1">IF(R9=U9,IF(R9&gt;0,"皆増",0),(1-(R9/(R9-U9)))*-100)</f>
        <v>0</v>
      </c>
      <c r="Y9" s="15">
        <f t="shared" si="1"/>
        <v>-18.181818181818176</v>
      </c>
      <c r="Z9" s="17">
        <f>AA9+AB9</f>
        <v>4</v>
      </c>
      <c r="AA9" s="17">
        <f>SUM(AA10:AA30)</f>
        <v>1</v>
      </c>
      <c r="AB9" s="17">
        <f>SUM(AB10:AB30)</f>
        <v>3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16.666666666666675</v>
      </c>
      <c r="AE9" s="15">
        <f t="shared" si="2"/>
        <v>50</v>
      </c>
      <c r="AH9" s="4">
        <f t="shared" ref="AH9:AJ30" si="3">Q9-T9</f>
        <v>18</v>
      </c>
      <c r="AI9" s="4">
        <f t="shared" si="3"/>
        <v>7</v>
      </c>
      <c r="AJ9" s="4">
        <f t="shared" si="3"/>
        <v>11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33.333333333333329</v>
      </c>
      <c r="J10" s="15">
        <f>IF(D10=G10,0,(1-(D10/(D10-G10)))*-100)</f>
        <v>-19.999999999999996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-19.999999999999996</v>
      </c>
      <c r="O10" s="15">
        <f t="shared" si="0"/>
        <v>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-4</v>
      </c>
      <c r="U23" s="17">
        <v>-3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>
        <f t="shared" si="1"/>
        <v>200</v>
      </c>
      <c r="Y24" s="15">
        <f t="shared" si="1"/>
        <v>0</v>
      </c>
      <c r="Z24" s="17">
        <f t="shared" si="12"/>
        <v>3</v>
      </c>
      <c r="AA24" s="17">
        <v>3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-50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-50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-33.333333333333336</v>
      </c>
      <c r="AD27" s="15">
        <f t="shared" si="2"/>
        <v>-50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-2</v>
      </c>
      <c r="U28" s="17">
        <v>1</v>
      </c>
      <c r="V28" s="17">
        <v>-3</v>
      </c>
      <c r="W28" s="15">
        <f t="shared" si="11"/>
        <v>-50</v>
      </c>
      <c r="X28" s="15" t="str">
        <f t="shared" si="1"/>
        <v>皆増</v>
      </c>
      <c r="Y28" s="15">
        <f t="shared" si="1"/>
        <v>-75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200</v>
      </c>
      <c r="X29" s="15">
        <f t="shared" si="1"/>
        <v>0</v>
      </c>
      <c r="Y29" s="15">
        <f t="shared" si="1"/>
        <v>200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-6.25</v>
      </c>
      <c r="X34" s="15">
        <f t="shared" si="15"/>
        <v>16.666666666666675</v>
      </c>
      <c r="Y34" s="15">
        <f t="shared" si="15"/>
        <v>-19.999999999999996</v>
      </c>
      <c r="Z34" s="17">
        <f t="shared" ref="Z34:AB34" si="23">SUM(Z23:Z30)</f>
        <v>4</v>
      </c>
      <c r="AA34" s="17">
        <f t="shared" si="23"/>
        <v>1</v>
      </c>
      <c r="AB34" s="17">
        <f t="shared" si="23"/>
        <v>3</v>
      </c>
      <c r="AC34" s="15">
        <f t="shared" si="17"/>
        <v>36.363636363636353</v>
      </c>
      <c r="AD34" s="15">
        <f t="shared" si="17"/>
        <v>16.666666666666675</v>
      </c>
      <c r="AE34" s="15">
        <f t="shared" si="17"/>
        <v>60.000000000000007</v>
      </c>
      <c r="AH34" s="4">
        <f t="shared" ref="AH34:AJ34" si="24">SUM(AH23:AH30)</f>
        <v>16</v>
      </c>
      <c r="AI34" s="4">
        <f t="shared" si="24"/>
        <v>6</v>
      </c>
      <c r="AJ34" s="4">
        <f t="shared" si="24"/>
        <v>10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9.0909090909090828</v>
      </c>
      <c r="X35" s="15">
        <f t="shared" si="15"/>
        <v>100</v>
      </c>
      <c r="Y35" s="15">
        <f t="shared" si="15"/>
        <v>-11.111111111111116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9.0909090909090828</v>
      </c>
      <c r="AD35" s="15">
        <f t="shared" si="17"/>
        <v>-33.333333333333336</v>
      </c>
      <c r="AE35" s="15">
        <f t="shared" si="17"/>
        <v>60.000000000000007</v>
      </c>
      <c r="AH35" s="4">
        <f t="shared" ref="AH35:AJ35" si="27">SUM(AH25:AH30)</f>
        <v>11</v>
      </c>
      <c r="AI35" s="4">
        <f t="shared" si="27"/>
        <v>2</v>
      </c>
      <c r="AJ35" s="4">
        <f t="shared" si="27"/>
        <v>9</v>
      </c>
      <c r="AK35" s="4">
        <f>SUM(AK25:AK30)</f>
        <v>11</v>
      </c>
      <c r="AL35" s="4">
        <f>SUM(AL25:AL30)</f>
        <v>6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14.285714285714279</v>
      </c>
      <c r="X36" s="15" t="str">
        <f t="shared" si="15"/>
        <v>皆増</v>
      </c>
      <c r="Y36" s="15">
        <f t="shared" si="15"/>
        <v>-14.28571428571429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-33.333333333333336</v>
      </c>
      <c r="AE36" s="15">
        <f t="shared" si="17"/>
        <v>19.999999999999996</v>
      </c>
      <c r="AH36" s="4">
        <f t="shared" ref="AH36:AJ36" si="30">SUM(AH27:AH30)</f>
        <v>7</v>
      </c>
      <c r="AI36" s="4">
        <f t="shared" si="30"/>
        <v>0</v>
      </c>
      <c r="AJ36" s="4">
        <f t="shared" si="30"/>
        <v>7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0</v>
      </c>
      <c r="S39" s="13">
        <f t="shared" si="37"/>
        <v>11.111111111111111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-4.8611111111111107</v>
      </c>
      <c r="X39" s="12">
        <f t="shared" si="33"/>
        <v>-14.285714285714285</v>
      </c>
      <c r="Y39" s="12">
        <f>S39-AJ39</f>
        <v>2.020202020202019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-2.0833333333333321</v>
      </c>
      <c r="AD39" s="12">
        <f t="shared" si="35"/>
        <v>0</v>
      </c>
      <c r="AE39" s="12">
        <f t="shared" si="35"/>
        <v>-5.5555555555555536</v>
      </c>
      <c r="AH39" s="12">
        <f t="shared" ref="AH39:AJ39" si="39">AH33/AH9*100</f>
        <v>11.111111111111111</v>
      </c>
      <c r="AI39" s="12">
        <f t="shared" si="39"/>
        <v>14.285714285714285</v>
      </c>
      <c r="AJ39" s="12">
        <f t="shared" si="39"/>
        <v>9.0909090909090917</v>
      </c>
      <c r="AK39" s="12">
        <f>AK33/AK9*100</f>
        <v>8.3333333333333321</v>
      </c>
      <c r="AL39" s="12">
        <f>AL33/AL9*100</f>
        <v>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100</v>
      </c>
      <c r="S40" s="12">
        <f t="shared" si="40"/>
        <v>88.888888888888886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4.8611111111111143</v>
      </c>
      <c r="X40" s="12">
        <f t="shared" si="33"/>
        <v>14.285714285714292</v>
      </c>
      <c r="Y40" s="12">
        <f>S40-AJ40</f>
        <v>-2.0202020202020208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2.0833333333333428</v>
      </c>
      <c r="AD40" s="12">
        <f t="shared" si="35"/>
        <v>0</v>
      </c>
      <c r="AE40" s="12">
        <f t="shared" si="35"/>
        <v>5.5555555555555429</v>
      </c>
      <c r="AH40" s="12">
        <f t="shared" ref="AH40:AJ40" si="45">AH34/AH9*100</f>
        <v>88.888888888888886</v>
      </c>
      <c r="AI40" s="12">
        <f t="shared" si="45"/>
        <v>85.714285714285708</v>
      </c>
      <c r="AJ40" s="12">
        <f t="shared" si="45"/>
        <v>90.909090909090907</v>
      </c>
      <c r="AK40" s="12">
        <f>AK34/AK9*100</f>
        <v>91.666666666666657</v>
      </c>
      <c r="AL40" s="12">
        <f>AL34/AL9*100</f>
        <v>100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57.142857142857139</v>
      </c>
      <c r="S41" s="12">
        <f t="shared" si="46"/>
        <v>88.888888888888886</v>
      </c>
      <c r="T41" s="12">
        <f>T35/T9*100</f>
        <v>-50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13.888888888888886</v>
      </c>
      <c r="X41" s="12">
        <f t="shared" si="33"/>
        <v>28.571428571428569</v>
      </c>
      <c r="Y41" s="12">
        <f>S41-AJ41</f>
        <v>7.0707070707070585</v>
      </c>
      <c r="Z41" s="12">
        <f>Z35/Z9*100</f>
        <v>25</v>
      </c>
      <c r="AA41" s="12">
        <f t="shared" ref="AA41:AB41" si="48">AA35/AA9*100</f>
        <v>-200</v>
      </c>
      <c r="AB41" s="12">
        <f t="shared" si="48"/>
        <v>100</v>
      </c>
      <c r="AC41" s="12">
        <f t="shared" si="44"/>
        <v>-16.666666666666657</v>
      </c>
      <c r="AD41" s="12">
        <f>R41-AL41</f>
        <v>-42.857142857142861</v>
      </c>
      <c r="AE41" s="12">
        <f t="shared" si="35"/>
        <v>5.5555555555555429</v>
      </c>
      <c r="AH41" s="12">
        <f>AH35/AH9*100</f>
        <v>61.111111111111114</v>
      </c>
      <c r="AI41" s="12">
        <f>AI35/AI9*100</f>
        <v>28.571428571428569</v>
      </c>
      <c r="AJ41" s="12">
        <f>AJ35/AJ9*100</f>
        <v>81.818181818181827</v>
      </c>
      <c r="AK41" s="12">
        <f t="shared" ref="AK41:AM41" si="49">AK35/AK9*100</f>
        <v>91.666666666666657</v>
      </c>
      <c r="AL41" s="12">
        <f t="shared" si="49"/>
        <v>100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28.571428571428569</v>
      </c>
      <c r="S42" s="12">
        <f t="shared" si="50"/>
        <v>66.666666666666657</v>
      </c>
      <c r="T42" s="12">
        <f t="shared" si="50"/>
        <v>-50</v>
      </c>
      <c r="U42" s="12" t="e">
        <f t="shared" si="50"/>
        <v>#DIV/0!</v>
      </c>
      <c r="V42" s="12">
        <f t="shared" si="50"/>
        <v>50</v>
      </c>
      <c r="W42" s="12">
        <f t="shared" si="42"/>
        <v>11.111111111111107</v>
      </c>
      <c r="X42" s="12">
        <f t="shared" si="33"/>
        <v>28.571428571428569</v>
      </c>
      <c r="Y42" s="12">
        <f>S42-AJ42</f>
        <v>3.0303030303030241</v>
      </c>
      <c r="Z42" s="12">
        <f t="shared" si="50"/>
        <v>0</v>
      </c>
      <c r="AA42" s="12">
        <f t="shared" si="50"/>
        <v>-100</v>
      </c>
      <c r="AB42" s="12">
        <f t="shared" si="50"/>
        <v>33.333333333333329</v>
      </c>
      <c r="AC42" s="12">
        <f t="shared" si="44"/>
        <v>-16.666666666666657</v>
      </c>
      <c r="AD42" s="12">
        <f>R42-AL42</f>
        <v>-21.428571428571431</v>
      </c>
      <c r="AE42" s="12">
        <f t="shared" si="35"/>
        <v>-16.666666666666686</v>
      </c>
      <c r="AH42" s="12">
        <f t="shared" ref="AH42:AJ42" si="51">AH36/AH9*100</f>
        <v>38.888888888888893</v>
      </c>
      <c r="AI42" s="12">
        <f t="shared" si="51"/>
        <v>0</v>
      </c>
      <c r="AJ42" s="12">
        <f t="shared" si="51"/>
        <v>63.636363636363633</v>
      </c>
      <c r="AK42" s="12">
        <f>AK36/AK9*100</f>
        <v>66.666666666666657</v>
      </c>
      <c r="AL42" s="12">
        <f>AL36/AL9*100</f>
        <v>50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-50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-50</v>
      </c>
      <c r="P9" s="15">
        <f>IF(D9=M9,0,(1-(D9/(D9-M9)))*-100)</f>
        <v>-50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0</v>
      </c>
      <c r="Y9" s="15">
        <f t="shared" si="1"/>
        <v>200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-33.333333333333336</v>
      </c>
      <c r="AE9" s="15" t="str">
        <f t="shared" si="2"/>
        <v>皆増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-50</v>
      </c>
      <c r="O10" s="15">
        <f t="shared" si="0"/>
        <v>-50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1</v>
      </c>
      <c r="AA29" s="17">
        <v>-1</v>
      </c>
      <c r="AB29" s="17">
        <v>2</v>
      </c>
      <c r="AC29" s="15">
        <f t="shared" si="13"/>
        <v>100</v>
      </c>
      <c r="AD29" s="15">
        <f t="shared" si="2"/>
        <v>-100</v>
      </c>
      <c r="AE29" s="15" t="str">
        <f t="shared" si="2"/>
        <v>皆増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66.666666666666671</v>
      </c>
      <c r="X34" s="15">
        <f t="shared" si="15"/>
        <v>0</v>
      </c>
      <c r="Y34" s="15">
        <f t="shared" si="15"/>
        <v>200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66.666666666666671</v>
      </c>
      <c r="AD34" s="15">
        <f t="shared" si="17"/>
        <v>-33.333333333333336</v>
      </c>
      <c r="AE34" s="15" t="str">
        <f t="shared" si="17"/>
        <v>皆増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3</v>
      </c>
      <c r="AL34" s="4">
        <f>SUM(AL23:AL30)</f>
        <v>3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100</v>
      </c>
      <c r="X35" s="15">
        <f t="shared" si="15"/>
        <v>-50</v>
      </c>
      <c r="Y35" s="15" t="str">
        <f t="shared" si="15"/>
        <v>皆増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33.333333333333329</v>
      </c>
      <c r="AD35" s="15">
        <f t="shared" si="17"/>
        <v>-66.666666666666671</v>
      </c>
      <c r="AE35" s="15" t="str">
        <f t="shared" si="17"/>
        <v>皆増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3</v>
      </c>
      <c r="AL35" s="4">
        <f>SUM(AL25:AL30)</f>
        <v>3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300</v>
      </c>
      <c r="X36" s="15">
        <f t="shared" si="15"/>
        <v>0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-2</v>
      </c>
      <c r="AB36" s="17">
        <f t="shared" si="29"/>
        <v>3</v>
      </c>
      <c r="AC36" s="15">
        <f t="shared" si="17"/>
        <v>33.333333333333329</v>
      </c>
      <c r="AD36" s="15">
        <f t="shared" si="17"/>
        <v>-66.666666666666671</v>
      </c>
      <c r="AE36" s="15" t="str">
        <f t="shared" si="17"/>
        <v>皆増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3</v>
      </c>
      <c r="AL36" s="4">
        <f>SUM(AL27:AL30)</f>
        <v>3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50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150</v>
      </c>
      <c r="W41" s="12">
        <f t="shared" si="42"/>
        <v>13.333333333333343</v>
      </c>
      <c r="X41" s="12">
        <f t="shared" si="33"/>
        <v>-50</v>
      </c>
      <c r="Y41" s="12">
        <f>S41-AJ41</f>
        <v>100</v>
      </c>
      <c r="Z41" s="12">
        <f>Z35/Z9*100</f>
        <v>50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-20</v>
      </c>
      <c r="AD41" s="12">
        <f>R41-AL41</f>
        <v>-50</v>
      </c>
      <c r="AE41" s="12" t="e">
        <f t="shared" si="35"/>
        <v>#DIV/0!</v>
      </c>
      <c r="AH41" s="12">
        <f>AH35/AH9*100</f>
        <v>66.666666666666657</v>
      </c>
      <c r="AI41" s="12">
        <f>AI35/AI9*100</f>
        <v>100</v>
      </c>
      <c r="AJ41" s="12">
        <f>AJ35/AJ9*100</f>
        <v>0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50</v>
      </c>
      <c r="S42" s="12">
        <f t="shared" si="50"/>
        <v>100</v>
      </c>
      <c r="T42" s="12">
        <f t="shared" si="50"/>
        <v>150</v>
      </c>
      <c r="U42" s="12" t="e">
        <f t="shared" si="50"/>
        <v>#DIV/0!</v>
      </c>
      <c r="V42" s="12">
        <f t="shared" si="50"/>
        <v>150</v>
      </c>
      <c r="W42" s="12">
        <f t="shared" si="42"/>
        <v>46.666666666666671</v>
      </c>
      <c r="X42" s="12">
        <f t="shared" si="33"/>
        <v>0</v>
      </c>
      <c r="Y42" s="12">
        <f>S42-AJ42</f>
        <v>100</v>
      </c>
      <c r="Z42" s="12">
        <f t="shared" si="50"/>
        <v>50</v>
      </c>
      <c r="AA42" s="12">
        <f t="shared" si="50"/>
        <v>200</v>
      </c>
      <c r="AB42" s="12">
        <f t="shared" si="50"/>
        <v>100</v>
      </c>
      <c r="AC42" s="12">
        <f t="shared" si="44"/>
        <v>-20</v>
      </c>
      <c r="AD42" s="12">
        <f>R42-AL42</f>
        <v>-50</v>
      </c>
      <c r="AE42" s="12" t="e">
        <f t="shared" si="35"/>
        <v>#DIV/0!</v>
      </c>
      <c r="AH42" s="12">
        <f t="shared" ref="AH42:AJ42" si="51">AH36/AH9*100</f>
        <v>33.333333333333329</v>
      </c>
      <c r="AI42" s="12">
        <f t="shared" si="51"/>
        <v>50</v>
      </c>
      <c r="AJ42" s="12">
        <f t="shared" si="51"/>
        <v>0</v>
      </c>
      <c r="AK42" s="12">
        <f>AK36/AK9*100</f>
        <v>100</v>
      </c>
      <c r="AL42" s="12">
        <f>AL36/AL9*100</f>
        <v>100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19.999999999999996</v>
      </c>
      <c r="I9" s="15">
        <f>IF(C9=F9,0,(1-(C9/(C9-F9)))*-100)</f>
        <v>50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50</v>
      </c>
      <c r="P9" s="15">
        <f>IF(D9=M9,0,(1-(D9/(D9-M9)))*-100)</f>
        <v>-25</v>
      </c>
      <c r="Q9" s="17">
        <f>R9+S9</f>
        <v>22</v>
      </c>
      <c r="R9" s="17">
        <f>SUM(R10:R30)</f>
        <v>14</v>
      </c>
      <c r="S9" s="17">
        <f>SUM(S10:S30)</f>
        <v>8</v>
      </c>
      <c r="T9" s="17">
        <f>U9+V9</f>
        <v>6</v>
      </c>
      <c r="U9" s="17">
        <f>SUM(U10:U30)</f>
        <v>3</v>
      </c>
      <c r="V9" s="17">
        <f>SUM(V10:V30)</f>
        <v>3</v>
      </c>
      <c r="W9" s="15">
        <f>IF(Q9=T9,IF(Q9&gt;0,"皆増",0),(1-(Q9/(Q9-T9)))*-100)</f>
        <v>37.5</v>
      </c>
      <c r="X9" s="15">
        <f t="shared" ref="X9:Y30" si="1">IF(R9=U9,IF(R9&gt;0,"皆増",0),(1-(R9/(R9-U9)))*-100)</f>
        <v>27.27272727272727</v>
      </c>
      <c r="Y9" s="15">
        <f t="shared" si="1"/>
        <v>60.000000000000007</v>
      </c>
      <c r="Z9" s="17">
        <f>AA9+AB9</f>
        <v>-2</v>
      </c>
      <c r="AA9" s="17">
        <f>SUM(AA10:AA30)</f>
        <v>2</v>
      </c>
      <c r="AB9" s="17">
        <f>SUM(AB10:AB30)</f>
        <v>-4</v>
      </c>
      <c r="AC9" s="15">
        <f>IF(Q9=Z9,IF(Q9&gt;0,"皆増",0),(1-(Q9/(Q9-Z9)))*-100)</f>
        <v>-8.3333333333333375</v>
      </c>
      <c r="AD9" s="15">
        <f t="shared" ref="AD9:AE30" si="2">IF(R9=AA9,IF(R9&gt;0,"皆増",0),(1-(R9/(R9-AA9)))*-100)</f>
        <v>16.666666666666675</v>
      </c>
      <c r="AE9" s="15">
        <f t="shared" si="2"/>
        <v>-33.333333333333336</v>
      </c>
      <c r="AH9" s="4">
        <f t="shared" ref="AH9:AJ30" si="3">Q9-T9</f>
        <v>16</v>
      </c>
      <c r="AI9" s="4">
        <f t="shared" si="3"/>
        <v>11</v>
      </c>
      <c r="AJ9" s="4">
        <f t="shared" si="3"/>
        <v>5</v>
      </c>
      <c r="AK9" s="4">
        <f t="shared" ref="AK9:AM30" si="4">Q9-Z9</f>
        <v>24</v>
      </c>
      <c r="AL9" s="4">
        <f t="shared" si="4"/>
        <v>12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19.999999999999996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50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-33.333333333333336</v>
      </c>
      <c r="AD24" s="15">
        <f t="shared" si="2"/>
        <v>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-33.333333333333336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50</v>
      </c>
      <c r="AD25" s="15">
        <f t="shared" si="2"/>
        <v>100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-33.333333333333336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-33.333333333333336</v>
      </c>
      <c r="AE26" s="15" t="str">
        <f t="shared" si="2"/>
        <v>皆増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2</v>
      </c>
      <c r="U27" s="17">
        <v>2</v>
      </c>
      <c r="V27" s="17">
        <v>0</v>
      </c>
      <c r="W27" s="15">
        <f t="shared" si="11"/>
        <v>66.666666666666671</v>
      </c>
      <c r="X27" s="15">
        <f t="shared" si="1"/>
        <v>200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50</v>
      </c>
      <c r="AE27" s="15">
        <f t="shared" si="2"/>
        <v>-33.333333333333336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-1</v>
      </c>
      <c r="V28" s="17">
        <v>2</v>
      </c>
      <c r="W28" s="15">
        <f t="shared" si="11"/>
        <v>50</v>
      </c>
      <c r="X28" s="15">
        <f t="shared" si="1"/>
        <v>-50</v>
      </c>
      <c r="Y28" s="15" t="str">
        <f t="shared" si="1"/>
        <v>皆増</v>
      </c>
      <c r="Z28" s="17">
        <f t="shared" si="12"/>
        <v>1</v>
      </c>
      <c r="AA28" s="17">
        <v>1</v>
      </c>
      <c r="AB28" s="17">
        <v>0</v>
      </c>
      <c r="AC28" s="15">
        <f t="shared" si="13"/>
        <v>50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-4</v>
      </c>
      <c r="AA29" s="17">
        <v>-2</v>
      </c>
      <c r="AB29" s="17">
        <v>-2</v>
      </c>
      <c r="AC29" s="15">
        <f t="shared" si="13"/>
        <v>-57.142857142857139</v>
      </c>
      <c r="AD29" s="15">
        <f t="shared" si="2"/>
        <v>-66.666666666666671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7</v>
      </c>
      <c r="AL29" s="4">
        <f t="shared" si="4"/>
        <v>3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12</v>
      </c>
      <c r="S34" s="17">
        <f t="shared" si="22"/>
        <v>8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33.333333333333329</v>
      </c>
      <c r="X34" s="15">
        <f t="shared" si="15"/>
        <v>19.999999999999996</v>
      </c>
      <c r="Y34" s="15">
        <f t="shared" si="15"/>
        <v>60.000000000000007</v>
      </c>
      <c r="Z34" s="17">
        <f t="shared" ref="Z34:AB34" si="23">SUM(Z23:Z30)</f>
        <v>-3</v>
      </c>
      <c r="AA34" s="17">
        <f t="shared" si="23"/>
        <v>1</v>
      </c>
      <c r="AB34" s="17">
        <f t="shared" si="23"/>
        <v>-4</v>
      </c>
      <c r="AC34" s="15">
        <f t="shared" si="17"/>
        <v>-13.043478260869568</v>
      </c>
      <c r="AD34" s="15">
        <f t="shared" si="17"/>
        <v>9.0909090909090828</v>
      </c>
      <c r="AE34" s="15">
        <f t="shared" si="17"/>
        <v>-33.333333333333336</v>
      </c>
      <c r="AH34" s="4">
        <f t="shared" ref="AH34:AJ34" si="24">SUM(AH23:AH30)</f>
        <v>15</v>
      </c>
      <c r="AI34" s="4">
        <f t="shared" si="24"/>
        <v>10</v>
      </c>
      <c r="AJ34" s="4">
        <f t="shared" si="24"/>
        <v>5</v>
      </c>
      <c r="AK34" s="4">
        <f>SUM(AK23:AK30)</f>
        <v>23</v>
      </c>
      <c r="AL34" s="4">
        <f>SUM(AL23:AL30)</f>
        <v>11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9</v>
      </c>
      <c r="S35" s="17">
        <f t="shared" si="25"/>
        <v>8</v>
      </c>
      <c r="T35" s="17">
        <f t="shared" si="25"/>
        <v>4</v>
      </c>
      <c r="U35" s="17">
        <f t="shared" si="25"/>
        <v>0</v>
      </c>
      <c r="V35" s="17">
        <f t="shared" si="25"/>
        <v>4</v>
      </c>
      <c r="W35" s="15">
        <f t="shared" si="15"/>
        <v>30.76923076923077</v>
      </c>
      <c r="X35" s="15">
        <f t="shared" si="15"/>
        <v>0</v>
      </c>
      <c r="Y35" s="15">
        <f t="shared" si="15"/>
        <v>100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-10.526315789473683</v>
      </c>
      <c r="AD35" s="15">
        <f t="shared" si="17"/>
        <v>0</v>
      </c>
      <c r="AE35" s="15">
        <f t="shared" si="17"/>
        <v>-19.999999999999996</v>
      </c>
      <c r="AH35" s="4">
        <f t="shared" ref="AH35:AJ35" si="27">SUM(AH25:AH30)</f>
        <v>13</v>
      </c>
      <c r="AI35" s="4">
        <f t="shared" si="27"/>
        <v>9</v>
      </c>
      <c r="AJ35" s="4">
        <f t="shared" si="27"/>
        <v>4</v>
      </c>
      <c r="AK35" s="4">
        <f>SUM(AK25:AK30)</f>
        <v>19</v>
      </c>
      <c r="AL35" s="4">
        <f>SUM(AL25:AL30)</f>
        <v>9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57.142857142857139</v>
      </c>
      <c r="X36" s="15">
        <f t="shared" si="15"/>
        <v>66.666666666666671</v>
      </c>
      <c r="Y36" s="15">
        <f t="shared" si="15"/>
        <v>50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-21.428571428571431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14.285714285714285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2.8409090909090917</v>
      </c>
      <c r="X39" s="12">
        <f t="shared" si="33"/>
        <v>5.194805194805193</v>
      </c>
      <c r="Y39" s="12">
        <f>S39-AJ39</f>
        <v>0</v>
      </c>
      <c r="Z39" s="12">
        <f t="shared" si="37"/>
        <v>-50</v>
      </c>
      <c r="AA39" s="12">
        <f t="shared" si="37"/>
        <v>50</v>
      </c>
      <c r="AB39" s="12">
        <f t="shared" si="37"/>
        <v>0</v>
      </c>
      <c r="AC39" s="12">
        <f>Q39-AK39</f>
        <v>4.9242424242424256</v>
      </c>
      <c r="AD39" s="12">
        <f t="shared" si="35"/>
        <v>5.9523809523809526</v>
      </c>
      <c r="AE39" s="12">
        <f t="shared" si="35"/>
        <v>0</v>
      </c>
      <c r="AH39" s="12">
        <f t="shared" ref="AH39:AJ39" si="39">AH33/AH9*100</f>
        <v>6.25</v>
      </c>
      <c r="AI39" s="12">
        <f t="shared" si="39"/>
        <v>9.0909090909090917</v>
      </c>
      <c r="AJ39" s="12">
        <f t="shared" si="39"/>
        <v>0</v>
      </c>
      <c r="AK39" s="12">
        <f>AK33/AK9*100</f>
        <v>4.1666666666666661</v>
      </c>
      <c r="AL39" s="12">
        <f>AL33/AL9*100</f>
        <v>8.3333333333333321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85.714285714285708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-2.8409090909090935</v>
      </c>
      <c r="X40" s="12">
        <f t="shared" si="33"/>
        <v>-5.1948051948051983</v>
      </c>
      <c r="Y40" s="12">
        <f>S40-AJ40</f>
        <v>0</v>
      </c>
      <c r="Z40" s="12">
        <f>Z34/Z9*100</f>
        <v>150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-4.9242424242424363</v>
      </c>
      <c r="AD40" s="12">
        <f t="shared" si="35"/>
        <v>-5.952380952380949</v>
      </c>
      <c r="AE40" s="12">
        <f t="shared" si="35"/>
        <v>0</v>
      </c>
      <c r="AH40" s="12">
        <f t="shared" ref="AH40:AJ40" si="45">AH34/AH9*100</f>
        <v>93.75</v>
      </c>
      <c r="AI40" s="12">
        <f t="shared" si="45"/>
        <v>90.909090909090907</v>
      </c>
      <c r="AJ40" s="12">
        <f t="shared" si="45"/>
        <v>100</v>
      </c>
      <c r="AK40" s="12">
        <f>AK34/AK9*100</f>
        <v>95.833333333333343</v>
      </c>
      <c r="AL40" s="12">
        <f>AL34/AL9*100</f>
        <v>91.666666666666657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77.272727272727266</v>
      </c>
      <c r="R41" s="12">
        <f t="shared" si="46"/>
        <v>64.285714285714292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0</v>
      </c>
      <c r="V41" s="12">
        <f t="shared" si="47"/>
        <v>133.33333333333331</v>
      </c>
      <c r="W41" s="12">
        <f t="shared" si="42"/>
        <v>-3.9772727272727337</v>
      </c>
      <c r="X41" s="12">
        <f t="shared" si="33"/>
        <v>-17.532467532467535</v>
      </c>
      <c r="Y41" s="12">
        <f>S41-AJ41</f>
        <v>20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50</v>
      </c>
      <c r="AC41" s="12">
        <f t="shared" si="44"/>
        <v>-1.8939393939393909</v>
      </c>
      <c r="AD41" s="12">
        <f>R41-AL41</f>
        <v>-10.714285714285708</v>
      </c>
      <c r="AE41" s="12">
        <f t="shared" si="35"/>
        <v>16.666666666666657</v>
      </c>
      <c r="AH41" s="12">
        <f>AH35/AH9*100</f>
        <v>81.25</v>
      </c>
      <c r="AI41" s="12">
        <f>AI35/AI9*100</f>
        <v>81.818181818181827</v>
      </c>
      <c r="AJ41" s="12">
        <f>AJ35/AJ9*100</f>
        <v>80</v>
      </c>
      <c r="AK41" s="12">
        <f t="shared" ref="AK41:AM41" si="49">AK35/AK9*100</f>
        <v>79.166666666666657</v>
      </c>
      <c r="AL41" s="12">
        <f t="shared" si="49"/>
        <v>75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35.714285714285715</v>
      </c>
      <c r="S42" s="12">
        <f t="shared" si="50"/>
        <v>75</v>
      </c>
      <c r="T42" s="12">
        <f t="shared" si="50"/>
        <v>66.666666666666657</v>
      </c>
      <c r="U42" s="12">
        <f t="shared" si="50"/>
        <v>66.666666666666657</v>
      </c>
      <c r="V42" s="12">
        <f t="shared" si="50"/>
        <v>66.666666666666657</v>
      </c>
      <c r="W42" s="12">
        <f t="shared" si="42"/>
        <v>6.25</v>
      </c>
      <c r="X42" s="12">
        <f t="shared" si="33"/>
        <v>8.4415584415584455</v>
      </c>
      <c r="Y42" s="12">
        <f>S42-AJ42</f>
        <v>-5</v>
      </c>
      <c r="Z42" s="12">
        <f t="shared" si="50"/>
        <v>150</v>
      </c>
      <c r="AA42" s="12">
        <f t="shared" si="50"/>
        <v>0</v>
      </c>
      <c r="AB42" s="12">
        <f t="shared" si="50"/>
        <v>75</v>
      </c>
      <c r="AC42" s="12">
        <f t="shared" si="44"/>
        <v>-8.3333333333333357</v>
      </c>
      <c r="AD42" s="12">
        <f>R42-AL42</f>
        <v>-5.9523809523809561</v>
      </c>
      <c r="AE42" s="12">
        <f t="shared" si="35"/>
        <v>0</v>
      </c>
      <c r="AH42" s="12">
        <f t="shared" ref="AH42:AJ42" si="51">AH36/AH9*100</f>
        <v>43.75</v>
      </c>
      <c r="AI42" s="12">
        <f t="shared" si="51"/>
        <v>27.27272727272727</v>
      </c>
      <c r="AJ42" s="12">
        <f t="shared" si="51"/>
        <v>80</v>
      </c>
      <c r="AK42" s="12">
        <f>AK36/AK9*100</f>
        <v>58.333333333333336</v>
      </c>
      <c r="AL42" s="12">
        <f>AL36/AL9*100</f>
        <v>41.666666666666671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-33.333333333333336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-33.333333333333336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-4</v>
      </c>
      <c r="U9" s="17">
        <f>SUM(U10:U30)</f>
        <v>-2</v>
      </c>
      <c r="V9" s="17">
        <f>SUM(V10:V30)</f>
        <v>-2</v>
      </c>
      <c r="W9" s="15">
        <f>IF(Q9=T9,IF(Q9&gt;0,"皆増",0),(1-(Q9/(Q9-T9)))*-100)</f>
        <v>-25</v>
      </c>
      <c r="X9" s="15">
        <f t="shared" ref="X9:Y30" si="1">IF(R9=U9,IF(R9&gt;0,"皆増",0),(1-(R9/(R9-U9)))*-100)</f>
        <v>-28.571428571428569</v>
      </c>
      <c r="Y9" s="15">
        <f t="shared" si="1"/>
        <v>-22.222222222222221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9.0909090909090828</v>
      </c>
      <c r="AD9" s="15">
        <f t="shared" ref="AD9:AE30" si="2">IF(R9=AA9,IF(R9&gt;0,"皆増",0),(1-(R9/(R9-AA9)))*-100)</f>
        <v>-28.571428571428569</v>
      </c>
      <c r="AE9" s="15">
        <f t="shared" si="2"/>
        <v>75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11</v>
      </c>
      <c r="AL9" s="4">
        <f t="shared" si="4"/>
        <v>7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-33.333333333333336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-33.333333333333336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-6</v>
      </c>
      <c r="U28" s="17">
        <v>-1</v>
      </c>
      <c r="V28" s="17">
        <v>-5</v>
      </c>
      <c r="W28" s="15">
        <f t="shared" si="11"/>
        <v>-85.714285714285722</v>
      </c>
      <c r="X28" s="15">
        <f t="shared" si="1"/>
        <v>-100</v>
      </c>
      <c r="Y28" s="15">
        <f t="shared" si="1"/>
        <v>-83.333333333333343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-100</v>
      </c>
      <c r="AE28" s="15">
        <f t="shared" si="2"/>
        <v>-50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2</v>
      </c>
      <c r="U30" s="17">
        <v>0</v>
      </c>
      <c r="V30" s="17">
        <v>2</v>
      </c>
      <c r="W30" s="15">
        <f t="shared" si="11"/>
        <v>200</v>
      </c>
      <c r="X30" s="15">
        <f t="shared" si="1"/>
        <v>0</v>
      </c>
      <c r="Y30" s="15">
        <f t="shared" si="1"/>
        <v>200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-5</v>
      </c>
      <c r="U34" s="17">
        <f t="shared" si="22"/>
        <v>-3</v>
      </c>
      <c r="V34" s="17">
        <f t="shared" si="22"/>
        <v>-2</v>
      </c>
      <c r="W34" s="15">
        <f t="shared" si="15"/>
        <v>-31.25</v>
      </c>
      <c r="X34" s="15">
        <f t="shared" si="15"/>
        <v>-42.857142857142861</v>
      </c>
      <c r="Y34" s="15">
        <f t="shared" si="15"/>
        <v>-22.222222222222221</v>
      </c>
      <c r="Z34" s="17">
        <f t="shared" ref="Z34:AB34" si="23">SUM(Z23:Z30)</f>
        <v>0</v>
      </c>
      <c r="AA34" s="17">
        <f t="shared" si="23"/>
        <v>-3</v>
      </c>
      <c r="AB34" s="17">
        <f t="shared" si="23"/>
        <v>3</v>
      </c>
      <c r="AC34" s="15">
        <f t="shared" si="17"/>
        <v>0</v>
      </c>
      <c r="AD34" s="15">
        <f t="shared" si="17"/>
        <v>-42.857142857142861</v>
      </c>
      <c r="AE34" s="15">
        <f t="shared" si="17"/>
        <v>75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11</v>
      </c>
      <c r="AL34" s="4">
        <f>SUM(AL23:AL30)</f>
        <v>7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-28.571428571428569</v>
      </c>
      <c r="X35" s="15">
        <f t="shared" si="15"/>
        <v>-40</v>
      </c>
      <c r="Y35" s="15">
        <f t="shared" si="15"/>
        <v>-22.222222222222221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11.111111111111116</v>
      </c>
      <c r="AD35" s="15">
        <f t="shared" si="17"/>
        <v>-40</v>
      </c>
      <c r="AE35" s="15">
        <f t="shared" si="17"/>
        <v>75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9</v>
      </c>
      <c r="AL35" s="4">
        <f>SUM(AL25:AL30)</f>
        <v>5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-5</v>
      </c>
      <c r="U36" s="17">
        <f t="shared" si="28"/>
        <v>-3</v>
      </c>
      <c r="V36" s="17">
        <f t="shared" si="28"/>
        <v>-2</v>
      </c>
      <c r="W36" s="15">
        <f t="shared" si="15"/>
        <v>-38.46153846153846</v>
      </c>
      <c r="X36" s="15">
        <f t="shared" si="15"/>
        <v>-75</v>
      </c>
      <c r="Y36" s="15">
        <f t="shared" si="15"/>
        <v>-22.222222222222221</v>
      </c>
      <c r="Z36" s="17">
        <f t="shared" ref="Z36:AB36" si="29">SUM(Z27:Z30)</f>
        <v>2</v>
      </c>
      <c r="AA36" s="17">
        <f t="shared" si="29"/>
        <v>-2</v>
      </c>
      <c r="AB36" s="17">
        <f t="shared" si="29"/>
        <v>4</v>
      </c>
      <c r="AC36" s="15">
        <f t="shared" si="17"/>
        <v>33.333333333333329</v>
      </c>
      <c r="AD36" s="15">
        <f t="shared" si="17"/>
        <v>-66.666666666666671</v>
      </c>
      <c r="AE36" s="15">
        <f t="shared" si="17"/>
        <v>133.33333333333334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20</v>
      </c>
      <c r="S39" s="13">
        <f t="shared" si="37"/>
        <v>0</v>
      </c>
      <c r="T39" s="12">
        <f>T33/T9*100</f>
        <v>-25</v>
      </c>
      <c r="U39" s="12">
        <f t="shared" ref="U39:V39" si="38">U33/U9*100</f>
        <v>-50</v>
      </c>
      <c r="V39" s="12">
        <f t="shared" si="38"/>
        <v>0</v>
      </c>
      <c r="W39" s="12">
        <f>Q39-AH39</f>
        <v>8.3333333333333321</v>
      </c>
      <c r="X39" s="12">
        <f t="shared" si="33"/>
        <v>20</v>
      </c>
      <c r="Y39" s="12">
        <f>S39-AJ39</f>
        <v>0</v>
      </c>
      <c r="Z39" s="12">
        <f t="shared" si="37"/>
        <v>100</v>
      </c>
      <c r="AA39" s="12">
        <f t="shared" si="37"/>
        <v>-50</v>
      </c>
      <c r="AB39" s="12">
        <f t="shared" si="37"/>
        <v>0</v>
      </c>
      <c r="AC39" s="12">
        <f>Q39-AK39</f>
        <v>8.3333333333333321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80</v>
      </c>
      <c r="S40" s="12">
        <f t="shared" si="40"/>
        <v>100</v>
      </c>
      <c r="T40" s="12">
        <f>T34/T9*100</f>
        <v>125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-8.3333333333333428</v>
      </c>
      <c r="X40" s="12">
        <f t="shared" si="33"/>
        <v>-20</v>
      </c>
      <c r="Y40" s="12">
        <f>S40-AJ40</f>
        <v>0</v>
      </c>
      <c r="Z40" s="12">
        <f>Z34/Z9*100</f>
        <v>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-8.3333333333333428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-4.1666666666666572</v>
      </c>
      <c r="X41" s="12">
        <f t="shared" si="33"/>
        <v>-11.428571428571431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1.5151515151515156</v>
      </c>
      <c r="AD41" s="12">
        <f>R41-AL41</f>
        <v>-11.428571428571431</v>
      </c>
      <c r="AE41" s="12">
        <f t="shared" si="35"/>
        <v>0</v>
      </c>
      <c r="AH41" s="12">
        <f>AH35/AH9*100</f>
        <v>87.5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20</v>
      </c>
      <c r="S42" s="12">
        <f t="shared" si="50"/>
        <v>100</v>
      </c>
      <c r="T42" s="12">
        <f t="shared" si="50"/>
        <v>125</v>
      </c>
      <c r="U42" s="12">
        <f t="shared" si="50"/>
        <v>150</v>
      </c>
      <c r="V42" s="12">
        <f t="shared" si="50"/>
        <v>100</v>
      </c>
      <c r="W42" s="12">
        <f t="shared" si="42"/>
        <v>-14.583333333333343</v>
      </c>
      <c r="X42" s="12">
        <f t="shared" si="33"/>
        <v>-37.142857142857139</v>
      </c>
      <c r="Y42" s="12">
        <f>S42-AJ42</f>
        <v>0</v>
      </c>
      <c r="Z42" s="12">
        <f t="shared" si="50"/>
        <v>200</v>
      </c>
      <c r="AA42" s="12">
        <f t="shared" si="50"/>
        <v>100</v>
      </c>
      <c r="AB42" s="12">
        <f t="shared" si="50"/>
        <v>133.33333333333331</v>
      </c>
      <c r="AC42" s="12">
        <f t="shared" si="44"/>
        <v>12.121212121212118</v>
      </c>
      <c r="AD42" s="12">
        <f>R42-AL42</f>
        <v>-22.857142857142854</v>
      </c>
      <c r="AE42" s="12">
        <f t="shared" si="35"/>
        <v>25</v>
      </c>
      <c r="AH42" s="12">
        <f t="shared" ref="AH42:AJ42" si="51">AH36/AH9*100</f>
        <v>81.25</v>
      </c>
      <c r="AI42" s="12">
        <f t="shared" si="51"/>
        <v>57.142857142857139</v>
      </c>
      <c r="AJ42" s="12">
        <f t="shared" si="51"/>
        <v>100</v>
      </c>
      <c r="AK42" s="12">
        <f>AK36/AK9*100</f>
        <v>54.54545454545454</v>
      </c>
      <c r="AL42" s="12">
        <f>AL36/AL9*100</f>
        <v>42.857142857142854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-5</v>
      </c>
      <c r="F9" s="17">
        <f>SUM(F10:F30)</f>
        <v>-1</v>
      </c>
      <c r="G9" s="17">
        <f>SUM(G10:G30)</f>
        <v>-4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-6</v>
      </c>
      <c r="L9" s="17">
        <f>SUM(L10:L30)</f>
        <v>-3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14</v>
      </c>
      <c r="R9" s="17">
        <f>SUM(R10:R30)</f>
        <v>6</v>
      </c>
      <c r="S9" s="17">
        <f>SUM(S10:S30)</f>
        <v>8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-6.6666666666666652</v>
      </c>
      <c r="X9" s="15">
        <f t="shared" ref="X9:Y30" si="1">IF(R9=U9,IF(R9&gt;0,"皆増",0),(1-(R9/(R9-U9)))*-100)</f>
        <v>-25</v>
      </c>
      <c r="Y9" s="15">
        <f t="shared" si="1"/>
        <v>14.285714285714279</v>
      </c>
      <c r="Z9" s="17">
        <f>AA9+AB9</f>
        <v>0</v>
      </c>
      <c r="AA9" s="17">
        <f>SUM(AA10:AA30)</f>
        <v>-3</v>
      </c>
      <c r="AB9" s="17">
        <f>SUM(AB10:AB30)</f>
        <v>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-33.333333333333336</v>
      </c>
      <c r="AE9" s="15">
        <f t="shared" si="2"/>
        <v>60.000000000000007</v>
      </c>
      <c r="AH9" s="4">
        <f t="shared" ref="AH9:AJ30" si="3">Q9-T9</f>
        <v>15</v>
      </c>
      <c r="AI9" s="4">
        <f t="shared" si="3"/>
        <v>8</v>
      </c>
      <c r="AJ9" s="4">
        <f t="shared" si="3"/>
        <v>7</v>
      </c>
      <c r="AK9" s="4">
        <f t="shared" ref="AK9:AM30" si="4">Q9-Z9</f>
        <v>14</v>
      </c>
      <c r="AL9" s="4">
        <f t="shared" si="4"/>
        <v>9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-5</v>
      </c>
      <c r="F10" s="17">
        <v>-1</v>
      </c>
      <c r="G10" s="17">
        <v>-4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-6</v>
      </c>
      <c r="L10" s="17">
        <v>-3</v>
      </c>
      <c r="M10" s="17">
        <v>-3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-2</v>
      </c>
      <c r="V26" s="17">
        <v>1</v>
      </c>
      <c r="W26" s="15">
        <f t="shared" si="11"/>
        <v>-33.333333333333336</v>
      </c>
      <c r="X26" s="15">
        <f t="shared" si="1"/>
        <v>-66.666666666666671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-2</v>
      </c>
      <c r="U27" s="17">
        <v>-1</v>
      </c>
      <c r="V27" s="17">
        <v>-1</v>
      </c>
      <c r="W27" s="15">
        <f t="shared" si="11"/>
        <v>-40</v>
      </c>
      <c r="X27" s="15">
        <f t="shared" si="1"/>
        <v>-50</v>
      </c>
      <c r="Y27" s="15">
        <f t="shared" si="1"/>
        <v>-33.333333333333336</v>
      </c>
      <c r="Z27" s="17">
        <f t="shared" si="12"/>
        <v>-2</v>
      </c>
      <c r="AA27" s="17">
        <v>-3</v>
      </c>
      <c r="AB27" s="17">
        <v>1</v>
      </c>
      <c r="AC27" s="15">
        <f t="shared" si="13"/>
        <v>-40</v>
      </c>
      <c r="AD27" s="15">
        <f t="shared" si="2"/>
        <v>-75</v>
      </c>
      <c r="AE27" s="15">
        <f t="shared" si="2"/>
        <v>100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25</v>
      </c>
      <c r="X28" s="15">
        <f t="shared" si="1"/>
        <v>100</v>
      </c>
      <c r="Y28" s="15">
        <f t="shared" si="1"/>
        <v>0</v>
      </c>
      <c r="Z28" s="17">
        <f t="shared" si="12"/>
        <v>3</v>
      </c>
      <c r="AA28" s="17">
        <v>1</v>
      </c>
      <c r="AB28" s="17">
        <v>2</v>
      </c>
      <c r="AC28" s="15">
        <f t="shared" si="13"/>
        <v>150</v>
      </c>
      <c r="AD28" s="15">
        <f t="shared" si="2"/>
        <v>100</v>
      </c>
      <c r="AE28" s="15">
        <f t="shared" si="2"/>
        <v>200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1</v>
      </c>
      <c r="U29" s="17">
        <v>2</v>
      </c>
      <c r="V29" s="17">
        <v>-1</v>
      </c>
      <c r="W29" s="15">
        <f t="shared" si="11"/>
        <v>100</v>
      </c>
      <c r="X29" s="15" t="str">
        <f t="shared" si="1"/>
        <v>皆増</v>
      </c>
      <c r="Y29" s="15">
        <f t="shared" si="1"/>
        <v>-100</v>
      </c>
      <c r="Z29" s="17">
        <f t="shared" si="12"/>
        <v>2</v>
      </c>
      <c r="AA29" s="17">
        <v>2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6</v>
      </c>
      <c r="S34" s="17">
        <f t="shared" si="22"/>
        <v>8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-14.28571428571429</v>
      </c>
      <c r="Y34" s="15">
        <f t="shared" si="15"/>
        <v>14.285714285714279</v>
      </c>
      <c r="Z34" s="17">
        <f t="shared" ref="Z34:AB34" si="23">SUM(Z23:Z30)</f>
        <v>1</v>
      </c>
      <c r="AA34" s="17">
        <f t="shared" si="23"/>
        <v>-2</v>
      </c>
      <c r="AB34" s="17">
        <f t="shared" si="23"/>
        <v>3</v>
      </c>
      <c r="AC34" s="15">
        <f t="shared" si="17"/>
        <v>7.6923076923076872</v>
      </c>
      <c r="AD34" s="15">
        <f t="shared" si="17"/>
        <v>-25</v>
      </c>
      <c r="AE34" s="15">
        <f t="shared" si="17"/>
        <v>60.000000000000007</v>
      </c>
      <c r="AH34" s="4">
        <f t="shared" ref="AH34:AJ34" si="24">SUM(AH23:AH30)</f>
        <v>14</v>
      </c>
      <c r="AI34" s="4">
        <f t="shared" si="24"/>
        <v>7</v>
      </c>
      <c r="AJ34" s="4">
        <f t="shared" si="24"/>
        <v>7</v>
      </c>
      <c r="AK34" s="4">
        <f>SUM(AK23:AK30)</f>
        <v>13</v>
      </c>
      <c r="AL34" s="4">
        <f>SUM(AL23:AL30)</f>
        <v>8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-1</v>
      </c>
      <c r="AB35" s="17">
        <f t="shared" si="26"/>
        <v>3</v>
      </c>
      <c r="AC35" s="15">
        <f t="shared" si="17"/>
        <v>18.181818181818187</v>
      </c>
      <c r="AD35" s="15">
        <f t="shared" si="17"/>
        <v>-14.28571428571429</v>
      </c>
      <c r="AE35" s="15">
        <f t="shared" si="17"/>
        <v>75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11</v>
      </c>
      <c r="AL35" s="4">
        <f>SUM(AL25:AL30)</f>
        <v>7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10.000000000000009</v>
      </c>
      <c r="X36" s="15">
        <f t="shared" si="15"/>
        <v>66.666666666666671</v>
      </c>
      <c r="Y36" s="15">
        <f t="shared" si="15"/>
        <v>-14.28571428571429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22.222222222222232</v>
      </c>
      <c r="AD36" s="15">
        <f t="shared" si="17"/>
        <v>-16.666666666666664</v>
      </c>
      <c r="AE36" s="15">
        <f t="shared" si="17"/>
        <v>100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9</v>
      </c>
      <c r="AL36" s="4">
        <f>SUM(AL27:AL30)</f>
        <v>6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>
        <f t="shared" ref="U39:V39" si="38">U33/U9*100</f>
        <v>50</v>
      </c>
      <c r="V39" s="12">
        <f t="shared" si="38"/>
        <v>0</v>
      </c>
      <c r="W39" s="12">
        <f>Q39-AH39</f>
        <v>-6.666666666666667</v>
      </c>
      <c r="X39" s="12">
        <f t="shared" si="33"/>
        <v>-12.5</v>
      </c>
      <c r="Y39" s="12">
        <f>S39-AJ39</f>
        <v>0</v>
      </c>
      <c r="Z39" s="12" t="e">
        <f t="shared" si="37"/>
        <v>#DIV/0!</v>
      </c>
      <c r="AA39" s="12">
        <f t="shared" si="37"/>
        <v>33.333333333333329</v>
      </c>
      <c r="AB39" s="12">
        <f t="shared" si="37"/>
        <v>0</v>
      </c>
      <c r="AC39" s="12">
        <f>Q39-AK39</f>
        <v>-7.1428571428571423</v>
      </c>
      <c r="AD39" s="12">
        <f t="shared" si="35"/>
        <v>-11.111111111111111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12.5</v>
      </c>
      <c r="AJ39" s="12">
        <f t="shared" si="39"/>
        <v>0</v>
      </c>
      <c r="AK39" s="12">
        <f>AK33/AK9*100</f>
        <v>7.1428571428571423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6.6666666666666714</v>
      </c>
      <c r="X40" s="12">
        <f t="shared" si="33"/>
        <v>12.5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7.1428571428571388</v>
      </c>
      <c r="AD40" s="12">
        <f t="shared" si="35"/>
        <v>11.111111111111114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87.5</v>
      </c>
      <c r="AJ40" s="12">
        <f t="shared" si="45"/>
        <v>100</v>
      </c>
      <c r="AK40" s="12">
        <f>AK34/AK9*100</f>
        <v>92.857142857142861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100</v>
      </c>
      <c r="S41" s="12">
        <f t="shared" si="46"/>
        <v>87.5</v>
      </c>
      <c r="T41" s="12">
        <f>T35/T9*100</f>
        <v>0</v>
      </c>
      <c r="U41" s="12">
        <f t="shared" ref="U41:V41" si="47">U35/U9*100</f>
        <v>0</v>
      </c>
      <c r="V41" s="12">
        <f t="shared" si="47"/>
        <v>0</v>
      </c>
      <c r="W41" s="12">
        <f t="shared" si="42"/>
        <v>6.1904761904761898</v>
      </c>
      <c r="X41" s="12">
        <f t="shared" si="33"/>
        <v>25</v>
      </c>
      <c r="Y41" s="12">
        <f>S41-AJ41</f>
        <v>-12.5</v>
      </c>
      <c r="Z41" s="12" t="e">
        <f>Z35/Z9*100</f>
        <v>#DIV/0!</v>
      </c>
      <c r="AA41" s="12">
        <f t="shared" ref="AA41:AB41" si="48">AA35/AA9*100</f>
        <v>33.333333333333329</v>
      </c>
      <c r="AB41" s="12">
        <f t="shared" si="48"/>
        <v>100</v>
      </c>
      <c r="AC41" s="12">
        <f t="shared" si="44"/>
        <v>14.285714285714292</v>
      </c>
      <c r="AD41" s="12">
        <f>R41-AL41</f>
        <v>22.222222222222214</v>
      </c>
      <c r="AE41" s="12">
        <f t="shared" si="35"/>
        <v>7.5</v>
      </c>
      <c r="AH41" s="12">
        <f>AH35/AH9*100</f>
        <v>86.666666666666671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78.571428571428569</v>
      </c>
      <c r="AL41" s="12">
        <f t="shared" si="49"/>
        <v>77.777777777777786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78.571428571428569</v>
      </c>
      <c r="R42" s="12">
        <f t="shared" si="50"/>
        <v>83.333333333333343</v>
      </c>
      <c r="S42" s="12">
        <f t="shared" si="50"/>
        <v>75</v>
      </c>
      <c r="T42" s="12">
        <f t="shared" si="50"/>
        <v>-100</v>
      </c>
      <c r="U42" s="12">
        <f t="shared" si="50"/>
        <v>-100</v>
      </c>
      <c r="V42" s="12">
        <f t="shared" si="50"/>
        <v>-100</v>
      </c>
      <c r="W42" s="12">
        <f t="shared" si="42"/>
        <v>11.904761904761912</v>
      </c>
      <c r="X42" s="12">
        <f t="shared" si="33"/>
        <v>45.833333333333343</v>
      </c>
      <c r="Y42" s="12">
        <f>S42-AJ42</f>
        <v>-25</v>
      </c>
      <c r="Z42" s="12" t="e">
        <f t="shared" si="50"/>
        <v>#DIV/0!</v>
      </c>
      <c r="AA42" s="12">
        <f t="shared" si="50"/>
        <v>33.333333333333329</v>
      </c>
      <c r="AB42" s="12">
        <f t="shared" si="50"/>
        <v>100</v>
      </c>
      <c r="AC42" s="12">
        <f t="shared" si="44"/>
        <v>14.285714285714278</v>
      </c>
      <c r="AD42" s="12">
        <f>R42-AL42</f>
        <v>16.666666666666686</v>
      </c>
      <c r="AE42" s="12">
        <f t="shared" si="35"/>
        <v>15</v>
      </c>
      <c r="AH42" s="12">
        <f t="shared" ref="AH42:AJ42" si="51">AH36/AH9*100</f>
        <v>66.666666666666657</v>
      </c>
      <c r="AI42" s="12">
        <f t="shared" si="51"/>
        <v>37.5</v>
      </c>
      <c r="AJ42" s="12">
        <f t="shared" si="51"/>
        <v>100</v>
      </c>
      <c r="AK42" s="12">
        <f>AK36/AK9*100</f>
        <v>64.285714285714292</v>
      </c>
      <c r="AL42" s="12">
        <f>AL36/AL9*100</f>
        <v>66.666666666666657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0</v>
      </c>
      <c r="Y9" s="15">
        <f t="shared" si="1"/>
        <v>-50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0</v>
      </c>
      <c r="AE9" s="15">
        <f t="shared" si="2"/>
        <v>200</v>
      </c>
      <c r="AH9" s="4">
        <f t="shared" ref="AH9:AJ30" si="3">Q9-T9</f>
        <v>9</v>
      </c>
      <c r="AI9" s="4">
        <f t="shared" si="3"/>
        <v>3</v>
      </c>
      <c r="AJ9" s="4">
        <f t="shared" si="3"/>
        <v>6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2</v>
      </c>
      <c r="U27" s="17">
        <v>2</v>
      </c>
      <c r="V27" s="17">
        <v>0</v>
      </c>
      <c r="W27" s="15">
        <f t="shared" si="11"/>
        <v>200</v>
      </c>
      <c r="X27" s="15">
        <f t="shared" si="1"/>
        <v>200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>
        <f t="shared" si="13"/>
        <v>200</v>
      </c>
      <c r="AD27" s="15">
        <f t="shared" si="2"/>
        <v>200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-3</v>
      </c>
      <c r="U28" s="17">
        <v>-1</v>
      </c>
      <c r="V28" s="17">
        <v>-2</v>
      </c>
      <c r="W28" s="15">
        <f t="shared" si="11"/>
        <v>-75</v>
      </c>
      <c r="X28" s="15">
        <f t="shared" si="1"/>
        <v>-100</v>
      </c>
      <c r="Y28" s="15">
        <f t="shared" si="1"/>
        <v>-66.666666666666671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-33.333333333333336</v>
      </c>
      <c r="X34" s="15">
        <f t="shared" si="15"/>
        <v>0</v>
      </c>
      <c r="Y34" s="15">
        <f t="shared" si="15"/>
        <v>-50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50</v>
      </c>
      <c r="AD34" s="15">
        <f t="shared" si="17"/>
        <v>0</v>
      </c>
      <c r="AE34" s="15">
        <f t="shared" si="17"/>
        <v>200</v>
      </c>
      <c r="AH34" s="4">
        <f t="shared" ref="AH34:AJ34" si="24">SUM(AH23:AH30)</f>
        <v>9</v>
      </c>
      <c r="AI34" s="4">
        <f t="shared" si="24"/>
        <v>3</v>
      </c>
      <c r="AJ34" s="4">
        <f t="shared" si="24"/>
        <v>6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-33.333333333333336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50</v>
      </c>
      <c r="AD35" s="15">
        <f t="shared" si="17"/>
        <v>0</v>
      </c>
      <c r="AE35" s="15">
        <f t="shared" si="17"/>
        <v>200</v>
      </c>
      <c r="AH35" s="4">
        <f t="shared" ref="AH35:AJ35" si="27">SUM(AH25:AH30)</f>
        <v>9</v>
      </c>
      <c r="AI35" s="4">
        <f t="shared" si="27"/>
        <v>3</v>
      </c>
      <c r="AJ35" s="4">
        <f t="shared" si="27"/>
        <v>6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-14.28571428571429</v>
      </c>
      <c r="X36" s="15">
        <f t="shared" si="15"/>
        <v>0</v>
      </c>
      <c r="Y36" s="15">
        <f t="shared" si="15"/>
        <v>-25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100</v>
      </c>
      <c r="AD36" s="15">
        <f t="shared" si="17"/>
        <v>50</v>
      </c>
      <c r="AE36" s="15">
        <f t="shared" si="17"/>
        <v>200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33.333333333333329</v>
      </c>
      <c r="U42" s="12" t="e">
        <f t="shared" si="50"/>
        <v>#DIV/0!</v>
      </c>
      <c r="V42" s="12">
        <f t="shared" si="50"/>
        <v>33.333333333333329</v>
      </c>
      <c r="W42" s="12">
        <f t="shared" si="42"/>
        <v>22.222222222222214</v>
      </c>
      <c r="X42" s="12">
        <f t="shared" si="33"/>
        <v>0</v>
      </c>
      <c r="Y42" s="12">
        <f>S42-AJ42</f>
        <v>33.333333333333343</v>
      </c>
      <c r="Z42" s="12">
        <f t="shared" si="50"/>
        <v>150</v>
      </c>
      <c r="AA42" s="12" t="e">
        <f t="shared" si="50"/>
        <v>#DIV/0!</v>
      </c>
      <c r="AB42" s="12">
        <f t="shared" si="50"/>
        <v>100</v>
      </c>
      <c r="AC42" s="12">
        <f t="shared" si="44"/>
        <v>25</v>
      </c>
      <c r="AD42" s="12">
        <f>R42-AL42</f>
        <v>33.333333333333343</v>
      </c>
      <c r="AE42" s="12">
        <f t="shared" si="35"/>
        <v>0</v>
      </c>
      <c r="AH42" s="12">
        <f t="shared" ref="AH42:AJ42" si="51">AH36/AH9*100</f>
        <v>77.777777777777786</v>
      </c>
      <c r="AI42" s="12">
        <f t="shared" si="51"/>
        <v>100</v>
      </c>
      <c r="AJ42" s="12">
        <f t="shared" si="51"/>
        <v>66.666666666666657</v>
      </c>
      <c r="AK42" s="12">
        <f>AK36/AK9*100</f>
        <v>75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6</v>
      </c>
      <c r="R9" s="17">
        <f>SUM(R10:R30)</f>
        <v>1</v>
      </c>
      <c r="S9" s="17">
        <f>SUM(S10:S30)</f>
        <v>5</v>
      </c>
      <c r="T9" s="17">
        <f>U9+V9</f>
        <v>3</v>
      </c>
      <c r="U9" s="17">
        <f>SUM(U10:U30)</f>
        <v>-2</v>
      </c>
      <c r="V9" s="17">
        <f>SUM(V10:V30)</f>
        <v>5</v>
      </c>
      <c r="W9" s="15">
        <f>IF(Q9=T9,IF(Q9&gt;0,"皆増",0),(1-(Q9/(Q9-T9)))*-100)</f>
        <v>100</v>
      </c>
      <c r="X9" s="15">
        <f t="shared" ref="X9:Y30" si="1">IF(R9=U9,IF(R9&gt;0,"皆増",0),(1-(R9/(R9-U9)))*-100)</f>
        <v>-66.666666666666671</v>
      </c>
      <c r="Y9" s="15" t="str">
        <f t="shared" si="1"/>
        <v>皆増</v>
      </c>
      <c r="Z9" s="17">
        <f>AA9+AB9</f>
        <v>-1</v>
      </c>
      <c r="AA9" s="17">
        <f>SUM(AA10:AA30)</f>
        <v>-4</v>
      </c>
      <c r="AB9" s="17">
        <f>SUM(AB10:AB30)</f>
        <v>3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-80</v>
      </c>
      <c r="AE9" s="15">
        <f t="shared" si="2"/>
        <v>150</v>
      </c>
      <c r="AH9" s="4">
        <f t="shared" ref="AH9:AJ30" si="3">Q9-T9</f>
        <v>3</v>
      </c>
      <c r="AI9" s="4">
        <f t="shared" si="3"/>
        <v>3</v>
      </c>
      <c r="AJ9" s="4">
        <f t="shared" si="3"/>
        <v>0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1</v>
      </c>
      <c r="S34" s="17">
        <f t="shared" si="22"/>
        <v>5</v>
      </c>
      <c r="T34" s="17">
        <f t="shared" si="22"/>
        <v>3</v>
      </c>
      <c r="U34" s="17">
        <f t="shared" si="22"/>
        <v>-2</v>
      </c>
      <c r="V34" s="17">
        <f t="shared" si="22"/>
        <v>5</v>
      </c>
      <c r="W34" s="15">
        <f t="shared" si="15"/>
        <v>100</v>
      </c>
      <c r="X34" s="15">
        <f t="shared" si="15"/>
        <v>-66.666666666666671</v>
      </c>
      <c r="Y34" s="15" t="str">
        <f t="shared" si="15"/>
        <v>皆増</v>
      </c>
      <c r="Z34" s="17">
        <f t="shared" ref="Z34:AB34" si="23">SUM(Z23:Z30)</f>
        <v>-1</v>
      </c>
      <c r="AA34" s="17">
        <f t="shared" si="23"/>
        <v>-4</v>
      </c>
      <c r="AB34" s="17">
        <f t="shared" si="23"/>
        <v>3</v>
      </c>
      <c r="AC34" s="15">
        <f t="shared" si="17"/>
        <v>-14.28571428571429</v>
      </c>
      <c r="AD34" s="15">
        <f t="shared" si="17"/>
        <v>-80</v>
      </c>
      <c r="AE34" s="15">
        <f t="shared" si="17"/>
        <v>150</v>
      </c>
      <c r="AH34" s="4">
        <f t="shared" ref="AH34:AJ34" si="24">SUM(AH23:AH30)</f>
        <v>3</v>
      </c>
      <c r="AI34" s="4">
        <f t="shared" si="24"/>
        <v>3</v>
      </c>
      <c r="AJ34" s="4">
        <f t="shared" si="24"/>
        <v>0</v>
      </c>
      <c r="AK34" s="4">
        <f>SUM(AK23:AK30)</f>
        <v>7</v>
      </c>
      <c r="AL34" s="4">
        <f>SUM(AL23:AL30)</f>
        <v>5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2</v>
      </c>
      <c r="U35" s="17">
        <f t="shared" si="25"/>
        <v>-2</v>
      </c>
      <c r="V35" s="17">
        <f t="shared" si="25"/>
        <v>4</v>
      </c>
      <c r="W35" s="15">
        <f t="shared" si="15"/>
        <v>66.666666666666671</v>
      </c>
      <c r="X35" s="15">
        <f t="shared" si="15"/>
        <v>-66.666666666666671</v>
      </c>
      <c r="Y35" s="15" t="str">
        <f t="shared" si="15"/>
        <v>皆増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25</v>
      </c>
      <c r="AD35" s="15">
        <f t="shared" si="17"/>
        <v>-66.666666666666671</v>
      </c>
      <c r="AE35" s="15">
        <f t="shared" si="17"/>
        <v>300</v>
      </c>
      <c r="AH35" s="4">
        <f t="shared" ref="AH35:AJ35" si="27">SUM(AH25:AH30)</f>
        <v>3</v>
      </c>
      <c r="AI35" s="4">
        <f t="shared" si="27"/>
        <v>3</v>
      </c>
      <c r="AJ35" s="4">
        <f t="shared" si="27"/>
        <v>0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4</v>
      </c>
      <c r="U36" s="17">
        <f t="shared" si="28"/>
        <v>0</v>
      </c>
      <c r="V36" s="17">
        <f t="shared" si="28"/>
        <v>4</v>
      </c>
      <c r="W36" s="15">
        <f t="shared" si="15"/>
        <v>400</v>
      </c>
      <c r="X36" s="15">
        <f t="shared" si="15"/>
        <v>0</v>
      </c>
      <c r="Y36" s="15" t="str">
        <f t="shared" si="15"/>
        <v>皆増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66.666666666666671</v>
      </c>
      <c r="AD36" s="15">
        <f t="shared" si="17"/>
        <v>-50</v>
      </c>
      <c r="AE36" s="15">
        <f t="shared" si="17"/>
        <v>300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100</v>
      </c>
      <c r="S41" s="12">
        <f t="shared" si="46"/>
        <v>80</v>
      </c>
      <c r="T41" s="12">
        <f>T35/T9*100</f>
        <v>66.666666666666657</v>
      </c>
      <c r="U41" s="12">
        <f t="shared" ref="U41:V41" si="47">U35/U9*100</f>
        <v>100</v>
      </c>
      <c r="V41" s="12">
        <f t="shared" si="47"/>
        <v>80</v>
      </c>
      <c r="W41" s="12">
        <f t="shared" si="42"/>
        <v>-16.666666666666657</v>
      </c>
      <c r="X41" s="12">
        <f t="shared" si="33"/>
        <v>0</v>
      </c>
      <c r="Y41" s="12" t="e">
        <f>S41-AJ41</f>
        <v>#DIV/0!</v>
      </c>
      <c r="Z41" s="12">
        <f>Z35/Z9*100</f>
        <v>-100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26.190476190476204</v>
      </c>
      <c r="AD41" s="12">
        <f>R41-AL41</f>
        <v>40</v>
      </c>
      <c r="AE41" s="12">
        <f t="shared" si="35"/>
        <v>30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>
        <f t="shared" ref="AK41:AM41" si="49">AK35/AK9*100</f>
        <v>57.142857142857139</v>
      </c>
      <c r="AL41" s="12">
        <f t="shared" si="49"/>
        <v>60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100</v>
      </c>
      <c r="S42" s="12">
        <f t="shared" si="50"/>
        <v>80</v>
      </c>
      <c r="T42" s="12">
        <f t="shared" si="50"/>
        <v>133.33333333333331</v>
      </c>
      <c r="U42" s="12">
        <f t="shared" si="50"/>
        <v>0</v>
      </c>
      <c r="V42" s="12">
        <f t="shared" si="50"/>
        <v>80</v>
      </c>
      <c r="W42" s="12">
        <f t="shared" si="42"/>
        <v>50.000000000000014</v>
      </c>
      <c r="X42" s="12">
        <f t="shared" si="33"/>
        <v>66.666666666666671</v>
      </c>
      <c r="Y42" s="12" t="e">
        <f>S42-AJ42</f>
        <v>#DIV/0!</v>
      </c>
      <c r="Z42" s="12">
        <f t="shared" si="50"/>
        <v>-200</v>
      </c>
      <c r="AA42" s="12">
        <f t="shared" si="50"/>
        <v>25</v>
      </c>
      <c r="AB42" s="12">
        <f t="shared" si="50"/>
        <v>100</v>
      </c>
      <c r="AC42" s="12">
        <f t="shared" si="44"/>
        <v>40.476190476190489</v>
      </c>
      <c r="AD42" s="12">
        <f>R42-AL42</f>
        <v>60</v>
      </c>
      <c r="AE42" s="12">
        <f t="shared" si="35"/>
        <v>30</v>
      </c>
      <c r="AH42" s="12">
        <f t="shared" ref="AH42:AJ42" si="51">AH36/AH9*100</f>
        <v>33.333333333333329</v>
      </c>
      <c r="AI42" s="12">
        <f t="shared" si="51"/>
        <v>33.333333333333329</v>
      </c>
      <c r="AJ42" s="12" t="e">
        <f t="shared" si="51"/>
        <v>#DIV/0!</v>
      </c>
      <c r="AK42" s="12">
        <f>AK36/AK9*100</f>
        <v>42.857142857142854</v>
      </c>
      <c r="AL42" s="12">
        <f>AL36/AL9*100</f>
        <v>40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109</v>
      </c>
      <c r="C9" s="17">
        <f>SUM(C10:C30)</f>
        <v>59</v>
      </c>
      <c r="D9" s="17">
        <f>SUM(D10:D30)</f>
        <v>50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-3.539823008849563</v>
      </c>
      <c r="I9" s="15">
        <f>IF(C9=F9,0,(1-(C9/(C9-F9)))*-100)</f>
        <v>-1.6666666666666718</v>
      </c>
      <c r="J9" s="15">
        <f>IF(D9=G9,0,(1-(D9/(D9-G9)))*-100)</f>
        <v>-5.6603773584905648</v>
      </c>
      <c r="K9" s="17">
        <f>L9+M9</f>
        <v>20</v>
      </c>
      <c r="L9" s="17">
        <f>SUM(L10:L30)</f>
        <v>7</v>
      </c>
      <c r="M9" s="17">
        <f>SUM(M10:M30)</f>
        <v>13</v>
      </c>
      <c r="N9" s="15">
        <f>IF(B9=K9,0,(1-(B9/(B9-K9)))*-100)</f>
        <v>22.471910112359559</v>
      </c>
      <c r="O9" s="15">
        <f t="shared" ref="O9:P10" si="0">IF(C9=L9,0,(1-(C9/(C9-L9)))*-100)</f>
        <v>13.461538461538458</v>
      </c>
      <c r="P9" s="15">
        <f>IF(D9=M9,0,(1-(D9/(D9-M9)))*-100)</f>
        <v>35.13513513513513</v>
      </c>
      <c r="Q9" s="17">
        <f>R9+S9</f>
        <v>176</v>
      </c>
      <c r="R9" s="17">
        <f>SUM(R10:R30)</f>
        <v>82</v>
      </c>
      <c r="S9" s="17">
        <f>SUM(S10:S30)</f>
        <v>94</v>
      </c>
      <c r="T9" s="17">
        <f>U9+V9</f>
        <v>-18</v>
      </c>
      <c r="U9" s="17">
        <f>SUM(U10:U30)</f>
        <v>-22</v>
      </c>
      <c r="V9" s="17">
        <f>SUM(V10:V30)</f>
        <v>4</v>
      </c>
      <c r="W9" s="15">
        <f>IF(Q9=T9,IF(Q9&gt;0,"皆増",0),(1-(Q9/(Q9-T9)))*-100)</f>
        <v>-9.2783505154639183</v>
      </c>
      <c r="X9" s="15">
        <f t="shared" ref="X9:Y30" si="1">IF(R9=U9,IF(R9&gt;0,"皆増",0),(1-(R9/(R9-U9)))*-100)</f>
        <v>-21.153846153846157</v>
      </c>
      <c r="Y9" s="15">
        <f t="shared" si="1"/>
        <v>4.4444444444444509</v>
      </c>
      <c r="Z9" s="17">
        <f>AA9+AB9</f>
        <v>-7</v>
      </c>
      <c r="AA9" s="17">
        <f>SUM(AA10:AA30)</f>
        <v>-2</v>
      </c>
      <c r="AB9" s="17">
        <f>SUM(AB10:AB30)</f>
        <v>-5</v>
      </c>
      <c r="AC9" s="15">
        <f>IF(Q9=Z9,IF(Q9&gt;0,"皆増",0),(1-(Q9/(Q9-Z9)))*-100)</f>
        <v>-3.8251366120218622</v>
      </c>
      <c r="AD9" s="15">
        <f t="shared" ref="AD9:AE30" si="2">IF(R9=AA9,IF(R9&gt;0,"皆増",0),(1-(R9/(R9-AA9)))*-100)</f>
        <v>-2.3809523809523836</v>
      </c>
      <c r="AE9" s="15">
        <f t="shared" si="2"/>
        <v>-5.0505050505050502</v>
      </c>
      <c r="AH9" s="4">
        <f t="shared" ref="AH9:AJ30" si="3">Q9-T9</f>
        <v>194</v>
      </c>
      <c r="AI9" s="4">
        <f t="shared" si="3"/>
        <v>104</v>
      </c>
      <c r="AJ9" s="4">
        <f t="shared" si="3"/>
        <v>90</v>
      </c>
      <c r="AK9" s="4">
        <f t="shared" ref="AK9:AM30" si="4">Q9-Z9</f>
        <v>183</v>
      </c>
      <c r="AL9" s="4">
        <f t="shared" si="4"/>
        <v>84</v>
      </c>
      <c r="AM9" s="4">
        <f t="shared" si="4"/>
        <v>99</v>
      </c>
    </row>
    <row r="10" spans="1:39" s="1" customFormat="1" ht="18" customHeight="1" x14ac:dyDescent="0.2">
      <c r="A10" s="4" t="s">
        <v>1</v>
      </c>
      <c r="B10" s="17">
        <f t="shared" ref="B10" si="5">C10+D10</f>
        <v>109</v>
      </c>
      <c r="C10" s="17">
        <v>59</v>
      </c>
      <c r="D10" s="17">
        <v>50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-3.539823008849563</v>
      </c>
      <c r="I10" s="15">
        <f t="shared" ref="I10" si="7">IF(C10=F10,0,(1-(C10/(C10-F10)))*-100)</f>
        <v>-1.6666666666666718</v>
      </c>
      <c r="J10" s="15">
        <f>IF(D10=G10,0,(1-(D10/(D10-G10)))*-100)</f>
        <v>-5.6603773584905648</v>
      </c>
      <c r="K10" s="17">
        <f t="shared" ref="K10" si="8">L10+M10</f>
        <v>20</v>
      </c>
      <c r="L10" s="17">
        <v>7</v>
      </c>
      <c r="M10" s="17">
        <v>13</v>
      </c>
      <c r="N10" s="15">
        <f>IF(B10=K10,0,(1-(B10/(B10-K10)))*-100)</f>
        <v>22.471910112359559</v>
      </c>
      <c r="O10" s="15">
        <f t="shared" si="0"/>
        <v>13.461538461538458</v>
      </c>
      <c r="P10" s="15">
        <f t="shared" si="0"/>
        <v>35.13513513513513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1</v>
      </c>
      <c r="R11" s="17">
        <v>1</v>
      </c>
      <c r="S11" s="17">
        <v>0</v>
      </c>
      <c r="T11" s="17">
        <f t="shared" si="10"/>
        <v>1</v>
      </c>
      <c r="U11" s="17">
        <v>1</v>
      </c>
      <c r="V11" s="17">
        <v>0</v>
      </c>
      <c r="W11" s="15" t="str">
        <f t="shared" si="11"/>
        <v>皆増</v>
      </c>
      <c r="X11" s="15" t="str">
        <f t="shared" si="1"/>
        <v>皆増</v>
      </c>
      <c r="Y11" s="15">
        <f t="shared" si="1"/>
        <v>0</v>
      </c>
      <c r="Z11" s="17">
        <f t="shared" si="12"/>
        <v>1</v>
      </c>
      <c r="AA11" s="17">
        <v>1</v>
      </c>
      <c r="AB11" s="17">
        <v>0</v>
      </c>
      <c r="AC11" s="15" t="str">
        <f t="shared" si="13"/>
        <v>皆増</v>
      </c>
      <c r="AD11" s="15" t="str">
        <f t="shared" si="2"/>
        <v>皆増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0</v>
      </c>
      <c r="V16" s="17">
        <v>-1</v>
      </c>
      <c r="W16" s="15">
        <f t="shared" si="11"/>
        <v>-100</v>
      </c>
      <c r="X16" s="15">
        <f t="shared" si="1"/>
        <v>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1</v>
      </c>
      <c r="S18" s="17">
        <v>1</v>
      </c>
      <c r="T18" s="17">
        <f t="shared" si="10"/>
        <v>2</v>
      </c>
      <c r="U18" s="17">
        <v>1</v>
      </c>
      <c r="V18" s="17">
        <v>1</v>
      </c>
      <c r="W18" s="15" t="str">
        <f t="shared" si="11"/>
        <v>皆増</v>
      </c>
      <c r="X18" s="15" t="str">
        <f t="shared" si="1"/>
        <v>皆増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>
        <f t="shared" si="13"/>
        <v>100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-2</v>
      </c>
      <c r="AA19" s="17">
        <v>-1</v>
      </c>
      <c r="AB19" s="17">
        <v>-1</v>
      </c>
      <c r="AC19" s="15">
        <f t="shared" si="13"/>
        <v>-66.666666666666671</v>
      </c>
      <c r="AD19" s="15">
        <f t="shared" si="2"/>
        <v>-50</v>
      </c>
      <c r="AE19" s="15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3</v>
      </c>
      <c r="AL19" s="4">
        <f t="shared" si="4"/>
        <v>2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9</v>
      </c>
      <c r="R20" s="17">
        <v>5</v>
      </c>
      <c r="S20" s="17">
        <v>4</v>
      </c>
      <c r="T20" s="17">
        <f t="shared" si="10"/>
        <v>6</v>
      </c>
      <c r="U20" s="17">
        <v>3</v>
      </c>
      <c r="V20" s="17">
        <v>3</v>
      </c>
      <c r="W20" s="15">
        <f t="shared" si="11"/>
        <v>200</v>
      </c>
      <c r="X20" s="15">
        <f t="shared" si="1"/>
        <v>150</v>
      </c>
      <c r="Y20" s="15">
        <f t="shared" si="1"/>
        <v>300</v>
      </c>
      <c r="Z20" s="17">
        <f t="shared" si="12"/>
        <v>7</v>
      </c>
      <c r="AA20" s="17">
        <v>3</v>
      </c>
      <c r="AB20" s="17">
        <v>4</v>
      </c>
      <c r="AC20" s="15">
        <f t="shared" si="13"/>
        <v>350</v>
      </c>
      <c r="AD20" s="15">
        <f t="shared" si="2"/>
        <v>150</v>
      </c>
      <c r="AE20" s="15" t="str">
        <f t="shared" si="2"/>
        <v>皆増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-6</v>
      </c>
      <c r="U21" s="17">
        <v>-1</v>
      </c>
      <c r="V21" s="17">
        <v>-5</v>
      </c>
      <c r="W21" s="15">
        <f t="shared" si="11"/>
        <v>-75</v>
      </c>
      <c r="X21" s="15">
        <f t="shared" si="1"/>
        <v>-33.333333333333336</v>
      </c>
      <c r="Y21" s="15">
        <f t="shared" si="1"/>
        <v>-100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>
        <f t="shared" si="2"/>
        <v>100</v>
      </c>
      <c r="AE21" s="15">
        <f t="shared" si="2"/>
        <v>-100</v>
      </c>
      <c r="AH21" s="4">
        <f t="shared" si="3"/>
        <v>8</v>
      </c>
      <c r="AI21" s="4">
        <f t="shared" si="3"/>
        <v>3</v>
      </c>
      <c r="AJ21" s="4">
        <f t="shared" si="3"/>
        <v>5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9</v>
      </c>
      <c r="R22" s="17">
        <v>5</v>
      </c>
      <c r="S22" s="17">
        <v>4</v>
      </c>
      <c r="T22" s="17">
        <f t="shared" si="10"/>
        <v>1</v>
      </c>
      <c r="U22" s="17">
        <v>-2</v>
      </c>
      <c r="V22" s="17">
        <v>3</v>
      </c>
      <c r="W22" s="15">
        <f t="shared" si="11"/>
        <v>12.5</v>
      </c>
      <c r="X22" s="15">
        <f t="shared" si="1"/>
        <v>-28.571428571428569</v>
      </c>
      <c r="Y22" s="15">
        <f t="shared" si="1"/>
        <v>300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-9.9999999999999982</v>
      </c>
      <c r="AD22" s="15">
        <f t="shared" si="2"/>
        <v>-16.666666666666664</v>
      </c>
      <c r="AE22" s="15">
        <f t="shared" si="2"/>
        <v>0</v>
      </c>
      <c r="AH22" s="4">
        <f t="shared" si="3"/>
        <v>8</v>
      </c>
      <c r="AI22" s="4">
        <f t="shared" si="3"/>
        <v>7</v>
      </c>
      <c r="AJ22" s="4">
        <f t="shared" si="3"/>
        <v>1</v>
      </c>
      <c r="AK22" s="4">
        <f t="shared" si="4"/>
        <v>10</v>
      </c>
      <c r="AL22" s="4">
        <f t="shared" si="4"/>
        <v>6</v>
      </c>
      <c r="AM22" s="4">
        <f t="shared" si="4"/>
        <v>4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10</v>
      </c>
      <c r="R23" s="17">
        <v>8</v>
      </c>
      <c r="S23" s="17">
        <v>2</v>
      </c>
      <c r="T23" s="17">
        <f t="shared" si="10"/>
        <v>2</v>
      </c>
      <c r="U23" s="17">
        <v>3</v>
      </c>
      <c r="V23" s="17">
        <v>-1</v>
      </c>
      <c r="W23" s="15">
        <f t="shared" si="11"/>
        <v>25</v>
      </c>
      <c r="X23" s="15">
        <f t="shared" si="1"/>
        <v>60.000000000000007</v>
      </c>
      <c r="Y23" s="15">
        <f t="shared" si="1"/>
        <v>-33.333333333333336</v>
      </c>
      <c r="Z23" s="17">
        <f t="shared" si="12"/>
        <v>1</v>
      </c>
      <c r="AA23" s="17">
        <v>2</v>
      </c>
      <c r="AB23" s="17">
        <v>-1</v>
      </c>
      <c r="AC23" s="15">
        <f t="shared" si="13"/>
        <v>11.111111111111116</v>
      </c>
      <c r="AD23" s="15">
        <f t="shared" si="2"/>
        <v>33.333333333333329</v>
      </c>
      <c r="AE23" s="15">
        <f t="shared" si="2"/>
        <v>-33.333333333333336</v>
      </c>
      <c r="AH23" s="4">
        <f t="shared" si="3"/>
        <v>8</v>
      </c>
      <c r="AI23" s="4">
        <f t="shared" si="3"/>
        <v>5</v>
      </c>
      <c r="AJ23" s="4">
        <f t="shared" si="3"/>
        <v>3</v>
      </c>
      <c r="AK23" s="4">
        <f t="shared" si="4"/>
        <v>9</v>
      </c>
      <c r="AL23" s="4">
        <f t="shared" si="4"/>
        <v>6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5</v>
      </c>
      <c r="S24" s="17">
        <v>2</v>
      </c>
      <c r="T24" s="17">
        <f t="shared" si="10"/>
        <v>-9</v>
      </c>
      <c r="U24" s="17">
        <v>-9</v>
      </c>
      <c r="V24" s="17">
        <v>0</v>
      </c>
      <c r="W24" s="15">
        <f t="shared" si="11"/>
        <v>-56.25</v>
      </c>
      <c r="X24" s="15">
        <f t="shared" si="1"/>
        <v>-64.285714285714278</v>
      </c>
      <c r="Y24" s="15">
        <f t="shared" si="1"/>
        <v>0</v>
      </c>
      <c r="Z24" s="17">
        <f t="shared" si="12"/>
        <v>-5</v>
      </c>
      <c r="AA24" s="17">
        <v>-4</v>
      </c>
      <c r="AB24" s="17">
        <v>-1</v>
      </c>
      <c r="AC24" s="15">
        <f t="shared" si="13"/>
        <v>-41.666666666666664</v>
      </c>
      <c r="AD24" s="15">
        <f t="shared" si="2"/>
        <v>-44.444444444444443</v>
      </c>
      <c r="AE24" s="15">
        <f t="shared" si="2"/>
        <v>-33.333333333333336</v>
      </c>
      <c r="AH24" s="4">
        <f t="shared" si="3"/>
        <v>16</v>
      </c>
      <c r="AI24" s="4">
        <f t="shared" si="3"/>
        <v>14</v>
      </c>
      <c r="AJ24" s="4">
        <f t="shared" si="3"/>
        <v>2</v>
      </c>
      <c r="AK24" s="4">
        <f t="shared" si="4"/>
        <v>12</v>
      </c>
      <c r="AL24" s="4">
        <f t="shared" si="4"/>
        <v>9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12</v>
      </c>
      <c r="S25" s="17">
        <v>8</v>
      </c>
      <c r="T25" s="17">
        <f t="shared" si="10"/>
        <v>3</v>
      </c>
      <c r="U25" s="17">
        <v>-2</v>
      </c>
      <c r="V25" s="17">
        <v>5</v>
      </c>
      <c r="W25" s="15">
        <f t="shared" si="11"/>
        <v>17.647058823529417</v>
      </c>
      <c r="X25" s="15">
        <f t="shared" si="1"/>
        <v>-14.28571428571429</v>
      </c>
      <c r="Y25" s="15">
        <f t="shared" si="1"/>
        <v>166.66666666666666</v>
      </c>
      <c r="Z25" s="17">
        <f t="shared" si="12"/>
        <v>1</v>
      </c>
      <c r="AA25" s="17">
        <v>-1</v>
      </c>
      <c r="AB25" s="17">
        <v>2</v>
      </c>
      <c r="AC25" s="15">
        <f t="shared" si="13"/>
        <v>5.2631578947368363</v>
      </c>
      <c r="AD25" s="15">
        <f t="shared" si="2"/>
        <v>-7.6923076923076872</v>
      </c>
      <c r="AE25" s="15">
        <f t="shared" si="2"/>
        <v>33.333333333333329</v>
      </c>
      <c r="AH25" s="4">
        <f t="shared" si="3"/>
        <v>17</v>
      </c>
      <c r="AI25" s="4">
        <f t="shared" si="3"/>
        <v>14</v>
      </c>
      <c r="AJ25" s="4">
        <f t="shared" si="3"/>
        <v>3</v>
      </c>
      <c r="AK25" s="4">
        <f t="shared" si="4"/>
        <v>19</v>
      </c>
      <c r="AL25" s="4">
        <f t="shared" si="4"/>
        <v>13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12</v>
      </c>
      <c r="S26" s="17">
        <v>10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-12</v>
      </c>
      <c r="X26" s="15">
        <f t="shared" si="1"/>
        <v>-14.28571428571429</v>
      </c>
      <c r="Y26" s="15">
        <f t="shared" si="1"/>
        <v>-9.0909090909090935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-4.3478260869565188</v>
      </c>
      <c r="AD26" s="15">
        <f t="shared" si="2"/>
        <v>-7.6923076923076872</v>
      </c>
      <c r="AE26" s="15">
        <f t="shared" si="2"/>
        <v>0</v>
      </c>
      <c r="AH26" s="4">
        <f t="shared" si="3"/>
        <v>25</v>
      </c>
      <c r="AI26" s="4">
        <f t="shared" si="3"/>
        <v>14</v>
      </c>
      <c r="AJ26" s="4">
        <f t="shared" si="3"/>
        <v>11</v>
      </c>
      <c r="AK26" s="4">
        <f t="shared" si="4"/>
        <v>23</v>
      </c>
      <c r="AL26" s="4">
        <f t="shared" si="4"/>
        <v>13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25</v>
      </c>
      <c r="R27" s="17">
        <v>8</v>
      </c>
      <c r="S27" s="17">
        <v>17</v>
      </c>
      <c r="T27" s="17">
        <f t="shared" si="10"/>
        <v>-13</v>
      </c>
      <c r="U27" s="17">
        <v>-16</v>
      </c>
      <c r="V27" s="17">
        <v>3</v>
      </c>
      <c r="W27" s="15">
        <f t="shared" si="11"/>
        <v>-34.210526315789465</v>
      </c>
      <c r="X27" s="15">
        <f t="shared" si="1"/>
        <v>-66.666666666666671</v>
      </c>
      <c r="Y27" s="15">
        <f t="shared" si="1"/>
        <v>21.42857142857142</v>
      </c>
      <c r="Z27" s="17">
        <f t="shared" si="12"/>
        <v>-1</v>
      </c>
      <c r="AA27" s="17">
        <v>-7</v>
      </c>
      <c r="AB27" s="17">
        <v>6</v>
      </c>
      <c r="AC27" s="15">
        <f t="shared" si="13"/>
        <v>-3.8461538461538436</v>
      </c>
      <c r="AD27" s="15">
        <f t="shared" si="2"/>
        <v>-46.666666666666664</v>
      </c>
      <c r="AE27" s="15">
        <f t="shared" si="2"/>
        <v>54.54545454545454</v>
      </c>
      <c r="AH27" s="4">
        <f t="shared" si="3"/>
        <v>38</v>
      </c>
      <c r="AI27" s="4">
        <f t="shared" si="3"/>
        <v>24</v>
      </c>
      <c r="AJ27" s="4">
        <f t="shared" si="3"/>
        <v>14</v>
      </c>
      <c r="AK27" s="4">
        <f t="shared" si="4"/>
        <v>26</v>
      </c>
      <c r="AL27" s="4">
        <f t="shared" si="4"/>
        <v>15</v>
      </c>
      <c r="AM27" s="4">
        <f t="shared" si="4"/>
        <v>11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40</v>
      </c>
      <c r="R28" s="17">
        <v>17</v>
      </c>
      <c r="S28" s="17">
        <v>23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6.25</v>
      </c>
      <c r="Y28" s="15">
        <f t="shared" si="1"/>
        <v>-4.1666666666666625</v>
      </c>
      <c r="Z28" s="17">
        <f t="shared" si="12"/>
        <v>0</v>
      </c>
      <c r="AA28" s="17">
        <v>7</v>
      </c>
      <c r="AB28" s="17">
        <v>-7</v>
      </c>
      <c r="AC28" s="15">
        <f t="shared" si="13"/>
        <v>0</v>
      </c>
      <c r="AD28" s="15">
        <f t="shared" si="2"/>
        <v>70</v>
      </c>
      <c r="AE28" s="15">
        <f t="shared" si="2"/>
        <v>-23.333333333333329</v>
      </c>
      <c r="AH28" s="4">
        <f t="shared" si="3"/>
        <v>40</v>
      </c>
      <c r="AI28" s="4">
        <f t="shared" si="3"/>
        <v>16</v>
      </c>
      <c r="AJ28" s="4">
        <f t="shared" si="3"/>
        <v>24</v>
      </c>
      <c r="AK28" s="4">
        <f t="shared" si="4"/>
        <v>40</v>
      </c>
      <c r="AL28" s="4">
        <f t="shared" si="4"/>
        <v>10</v>
      </c>
      <c r="AM28" s="4">
        <f t="shared" si="4"/>
        <v>30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23</v>
      </c>
      <c r="R29" s="17">
        <v>5</v>
      </c>
      <c r="S29" s="17">
        <v>18</v>
      </c>
      <c r="T29" s="17">
        <f t="shared" si="10"/>
        <v>2</v>
      </c>
      <c r="U29" s="17">
        <v>2</v>
      </c>
      <c r="V29" s="17">
        <v>0</v>
      </c>
      <c r="W29" s="15">
        <f t="shared" si="11"/>
        <v>9.5238095238095344</v>
      </c>
      <c r="X29" s="15">
        <f t="shared" si="1"/>
        <v>66.666666666666671</v>
      </c>
      <c r="Y29" s="15">
        <f t="shared" si="1"/>
        <v>0</v>
      </c>
      <c r="Z29" s="17">
        <f t="shared" si="12"/>
        <v>-3</v>
      </c>
      <c r="AA29" s="17">
        <v>2</v>
      </c>
      <c r="AB29" s="17">
        <v>-5</v>
      </c>
      <c r="AC29" s="15">
        <f t="shared" si="13"/>
        <v>-11.538461538461542</v>
      </c>
      <c r="AD29" s="15">
        <f t="shared" si="2"/>
        <v>66.666666666666671</v>
      </c>
      <c r="AE29" s="15">
        <f t="shared" si="2"/>
        <v>-21.739130434782606</v>
      </c>
      <c r="AH29" s="4">
        <f t="shared" si="3"/>
        <v>21</v>
      </c>
      <c r="AI29" s="4">
        <f t="shared" si="3"/>
        <v>3</v>
      </c>
      <c r="AJ29" s="4">
        <f t="shared" si="3"/>
        <v>18</v>
      </c>
      <c r="AK29" s="4">
        <f t="shared" si="4"/>
        <v>26</v>
      </c>
      <c r="AL29" s="4">
        <f t="shared" si="4"/>
        <v>3</v>
      </c>
      <c r="AM29" s="4">
        <f t="shared" si="4"/>
        <v>23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-4</v>
      </c>
      <c r="U30" s="17">
        <v>-2</v>
      </c>
      <c r="V30" s="17">
        <v>-2</v>
      </c>
      <c r="W30" s="15">
        <f t="shared" si="11"/>
        <v>-50</v>
      </c>
      <c r="X30" s="15">
        <f t="shared" si="1"/>
        <v>-100</v>
      </c>
      <c r="Y30" s="15">
        <f t="shared" si="1"/>
        <v>-33.333333333333336</v>
      </c>
      <c r="Z30" s="17">
        <f t="shared" si="12"/>
        <v>-4</v>
      </c>
      <c r="AA30" s="17">
        <v>-1</v>
      </c>
      <c r="AB30" s="17">
        <v>-3</v>
      </c>
      <c r="AC30" s="15">
        <f t="shared" si="13"/>
        <v>-50</v>
      </c>
      <c r="AD30" s="15">
        <f t="shared" si="2"/>
        <v>-100</v>
      </c>
      <c r="AE30" s="15">
        <f t="shared" si="2"/>
        <v>-42.857142857142861</v>
      </c>
      <c r="AH30" s="4">
        <f t="shared" si="3"/>
        <v>8</v>
      </c>
      <c r="AI30" s="4">
        <f t="shared" si="3"/>
        <v>2</v>
      </c>
      <c r="AJ30" s="4">
        <f t="shared" si="3"/>
        <v>6</v>
      </c>
      <c r="AK30" s="4">
        <f t="shared" si="4"/>
        <v>8</v>
      </c>
      <c r="AL30" s="4">
        <f t="shared" si="4"/>
        <v>1</v>
      </c>
      <c r="AM30" s="4">
        <f t="shared" si="4"/>
        <v>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24</v>
      </c>
      <c r="R33" s="17">
        <f t="shared" si="19"/>
        <v>14</v>
      </c>
      <c r="S33" s="17">
        <f>SUM(S13:S22)</f>
        <v>10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14.285714285714279</v>
      </c>
      <c r="X33" s="15">
        <f t="shared" si="15"/>
        <v>16.666666666666675</v>
      </c>
      <c r="Y33" s="15">
        <f t="shared" si="15"/>
        <v>11.111111111111116</v>
      </c>
      <c r="Z33" s="17">
        <f t="shared" ref="Z33:AB33" si="20">SUM(Z13:Z22)</f>
        <v>4</v>
      </c>
      <c r="AA33" s="17">
        <f t="shared" si="20"/>
        <v>0</v>
      </c>
      <c r="AB33" s="17">
        <f t="shared" si="20"/>
        <v>4</v>
      </c>
      <c r="AC33" s="15">
        <f t="shared" si="17"/>
        <v>19.999999999999996</v>
      </c>
      <c r="AD33" s="15">
        <f t="shared" si="17"/>
        <v>0</v>
      </c>
      <c r="AE33" s="15">
        <f t="shared" si="17"/>
        <v>66.666666666666671</v>
      </c>
      <c r="AH33" s="4">
        <f t="shared" ref="AH33:AJ33" si="21">SUM(AH13:AH22)</f>
        <v>21</v>
      </c>
      <c r="AI33" s="4">
        <f t="shared" si="21"/>
        <v>12</v>
      </c>
      <c r="AJ33" s="4">
        <f t="shared" si="21"/>
        <v>9</v>
      </c>
      <c r="AK33" s="4">
        <f>SUM(AK13:AK22)</f>
        <v>20</v>
      </c>
      <c r="AL33" s="4">
        <f>SUM(AL13:AL22)</f>
        <v>14</v>
      </c>
      <c r="AM33" s="4">
        <f>SUM(AM13:AM22)</f>
        <v>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151</v>
      </c>
      <c r="R34" s="17">
        <f t="shared" si="22"/>
        <v>67</v>
      </c>
      <c r="S34" s="17">
        <f t="shared" si="22"/>
        <v>84</v>
      </c>
      <c r="T34" s="17">
        <f t="shared" si="22"/>
        <v>-22</v>
      </c>
      <c r="U34" s="17">
        <f t="shared" si="22"/>
        <v>-25</v>
      </c>
      <c r="V34" s="17">
        <f t="shared" si="22"/>
        <v>3</v>
      </c>
      <c r="W34" s="15">
        <f t="shared" si="15"/>
        <v>-12.716763005780351</v>
      </c>
      <c r="X34" s="15">
        <f t="shared" si="15"/>
        <v>-27.173913043478258</v>
      </c>
      <c r="Y34" s="15">
        <f t="shared" si="15"/>
        <v>3.7037037037036979</v>
      </c>
      <c r="Z34" s="17">
        <f t="shared" ref="Z34:AB34" si="23">SUM(Z23:Z30)</f>
        <v>-12</v>
      </c>
      <c r="AA34" s="17">
        <f t="shared" si="23"/>
        <v>-3</v>
      </c>
      <c r="AB34" s="17">
        <f t="shared" si="23"/>
        <v>-9</v>
      </c>
      <c r="AC34" s="15">
        <f t="shared" si="17"/>
        <v>-7.361963190184051</v>
      </c>
      <c r="AD34" s="15">
        <f t="shared" si="17"/>
        <v>-4.2857142857142811</v>
      </c>
      <c r="AE34" s="15">
        <f t="shared" si="17"/>
        <v>-9.6774193548387117</v>
      </c>
      <c r="AH34" s="4">
        <f t="shared" ref="AH34:AJ34" si="24">SUM(AH23:AH30)</f>
        <v>173</v>
      </c>
      <c r="AI34" s="4">
        <f t="shared" si="24"/>
        <v>92</v>
      </c>
      <c r="AJ34" s="4">
        <f t="shared" si="24"/>
        <v>81</v>
      </c>
      <c r="AK34" s="4">
        <f>SUM(AK23:AK30)</f>
        <v>163</v>
      </c>
      <c r="AL34" s="4">
        <f>SUM(AL23:AL30)</f>
        <v>70</v>
      </c>
      <c r="AM34" s="4">
        <f>SUM(AM23:AM30)</f>
        <v>93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134</v>
      </c>
      <c r="R35" s="17">
        <f t="shared" si="25"/>
        <v>54</v>
      </c>
      <c r="S35" s="17">
        <f t="shared" si="25"/>
        <v>80</v>
      </c>
      <c r="T35" s="17">
        <f t="shared" si="25"/>
        <v>-15</v>
      </c>
      <c r="U35" s="17">
        <f t="shared" si="25"/>
        <v>-19</v>
      </c>
      <c r="V35" s="17">
        <f t="shared" si="25"/>
        <v>4</v>
      </c>
      <c r="W35" s="15">
        <f t="shared" si="15"/>
        <v>-10.067114093959727</v>
      </c>
      <c r="X35" s="15">
        <f t="shared" si="15"/>
        <v>-26.027397260273975</v>
      </c>
      <c r="Y35" s="15">
        <f t="shared" si="15"/>
        <v>5.2631578947368363</v>
      </c>
      <c r="Z35" s="17">
        <f t="shared" ref="Z35:AB35" si="26">SUM(Z25:Z30)</f>
        <v>-8</v>
      </c>
      <c r="AA35" s="17">
        <f t="shared" si="26"/>
        <v>-1</v>
      </c>
      <c r="AB35" s="17">
        <f t="shared" si="26"/>
        <v>-7</v>
      </c>
      <c r="AC35" s="15">
        <f t="shared" si="17"/>
        <v>-5.6338028169014116</v>
      </c>
      <c r="AD35" s="15">
        <f t="shared" si="17"/>
        <v>-1.8181818181818188</v>
      </c>
      <c r="AE35" s="15">
        <f t="shared" si="17"/>
        <v>-8.045977011494255</v>
      </c>
      <c r="AH35" s="4">
        <f t="shared" ref="AH35:AJ35" si="27">SUM(AH25:AH30)</f>
        <v>149</v>
      </c>
      <c r="AI35" s="4">
        <f t="shared" si="27"/>
        <v>73</v>
      </c>
      <c r="AJ35" s="4">
        <f t="shared" si="27"/>
        <v>76</v>
      </c>
      <c r="AK35" s="4">
        <f>SUM(AK25:AK30)</f>
        <v>142</v>
      </c>
      <c r="AL35" s="4">
        <f>SUM(AL25:AL30)</f>
        <v>55</v>
      </c>
      <c r="AM35" s="4">
        <f>SUM(AM25:AM30)</f>
        <v>87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92</v>
      </c>
      <c r="R36" s="17">
        <f t="shared" si="28"/>
        <v>30</v>
      </c>
      <c r="S36" s="17">
        <f t="shared" si="28"/>
        <v>62</v>
      </c>
      <c r="T36" s="17">
        <f t="shared" si="28"/>
        <v>-15</v>
      </c>
      <c r="U36" s="17">
        <f t="shared" si="28"/>
        <v>-15</v>
      </c>
      <c r="V36" s="17">
        <f t="shared" si="28"/>
        <v>0</v>
      </c>
      <c r="W36" s="15">
        <f t="shared" si="15"/>
        <v>-14.018691588785048</v>
      </c>
      <c r="X36" s="15">
        <f t="shared" si="15"/>
        <v>-33.333333333333336</v>
      </c>
      <c r="Y36" s="15">
        <f t="shared" si="15"/>
        <v>0</v>
      </c>
      <c r="Z36" s="17">
        <f t="shared" ref="Z36:AB36" si="29">SUM(Z27:Z30)</f>
        <v>-8</v>
      </c>
      <c r="AA36" s="17">
        <f t="shared" si="29"/>
        <v>1</v>
      </c>
      <c r="AB36" s="17">
        <f t="shared" si="29"/>
        <v>-9</v>
      </c>
      <c r="AC36" s="15">
        <f t="shared" si="17"/>
        <v>-7.9999999999999964</v>
      </c>
      <c r="AD36" s="15">
        <f t="shared" si="17"/>
        <v>3.4482758620689724</v>
      </c>
      <c r="AE36" s="15">
        <f t="shared" si="17"/>
        <v>-12.676056338028175</v>
      </c>
      <c r="AH36" s="4">
        <f t="shared" ref="AH36:AJ36" si="30">SUM(AH27:AH30)</f>
        <v>107</v>
      </c>
      <c r="AI36" s="4">
        <f t="shared" si="30"/>
        <v>45</v>
      </c>
      <c r="AJ36" s="4">
        <f t="shared" si="30"/>
        <v>62</v>
      </c>
      <c r="AK36" s="4">
        <f>SUM(AK27:AK30)</f>
        <v>100</v>
      </c>
      <c r="AL36" s="4">
        <f>SUM(AL27:AL30)</f>
        <v>29</v>
      </c>
      <c r="AM36" s="4">
        <f>SUM(AM27:AM30)</f>
        <v>71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0.56818181818181823</v>
      </c>
      <c r="R38" s="12">
        <f t="shared" si="31"/>
        <v>1.2195121951219512</v>
      </c>
      <c r="S38" s="12">
        <f t="shared" si="31"/>
        <v>0</v>
      </c>
      <c r="T38" s="12">
        <f>T32/T9*100</f>
        <v>-5.5555555555555554</v>
      </c>
      <c r="U38" s="12">
        <f t="shared" ref="U38:V38" si="32">U32/U9*100</f>
        <v>-4.5454545454545459</v>
      </c>
      <c r="V38" s="12">
        <f t="shared" si="32"/>
        <v>0</v>
      </c>
      <c r="W38" s="12">
        <f>Q38-AH38</f>
        <v>0.56818181818181823</v>
      </c>
      <c r="X38" s="12">
        <f t="shared" ref="X38:Y42" si="33">R38-AI38</f>
        <v>1.2195121951219512</v>
      </c>
      <c r="Y38" s="12">
        <f t="shared" si="33"/>
        <v>0</v>
      </c>
      <c r="Z38" s="12">
        <f>Z32/Z9*100</f>
        <v>-14.285714285714285</v>
      </c>
      <c r="AA38" s="12">
        <f t="shared" ref="AA38:AB38" si="34">AA32/AA9*100</f>
        <v>-50</v>
      </c>
      <c r="AB38" s="12">
        <f t="shared" si="34"/>
        <v>0</v>
      </c>
      <c r="AC38" s="12">
        <f>Q38-AK38</f>
        <v>0.56818181818181823</v>
      </c>
      <c r="AD38" s="12">
        <f t="shared" ref="AD38:AE42" si="35">R38-AL38</f>
        <v>1.2195121951219512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13.636363636363635</v>
      </c>
      <c r="R39" s="12">
        <f>R33/R9*100</f>
        <v>17.073170731707318</v>
      </c>
      <c r="S39" s="13">
        <f t="shared" si="37"/>
        <v>10.638297872340425</v>
      </c>
      <c r="T39" s="12">
        <f>T33/T9*100</f>
        <v>-16.666666666666664</v>
      </c>
      <c r="U39" s="12">
        <f t="shared" ref="U39:V39" si="38">U33/U9*100</f>
        <v>-9.0909090909090917</v>
      </c>
      <c r="V39" s="12">
        <f t="shared" si="38"/>
        <v>25</v>
      </c>
      <c r="W39" s="12">
        <f>Q39-AH39</f>
        <v>2.8116213683223972</v>
      </c>
      <c r="X39" s="12">
        <f t="shared" si="33"/>
        <v>5.5347091932457797</v>
      </c>
      <c r="Y39" s="12">
        <f>S39-AJ39</f>
        <v>0.63829787234042534</v>
      </c>
      <c r="Z39" s="12">
        <f t="shared" si="37"/>
        <v>-57.142857142857139</v>
      </c>
      <c r="AA39" s="12">
        <f t="shared" si="37"/>
        <v>0</v>
      </c>
      <c r="AB39" s="12">
        <f t="shared" si="37"/>
        <v>-80</v>
      </c>
      <c r="AC39" s="12">
        <f>Q39-AK39</f>
        <v>2.7074018877297554</v>
      </c>
      <c r="AD39" s="12">
        <f t="shared" si="35"/>
        <v>0.40650406504065373</v>
      </c>
      <c r="AE39" s="12">
        <f t="shared" si="35"/>
        <v>4.5776918117343648</v>
      </c>
      <c r="AH39" s="12">
        <f t="shared" ref="AH39:AJ39" si="39">AH33/AH9*100</f>
        <v>10.824742268041238</v>
      </c>
      <c r="AI39" s="12">
        <f t="shared" si="39"/>
        <v>11.538461538461538</v>
      </c>
      <c r="AJ39" s="12">
        <f t="shared" si="39"/>
        <v>10</v>
      </c>
      <c r="AK39" s="12">
        <f>AK33/AK9*100</f>
        <v>10.928961748633879</v>
      </c>
      <c r="AL39" s="12">
        <f>AL33/AL9*100</f>
        <v>16.666666666666664</v>
      </c>
      <c r="AM39" s="12">
        <f>AM33/AM9*100</f>
        <v>6.0606060606060606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85.795454545454547</v>
      </c>
      <c r="R40" s="12">
        <f t="shared" si="40"/>
        <v>81.707317073170728</v>
      </c>
      <c r="S40" s="12">
        <f t="shared" si="40"/>
        <v>89.361702127659569</v>
      </c>
      <c r="T40" s="12">
        <f>T34/T9*100</f>
        <v>122.22222222222223</v>
      </c>
      <c r="U40" s="12">
        <f t="shared" ref="U40:V40" si="41">U34/U9*100</f>
        <v>113.63636363636364</v>
      </c>
      <c r="V40" s="12">
        <f t="shared" si="41"/>
        <v>75</v>
      </c>
      <c r="W40" s="12">
        <f t="shared" ref="W40:W42" si="42">Q40-AH40</f>
        <v>-3.3798031865042191</v>
      </c>
      <c r="X40" s="12">
        <f t="shared" si="33"/>
        <v>-6.7542213883677249</v>
      </c>
      <c r="Y40" s="12">
        <f>S40-AJ40</f>
        <v>-0.63829787234043067</v>
      </c>
      <c r="Z40" s="12">
        <f>Z34/Z9*100</f>
        <v>171.42857142857142</v>
      </c>
      <c r="AA40" s="12">
        <f t="shared" ref="AA40:AB40" si="43">AA34/AA9*100</f>
        <v>150</v>
      </c>
      <c r="AB40" s="12">
        <f t="shared" si="43"/>
        <v>180</v>
      </c>
      <c r="AC40" s="12">
        <f t="shared" ref="AC40:AC42" si="44">Q40-AK40</f>
        <v>-3.275583705911572</v>
      </c>
      <c r="AD40" s="12">
        <f t="shared" si="35"/>
        <v>-1.6260162601626149</v>
      </c>
      <c r="AE40" s="12">
        <f t="shared" si="35"/>
        <v>-4.5776918117343683</v>
      </c>
      <c r="AH40" s="12">
        <f t="shared" ref="AH40:AJ40" si="45">AH34/AH9*100</f>
        <v>89.175257731958766</v>
      </c>
      <c r="AI40" s="12">
        <f t="shared" si="45"/>
        <v>88.461538461538453</v>
      </c>
      <c r="AJ40" s="12">
        <f t="shared" si="45"/>
        <v>90</v>
      </c>
      <c r="AK40" s="12">
        <f>AK34/AK9*100</f>
        <v>89.071038251366119</v>
      </c>
      <c r="AL40" s="12">
        <f>AL34/AL9*100</f>
        <v>83.333333333333343</v>
      </c>
      <c r="AM40" s="12">
        <f>AM34/AM9*100</f>
        <v>93.939393939393938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76.13636363636364</v>
      </c>
      <c r="R41" s="12">
        <f t="shared" si="46"/>
        <v>65.853658536585371</v>
      </c>
      <c r="S41" s="12">
        <f t="shared" si="46"/>
        <v>85.106382978723403</v>
      </c>
      <c r="T41" s="12">
        <f>T35/T9*100</f>
        <v>83.333333333333343</v>
      </c>
      <c r="U41" s="12">
        <f t="shared" ref="U41:V41" si="47">U35/U9*100</f>
        <v>86.36363636363636</v>
      </c>
      <c r="V41" s="12">
        <f t="shared" si="47"/>
        <v>100</v>
      </c>
      <c r="W41" s="12">
        <f t="shared" si="42"/>
        <v>-0.66776007497657019</v>
      </c>
      <c r="X41" s="12">
        <f t="shared" si="33"/>
        <v>-4.3386491557223223</v>
      </c>
      <c r="Y41" s="12">
        <f>S41-AJ41</f>
        <v>0.66193853427895988</v>
      </c>
      <c r="Z41" s="12">
        <f>Z35/Z9*100</f>
        <v>114.28571428571428</v>
      </c>
      <c r="AA41" s="12">
        <f t="shared" ref="AA41:AB41" si="48">AA35/AA9*100</f>
        <v>50</v>
      </c>
      <c r="AB41" s="12">
        <f t="shared" si="48"/>
        <v>140</v>
      </c>
      <c r="AC41" s="12">
        <f t="shared" si="44"/>
        <v>-1.4592647789368982</v>
      </c>
      <c r="AD41" s="12">
        <f>R41-AL41</f>
        <v>0.37746806039488945</v>
      </c>
      <c r="AE41" s="12">
        <f t="shared" si="35"/>
        <v>-2.7724049000644726</v>
      </c>
      <c r="AH41" s="12">
        <f>AH35/AH9*100</f>
        <v>76.80412371134021</v>
      </c>
      <c r="AI41" s="12">
        <f>AI35/AI9*100</f>
        <v>70.192307692307693</v>
      </c>
      <c r="AJ41" s="12">
        <f>AJ35/AJ9*100</f>
        <v>84.444444444444443</v>
      </c>
      <c r="AK41" s="12">
        <f t="shared" ref="AK41:AM41" si="49">AK35/AK9*100</f>
        <v>77.595628415300538</v>
      </c>
      <c r="AL41" s="12">
        <f t="shared" si="49"/>
        <v>65.476190476190482</v>
      </c>
      <c r="AM41" s="12">
        <f t="shared" si="49"/>
        <v>87.878787878787875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52.272727272727273</v>
      </c>
      <c r="R42" s="12">
        <f t="shared" si="50"/>
        <v>36.585365853658537</v>
      </c>
      <c r="S42" s="12">
        <f t="shared" si="50"/>
        <v>65.957446808510639</v>
      </c>
      <c r="T42" s="12">
        <f t="shared" si="50"/>
        <v>83.333333333333343</v>
      </c>
      <c r="U42" s="12">
        <f t="shared" si="50"/>
        <v>68.181818181818173</v>
      </c>
      <c r="V42" s="12">
        <f t="shared" si="50"/>
        <v>0</v>
      </c>
      <c r="W42" s="12">
        <f t="shared" si="42"/>
        <v>-2.8819119025304616</v>
      </c>
      <c r="X42" s="12">
        <f t="shared" si="33"/>
        <v>-6.6838649155722365</v>
      </c>
      <c r="Y42" s="12">
        <f>S42-AJ42</f>
        <v>-2.9314420803782468</v>
      </c>
      <c r="Z42" s="12">
        <f t="shared" si="50"/>
        <v>114.28571428571428</v>
      </c>
      <c r="AA42" s="12">
        <f t="shared" si="50"/>
        <v>-50</v>
      </c>
      <c r="AB42" s="12">
        <f t="shared" si="50"/>
        <v>180</v>
      </c>
      <c r="AC42" s="12">
        <f t="shared" si="44"/>
        <v>-2.3720814704421329</v>
      </c>
      <c r="AD42" s="12">
        <f>R42-AL42</f>
        <v>2.0615563298490116</v>
      </c>
      <c r="AE42" s="12">
        <f t="shared" si="35"/>
        <v>-5.7597249086610702</v>
      </c>
      <c r="AH42" s="12">
        <f t="shared" ref="AH42:AJ42" si="51">AH36/AH9*100</f>
        <v>55.154639175257735</v>
      </c>
      <c r="AI42" s="12">
        <f t="shared" si="51"/>
        <v>43.269230769230774</v>
      </c>
      <c r="AJ42" s="12">
        <f t="shared" si="51"/>
        <v>68.888888888888886</v>
      </c>
      <c r="AK42" s="12">
        <f>AK36/AK9*100</f>
        <v>54.644808743169406</v>
      </c>
      <c r="AL42" s="12">
        <f>AL36/AL9*100</f>
        <v>34.523809523809526</v>
      </c>
      <c r="AM42" s="12">
        <f>AM36/AM9*100</f>
        <v>71.717171717171709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3</v>
      </c>
      <c r="S9" s="17">
        <f>SUM(S10:S30)</f>
        <v>0</v>
      </c>
      <c r="T9" s="17">
        <f>U9+V9</f>
        <v>-6</v>
      </c>
      <c r="U9" s="17">
        <f>SUM(U10:U30)</f>
        <v>-2</v>
      </c>
      <c r="V9" s="17">
        <f>SUM(V10:V30)</f>
        <v>-4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-40</v>
      </c>
      <c r="Y9" s="15">
        <f t="shared" si="1"/>
        <v>-100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0</v>
      </c>
      <c r="AE9" s="15">
        <f t="shared" si="2"/>
        <v>-100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>
        <f t="shared" si="1"/>
        <v>100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-2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2</v>
      </c>
      <c r="S34" s="17">
        <f t="shared" si="22"/>
        <v>0</v>
      </c>
      <c r="T34" s="17">
        <f t="shared" si="22"/>
        <v>-6</v>
      </c>
      <c r="U34" s="17">
        <f t="shared" si="22"/>
        <v>-2</v>
      </c>
      <c r="V34" s="17">
        <f t="shared" si="22"/>
        <v>-4</v>
      </c>
      <c r="W34" s="15">
        <f t="shared" si="15"/>
        <v>-75</v>
      </c>
      <c r="X34" s="15">
        <f t="shared" si="15"/>
        <v>-50</v>
      </c>
      <c r="Y34" s="15">
        <f t="shared" si="15"/>
        <v>-100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-50</v>
      </c>
      <c r="AD34" s="15">
        <f t="shared" si="17"/>
        <v>-33.333333333333336</v>
      </c>
      <c r="AE34" s="15">
        <f t="shared" si="17"/>
        <v>-100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2</v>
      </c>
      <c r="S35" s="17">
        <f t="shared" si="25"/>
        <v>0</v>
      </c>
      <c r="T35" s="17">
        <f t="shared" si="25"/>
        <v>-5</v>
      </c>
      <c r="U35" s="17">
        <f t="shared" si="25"/>
        <v>-1</v>
      </c>
      <c r="V35" s="17">
        <f t="shared" si="25"/>
        <v>-4</v>
      </c>
      <c r="W35" s="15">
        <f t="shared" si="15"/>
        <v>-71.428571428571431</v>
      </c>
      <c r="X35" s="15">
        <f t="shared" si="15"/>
        <v>-33.333333333333336</v>
      </c>
      <c r="Y35" s="15">
        <f t="shared" si="15"/>
        <v>-100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-50</v>
      </c>
      <c r="AD35" s="15">
        <f t="shared" si="17"/>
        <v>-33.333333333333336</v>
      </c>
      <c r="AE35" s="15">
        <f t="shared" si="17"/>
        <v>-100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2</v>
      </c>
      <c r="S36" s="17">
        <f t="shared" si="28"/>
        <v>0</v>
      </c>
      <c r="T36" s="17">
        <f t="shared" si="28"/>
        <v>-3</v>
      </c>
      <c r="U36" s="17">
        <f t="shared" si="28"/>
        <v>1</v>
      </c>
      <c r="V36" s="17">
        <f t="shared" si="28"/>
        <v>-4</v>
      </c>
      <c r="W36" s="15">
        <f t="shared" si="15"/>
        <v>-60</v>
      </c>
      <c r="X36" s="15">
        <f t="shared" si="15"/>
        <v>100</v>
      </c>
      <c r="Y36" s="15">
        <f t="shared" si="15"/>
        <v>-100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-50</v>
      </c>
      <c r="AD36" s="15">
        <f t="shared" si="17"/>
        <v>-33.333333333333336</v>
      </c>
      <c r="AE36" s="15">
        <f t="shared" si="17"/>
        <v>-100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33.333333333333329</v>
      </c>
      <c r="S39" s="13" t="e">
        <f t="shared" si="37"/>
        <v>#DIV/0!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22.222222222222218</v>
      </c>
      <c r="X39" s="12">
        <f t="shared" si="33"/>
        <v>13.333333333333329</v>
      </c>
      <c r="Y39" s="12" t="e">
        <f>S39-AJ39</f>
        <v>#DIV/0!</v>
      </c>
      <c r="Z39" s="12">
        <f t="shared" si="37"/>
        <v>-100</v>
      </c>
      <c r="AA39" s="12" t="e">
        <f t="shared" si="37"/>
        <v>#DIV/0!</v>
      </c>
      <c r="AB39" s="12">
        <f t="shared" si="37"/>
        <v>0</v>
      </c>
      <c r="AC39" s="12">
        <f>Q39-AK39</f>
        <v>33.333333333333329</v>
      </c>
      <c r="AD39" s="12">
        <f t="shared" si="35"/>
        <v>33.333333333333329</v>
      </c>
      <c r="AE39" s="12" t="e">
        <f t="shared" si="35"/>
        <v>#DIV/0!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66.666666666666657</v>
      </c>
      <c r="S40" s="12" t="e">
        <f t="shared" si="40"/>
        <v>#DIV/0!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-22.222222222222229</v>
      </c>
      <c r="X40" s="12">
        <f t="shared" si="33"/>
        <v>-13.333333333333343</v>
      </c>
      <c r="Y40" s="12" t="e">
        <f>S40-AJ40</f>
        <v>#DIV/0!</v>
      </c>
      <c r="Z40" s="12">
        <f>Z34/Z9*100</f>
        <v>200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-33.333333333333343</v>
      </c>
      <c r="AD40" s="12">
        <f t="shared" si="35"/>
        <v>-33.333333333333343</v>
      </c>
      <c r="AE40" s="12" t="e">
        <f t="shared" si="35"/>
        <v>#DIV/0!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66.666666666666657</v>
      </c>
      <c r="S41" s="12" t="e">
        <f t="shared" si="46"/>
        <v>#DIV/0!</v>
      </c>
      <c r="T41" s="12">
        <f>T35/T9*100</f>
        <v>83.333333333333343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-11.111111111111128</v>
      </c>
      <c r="X41" s="12">
        <f t="shared" si="33"/>
        <v>6.6666666666666572</v>
      </c>
      <c r="Y41" s="12" t="e">
        <f>S41-AJ41</f>
        <v>#DIV/0!</v>
      </c>
      <c r="Z41" s="12">
        <f>Z35/Z9*100</f>
        <v>200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-33.333333333333343</v>
      </c>
      <c r="AD41" s="12">
        <f>R41-AL41</f>
        <v>-33.333333333333343</v>
      </c>
      <c r="AE41" s="12" t="e">
        <f t="shared" si="35"/>
        <v>#DIV/0!</v>
      </c>
      <c r="AH41" s="12">
        <f>AH35/AH9*100</f>
        <v>77.777777777777786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66.666666666666657</v>
      </c>
      <c r="S42" s="12" t="e">
        <f t="shared" si="50"/>
        <v>#DIV/0!</v>
      </c>
      <c r="T42" s="12">
        <f t="shared" si="50"/>
        <v>50</v>
      </c>
      <c r="U42" s="12">
        <f t="shared" si="50"/>
        <v>-50</v>
      </c>
      <c r="V42" s="12">
        <f t="shared" si="50"/>
        <v>100</v>
      </c>
      <c r="W42" s="12">
        <f t="shared" si="42"/>
        <v>11.1111111111111</v>
      </c>
      <c r="X42" s="12">
        <f t="shared" si="33"/>
        <v>46.666666666666657</v>
      </c>
      <c r="Y42" s="12" t="e">
        <f>S42-AJ42</f>
        <v>#DIV/0!</v>
      </c>
      <c r="Z42" s="12">
        <f t="shared" si="50"/>
        <v>200</v>
      </c>
      <c r="AA42" s="12" t="e">
        <f t="shared" si="50"/>
        <v>#DIV/0!</v>
      </c>
      <c r="AB42" s="12">
        <f t="shared" si="50"/>
        <v>100</v>
      </c>
      <c r="AC42" s="12">
        <f t="shared" si="44"/>
        <v>-33.333333333333343</v>
      </c>
      <c r="AD42" s="12">
        <f>R42-AL42</f>
        <v>-33.333333333333343</v>
      </c>
      <c r="AE42" s="12" t="e">
        <f t="shared" si="35"/>
        <v>#DIV/0!</v>
      </c>
      <c r="AH42" s="12">
        <f t="shared" ref="AH42:AJ42" si="51">AH36/AH9*100</f>
        <v>55.555555555555557</v>
      </c>
      <c r="AI42" s="12">
        <f t="shared" si="51"/>
        <v>20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87</v>
      </c>
      <c r="C9" s="17">
        <f>SUM(C10:C30)</f>
        <v>46</v>
      </c>
      <c r="D9" s="17">
        <f>SUM(D10:D30)</f>
        <v>41</v>
      </c>
      <c r="E9" s="17">
        <f>F9+G9</f>
        <v>-4</v>
      </c>
      <c r="F9" s="17">
        <f>SUM(F10:F30)</f>
        <v>-5</v>
      </c>
      <c r="G9" s="17">
        <f>SUM(G10:G30)</f>
        <v>1</v>
      </c>
      <c r="H9" s="15">
        <f>IF(B9=E9,0,(1-(B9/(B9-E9)))*-100)</f>
        <v>-4.3956043956043906</v>
      </c>
      <c r="I9" s="15">
        <f>IF(C9=F9,0,(1-(C9/(C9-F9)))*-100)</f>
        <v>-9.8039215686274499</v>
      </c>
      <c r="J9" s="15">
        <f>IF(D9=G9,0,(1-(D9/(D9-G9)))*-100)</f>
        <v>2.4999999999999911</v>
      </c>
      <c r="K9" s="17">
        <f>L9+M9</f>
        <v>-3</v>
      </c>
      <c r="L9" s="17">
        <f>SUM(L10:L30)</f>
        <v>-8</v>
      </c>
      <c r="M9" s="17">
        <f>SUM(M10:M30)</f>
        <v>5</v>
      </c>
      <c r="N9" s="15">
        <f>IF(B9=K9,0,(1-(B9/(B9-K9)))*-100)</f>
        <v>-3.3333333333333326</v>
      </c>
      <c r="O9" s="15">
        <f t="shared" ref="O9:P10" si="0">IF(C9=L9,0,(1-(C9/(C9-L9)))*-100)</f>
        <v>-14.814814814814813</v>
      </c>
      <c r="P9" s="15">
        <f>IF(D9=M9,0,(1-(D9/(D9-M9)))*-100)</f>
        <v>13.888888888888884</v>
      </c>
      <c r="Q9" s="17">
        <f>R9+S9</f>
        <v>137</v>
      </c>
      <c r="R9" s="17">
        <f>SUM(R10:R30)</f>
        <v>60</v>
      </c>
      <c r="S9" s="17">
        <f>SUM(S10:S30)</f>
        <v>77</v>
      </c>
      <c r="T9" s="17">
        <f>U9+V9</f>
        <v>6</v>
      </c>
      <c r="U9" s="17">
        <f>SUM(U10:U30)</f>
        <v>-8</v>
      </c>
      <c r="V9" s="17">
        <f>SUM(V10:V30)</f>
        <v>14</v>
      </c>
      <c r="W9" s="15">
        <f>IF(Q9=T9,IF(Q9&gt;0,"皆増",0),(1-(Q9/(Q9-T9)))*-100)</f>
        <v>4.5801526717557328</v>
      </c>
      <c r="X9" s="15">
        <f t="shared" ref="X9:Y30" si="1">IF(R9=U9,IF(R9&gt;0,"皆増",0),(1-(R9/(R9-U9)))*-100)</f>
        <v>-11.764705882352944</v>
      </c>
      <c r="Y9" s="15">
        <f t="shared" si="1"/>
        <v>22.222222222222232</v>
      </c>
      <c r="Z9" s="17">
        <f>AA9+AB9</f>
        <v>14</v>
      </c>
      <c r="AA9" s="17">
        <f>SUM(AA10:AA30)</f>
        <v>-2</v>
      </c>
      <c r="AB9" s="17">
        <f>SUM(AB10:AB30)</f>
        <v>16</v>
      </c>
      <c r="AC9" s="15">
        <f>IF(Q9=Z9,IF(Q9&gt;0,"皆増",0),(1-(Q9/(Q9-Z9)))*-100)</f>
        <v>11.382113821138207</v>
      </c>
      <c r="AD9" s="15">
        <f t="shared" ref="AD9:AE30" si="2">IF(R9=AA9,IF(R9&gt;0,"皆増",0),(1-(R9/(R9-AA9)))*-100)</f>
        <v>-3.2258064516129004</v>
      </c>
      <c r="AE9" s="15">
        <f t="shared" si="2"/>
        <v>26.229508196721319</v>
      </c>
      <c r="AH9" s="4">
        <f t="shared" ref="AH9:AJ30" si="3">Q9-T9</f>
        <v>131</v>
      </c>
      <c r="AI9" s="4">
        <f t="shared" si="3"/>
        <v>68</v>
      </c>
      <c r="AJ9" s="4">
        <f t="shared" si="3"/>
        <v>63</v>
      </c>
      <c r="AK9" s="4">
        <f t="shared" ref="AK9:AM30" si="4">Q9-Z9</f>
        <v>123</v>
      </c>
      <c r="AL9" s="4">
        <f t="shared" si="4"/>
        <v>62</v>
      </c>
      <c r="AM9" s="4">
        <f t="shared" si="4"/>
        <v>61</v>
      </c>
    </row>
    <row r="10" spans="1:39" s="1" customFormat="1" ht="18" customHeight="1" x14ac:dyDescent="0.2">
      <c r="A10" s="4" t="s">
        <v>1</v>
      </c>
      <c r="B10" s="17">
        <f t="shared" ref="B10" si="5">C10+D10</f>
        <v>87</v>
      </c>
      <c r="C10" s="17">
        <v>46</v>
      </c>
      <c r="D10" s="17">
        <v>41</v>
      </c>
      <c r="E10" s="17">
        <f t="shared" ref="E10" si="6">F10+G10</f>
        <v>-4</v>
      </c>
      <c r="F10" s="17">
        <v>-5</v>
      </c>
      <c r="G10" s="17">
        <v>1</v>
      </c>
      <c r="H10" s="15">
        <f>IF(B10=E10,0,(1-(B10/(B10-E10)))*-100)</f>
        <v>-4.3956043956043906</v>
      </c>
      <c r="I10" s="15">
        <f t="shared" ref="I10" si="7">IF(C10=F10,0,(1-(C10/(C10-F10)))*-100)</f>
        <v>-9.8039215686274499</v>
      </c>
      <c r="J10" s="15">
        <f>IF(D10=G10,0,(1-(D10/(D10-G10)))*-100)</f>
        <v>2.4999999999999911</v>
      </c>
      <c r="K10" s="17">
        <f t="shared" ref="K10" si="8">L10+M10</f>
        <v>-3</v>
      </c>
      <c r="L10" s="17">
        <v>-8</v>
      </c>
      <c r="M10" s="17">
        <v>5</v>
      </c>
      <c r="N10" s="15">
        <f>IF(B10=K10,0,(1-(B10/(B10-K10)))*-100)</f>
        <v>-3.3333333333333326</v>
      </c>
      <c r="O10" s="15">
        <f t="shared" si="0"/>
        <v>-14.814814814814813</v>
      </c>
      <c r="P10" s="15">
        <f t="shared" si="0"/>
        <v>13.888888888888884</v>
      </c>
      <c r="Q10" s="17">
        <f t="shared" ref="Q10:Q30" si="9">R10+S10</f>
        <v>3</v>
      </c>
      <c r="R10" s="17">
        <v>2</v>
      </c>
      <c r="S10" s="17">
        <v>1</v>
      </c>
      <c r="T10" s="17">
        <f t="shared" ref="T10:T30" si="10">U10+V10</f>
        <v>3</v>
      </c>
      <c r="U10" s="17">
        <v>2</v>
      </c>
      <c r="V10" s="17">
        <v>1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 t="str">
        <f t="shared" si="1"/>
        <v>皆増</v>
      </c>
      <c r="Z10" s="17">
        <f t="shared" ref="Z10:Z30" si="12">AA10+AB10</f>
        <v>3</v>
      </c>
      <c r="AA10" s="17">
        <v>2</v>
      </c>
      <c r="AB10" s="17">
        <v>1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0</v>
      </c>
      <c r="V14" s="17">
        <v>-1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1</v>
      </c>
      <c r="S20" s="17">
        <v>3</v>
      </c>
      <c r="T20" s="17">
        <f t="shared" si="10"/>
        <v>1</v>
      </c>
      <c r="U20" s="17">
        <v>-1</v>
      </c>
      <c r="V20" s="17">
        <v>2</v>
      </c>
      <c r="W20" s="15">
        <f t="shared" si="11"/>
        <v>33.333333333333329</v>
      </c>
      <c r="X20" s="15">
        <f t="shared" si="1"/>
        <v>-50</v>
      </c>
      <c r="Y20" s="15">
        <f t="shared" si="1"/>
        <v>200</v>
      </c>
      <c r="Z20" s="17">
        <f t="shared" si="12"/>
        <v>2</v>
      </c>
      <c r="AA20" s="17">
        <v>0</v>
      </c>
      <c r="AB20" s="17">
        <v>2</v>
      </c>
      <c r="AC20" s="15">
        <f t="shared" si="13"/>
        <v>100</v>
      </c>
      <c r="AD20" s="15">
        <f t="shared" si="2"/>
        <v>0</v>
      </c>
      <c r="AE20" s="15">
        <f t="shared" si="2"/>
        <v>200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-3</v>
      </c>
      <c r="AA21" s="17">
        <v>-3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3</v>
      </c>
      <c r="AL21" s="4">
        <f t="shared" si="4"/>
        <v>3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1</v>
      </c>
      <c r="U22" s="17">
        <v>2</v>
      </c>
      <c r="V22" s="17">
        <v>-1</v>
      </c>
      <c r="W22" s="15">
        <f t="shared" si="11"/>
        <v>33.333333333333329</v>
      </c>
      <c r="X22" s="15">
        <f t="shared" si="1"/>
        <v>100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-19.999999999999996</v>
      </c>
      <c r="AD22" s="15">
        <f t="shared" si="2"/>
        <v>0</v>
      </c>
      <c r="AE22" s="15">
        <f t="shared" si="2"/>
        <v>-100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5</v>
      </c>
      <c r="AL22" s="4">
        <f t="shared" si="4"/>
        <v>4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-5</v>
      </c>
      <c r="U23" s="17">
        <v>-3</v>
      </c>
      <c r="V23" s="17">
        <v>-2</v>
      </c>
      <c r="W23" s="15">
        <f t="shared" si="11"/>
        <v>-83.333333333333343</v>
      </c>
      <c r="X23" s="15">
        <f t="shared" si="1"/>
        <v>-100</v>
      </c>
      <c r="Y23" s="15">
        <f t="shared" si="1"/>
        <v>-66.666666666666671</v>
      </c>
      <c r="Z23" s="17">
        <f t="shared" si="12"/>
        <v>-5</v>
      </c>
      <c r="AA23" s="17">
        <v>-5</v>
      </c>
      <c r="AB23" s="17">
        <v>0</v>
      </c>
      <c r="AC23" s="15">
        <f t="shared" si="13"/>
        <v>-83.333333333333343</v>
      </c>
      <c r="AD23" s="15">
        <f t="shared" si="2"/>
        <v>-100</v>
      </c>
      <c r="AE23" s="15">
        <f t="shared" si="2"/>
        <v>0</v>
      </c>
      <c r="AH23" s="4">
        <f t="shared" si="3"/>
        <v>6</v>
      </c>
      <c r="AI23" s="4">
        <f t="shared" si="3"/>
        <v>3</v>
      </c>
      <c r="AJ23" s="4">
        <f t="shared" si="3"/>
        <v>3</v>
      </c>
      <c r="AK23" s="4">
        <f t="shared" si="4"/>
        <v>6</v>
      </c>
      <c r="AL23" s="4">
        <f t="shared" si="4"/>
        <v>5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10</v>
      </c>
      <c r="S24" s="17">
        <v>2</v>
      </c>
      <c r="T24" s="17">
        <f t="shared" si="10"/>
        <v>5</v>
      </c>
      <c r="U24" s="17">
        <v>6</v>
      </c>
      <c r="V24" s="17">
        <v>-1</v>
      </c>
      <c r="W24" s="15">
        <f t="shared" si="11"/>
        <v>71.428571428571416</v>
      </c>
      <c r="X24" s="15">
        <f t="shared" si="1"/>
        <v>150</v>
      </c>
      <c r="Y24" s="15">
        <f t="shared" si="1"/>
        <v>-33.333333333333336</v>
      </c>
      <c r="Z24" s="17">
        <f t="shared" si="12"/>
        <v>0</v>
      </c>
      <c r="AA24" s="17">
        <v>3</v>
      </c>
      <c r="AB24" s="17">
        <v>-3</v>
      </c>
      <c r="AC24" s="15">
        <f t="shared" si="13"/>
        <v>0</v>
      </c>
      <c r="AD24" s="15">
        <f t="shared" si="2"/>
        <v>42.857142857142861</v>
      </c>
      <c r="AE24" s="15">
        <f t="shared" si="2"/>
        <v>-60</v>
      </c>
      <c r="AH24" s="4">
        <f t="shared" si="3"/>
        <v>7</v>
      </c>
      <c r="AI24" s="4">
        <f t="shared" si="3"/>
        <v>4</v>
      </c>
      <c r="AJ24" s="4">
        <f t="shared" si="3"/>
        <v>3</v>
      </c>
      <c r="AK24" s="4">
        <f t="shared" si="4"/>
        <v>12</v>
      </c>
      <c r="AL24" s="4">
        <f t="shared" si="4"/>
        <v>7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11</v>
      </c>
      <c r="S25" s="17">
        <v>7</v>
      </c>
      <c r="T25" s="17">
        <f t="shared" si="10"/>
        <v>4</v>
      </c>
      <c r="U25" s="17">
        <v>0</v>
      </c>
      <c r="V25" s="17">
        <v>4</v>
      </c>
      <c r="W25" s="15">
        <f t="shared" si="11"/>
        <v>28.57142857142858</v>
      </c>
      <c r="X25" s="15">
        <f t="shared" si="1"/>
        <v>0</v>
      </c>
      <c r="Y25" s="15">
        <f t="shared" si="1"/>
        <v>133.33333333333334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10.000000000000009</v>
      </c>
      <c r="AE25" s="15">
        <f t="shared" si="2"/>
        <v>-12.5</v>
      </c>
      <c r="AH25" s="4">
        <f t="shared" si="3"/>
        <v>14</v>
      </c>
      <c r="AI25" s="4">
        <f t="shared" si="3"/>
        <v>11</v>
      </c>
      <c r="AJ25" s="4">
        <f t="shared" si="3"/>
        <v>3</v>
      </c>
      <c r="AK25" s="4">
        <f t="shared" si="4"/>
        <v>18</v>
      </c>
      <c r="AL25" s="4">
        <f t="shared" si="4"/>
        <v>10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8</v>
      </c>
      <c r="S26" s="17">
        <v>14</v>
      </c>
      <c r="T26" s="17">
        <f t="shared" si="10"/>
        <v>1</v>
      </c>
      <c r="U26" s="17">
        <v>-9</v>
      </c>
      <c r="V26" s="17">
        <v>10</v>
      </c>
      <c r="W26" s="15">
        <f t="shared" si="11"/>
        <v>4.7619047619047672</v>
      </c>
      <c r="X26" s="15">
        <f t="shared" si="1"/>
        <v>-52.941176470588239</v>
      </c>
      <c r="Y26" s="15">
        <f t="shared" si="1"/>
        <v>250</v>
      </c>
      <c r="Z26" s="17">
        <f t="shared" si="12"/>
        <v>8</v>
      </c>
      <c r="AA26" s="17">
        <v>-1</v>
      </c>
      <c r="AB26" s="17">
        <v>9</v>
      </c>
      <c r="AC26" s="15">
        <f t="shared" si="13"/>
        <v>57.142857142857139</v>
      </c>
      <c r="AD26" s="15">
        <f t="shared" si="2"/>
        <v>-11.111111111111116</v>
      </c>
      <c r="AE26" s="15">
        <f t="shared" si="2"/>
        <v>179.99999999999997</v>
      </c>
      <c r="AH26" s="4">
        <f t="shared" si="3"/>
        <v>21</v>
      </c>
      <c r="AI26" s="4">
        <f t="shared" si="3"/>
        <v>17</v>
      </c>
      <c r="AJ26" s="4">
        <f t="shared" si="3"/>
        <v>4</v>
      </c>
      <c r="AK26" s="4">
        <f t="shared" si="4"/>
        <v>14</v>
      </c>
      <c r="AL26" s="4">
        <f t="shared" si="4"/>
        <v>9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24</v>
      </c>
      <c r="R27" s="17">
        <v>9</v>
      </c>
      <c r="S27" s="17">
        <v>15</v>
      </c>
      <c r="T27" s="17">
        <f t="shared" si="10"/>
        <v>2</v>
      </c>
      <c r="U27" s="17">
        <v>-3</v>
      </c>
      <c r="V27" s="17">
        <v>5</v>
      </c>
      <c r="W27" s="15">
        <f t="shared" si="11"/>
        <v>9.0909090909090828</v>
      </c>
      <c r="X27" s="15">
        <f t="shared" si="1"/>
        <v>-25</v>
      </c>
      <c r="Y27" s="15">
        <f t="shared" si="1"/>
        <v>50</v>
      </c>
      <c r="Z27" s="17">
        <f t="shared" si="12"/>
        <v>6</v>
      </c>
      <c r="AA27" s="17">
        <v>1</v>
      </c>
      <c r="AB27" s="17">
        <v>5</v>
      </c>
      <c r="AC27" s="15">
        <f t="shared" si="13"/>
        <v>33.333333333333329</v>
      </c>
      <c r="AD27" s="15">
        <f t="shared" si="2"/>
        <v>12.5</v>
      </c>
      <c r="AE27" s="15">
        <f t="shared" si="2"/>
        <v>50</v>
      </c>
      <c r="AH27" s="4">
        <f t="shared" si="3"/>
        <v>22</v>
      </c>
      <c r="AI27" s="4">
        <f t="shared" si="3"/>
        <v>12</v>
      </c>
      <c r="AJ27" s="4">
        <f t="shared" si="3"/>
        <v>10</v>
      </c>
      <c r="AK27" s="4">
        <f t="shared" si="4"/>
        <v>18</v>
      </c>
      <c r="AL27" s="4">
        <f t="shared" si="4"/>
        <v>8</v>
      </c>
      <c r="AM27" s="4">
        <f t="shared" si="4"/>
        <v>10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31</v>
      </c>
      <c r="R28" s="17">
        <v>10</v>
      </c>
      <c r="S28" s="17">
        <v>21</v>
      </c>
      <c r="T28" s="17">
        <f t="shared" si="10"/>
        <v>3</v>
      </c>
      <c r="U28" s="17">
        <v>-2</v>
      </c>
      <c r="V28" s="17">
        <v>5</v>
      </c>
      <c r="W28" s="15">
        <f t="shared" si="11"/>
        <v>10.714285714285721</v>
      </c>
      <c r="X28" s="15">
        <f t="shared" si="1"/>
        <v>-16.666666666666664</v>
      </c>
      <c r="Y28" s="15">
        <f t="shared" si="1"/>
        <v>31.25</v>
      </c>
      <c r="Z28" s="17">
        <f t="shared" si="12"/>
        <v>7</v>
      </c>
      <c r="AA28" s="17">
        <v>1</v>
      </c>
      <c r="AB28" s="17">
        <v>6</v>
      </c>
      <c r="AC28" s="15">
        <f t="shared" si="13"/>
        <v>29.166666666666675</v>
      </c>
      <c r="AD28" s="15">
        <f t="shared" si="2"/>
        <v>11.111111111111116</v>
      </c>
      <c r="AE28" s="15">
        <f t="shared" si="2"/>
        <v>39.999999999999993</v>
      </c>
      <c r="AH28" s="4">
        <f t="shared" si="3"/>
        <v>28</v>
      </c>
      <c r="AI28" s="4">
        <f t="shared" si="3"/>
        <v>12</v>
      </c>
      <c r="AJ28" s="4">
        <f t="shared" si="3"/>
        <v>16</v>
      </c>
      <c r="AK28" s="4">
        <f t="shared" si="4"/>
        <v>24</v>
      </c>
      <c r="AL28" s="4">
        <f t="shared" si="4"/>
        <v>9</v>
      </c>
      <c r="AM28" s="4">
        <f t="shared" si="4"/>
        <v>15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13</v>
      </c>
      <c r="R29" s="17">
        <v>3</v>
      </c>
      <c r="S29" s="17">
        <v>10</v>
      </c>
      <c r="T29" s="17">
        <f t="shared" si="10"/>
        <v>-4</v>
      </c>
      <c r="U29" s="17">
        <v>1</v>
      </c>
      <c r="V29" s="17">
        <v>-5</v>
      </c>
      <c r="W29" s="15">
        <f t="shared" si="11"/>
        <v>-23.529411764705888</v>
      </c>
      <c r="X29" s="15">
        <f t="shared" si="1"/>
        <v>50</v>
      </c>
      <c r="Y29" s="15">
        <f t="shared" si="1"/>
        <v>-33.333333333333336</v>
      </c>
      <c r="Z29" s="17">
        <f t="shared" si="12"/>
        <v>-6</v>
      </c>
      <c r="AA29" s="17">
        <v>-3</v>
      </c>
      <c r="AB29" s="17">
        <v>-3</v>
      </c>
      <c r="AC29" s="15">
        <f t="shared" si="13"/>
        <v>-31.578947368421051</v>
      </c>
      <c r="AD29" s="15">
        <f t="shared" si="2"/>
        <v>-50</v>
      </c>
      <c r="AE29" s="15">
        <f t="shared" si="2"/>
        <v>-23.076923076923073</v>
      </c>
      <c r="AH29" s="4">
        <f t="shared" si="3"/>
        <v>17</v>
      </c>
      <c r="AI29" s="4">
        <f t="shared" si="3"/>
        <v>2</v>
      </c>
      <c r="AJ29" s="4">
        <f t="shared" si="3"/>
        <v>15</v>
      </c>
      <c r="AK29" s="4">
        <f t="shared" si="4"/>
        <v>19</v>
      </c>
      <c r="AL29" s="4">
        <f t="shared" si="4"/>
        <v>6</v>
      </c>
      <c r="AM29" s="4">
        <f t="shared" si="4"/>
        <v>13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-25</v>
      </c>
      <c r="Z30" s="17">
        <f t="shared" si="12"/>
        <v>2</v>
      </c>
      <c r="AA30" s="17">
        <v>1</v>
      </c>
      <c r="AB30" s="17">
        <v>1</v>
      </c>
      <c r="AC30" s="15">
        <f t="shared" si="13"/>
        <v>100</v>
      </c>
      <c r="AD30" s="15" t="str">
        <f t="shared" si="2"/>
        <v>皆増</v>
      </c>
      <c r="AE30" s="15">
        <f t="shared" si="2"/>
        <v>50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3</v>
      </c>
      <c r="R32" s="17">
        <f t="shared" ref="R32:V32" si="14">SUM(R10:R12)</f>
        <v>2</v>
      </c>
      <c r="S32" s="17">
        <f t="shared" si="14"/>
        <v>1</v>
      </c>
      <c r="T32" s="17">
        <f t="shared" si="14"/>
        <v>3</v>
      </c>
      <c r="U32" s="17">
        <f t="shared" si="14"/>
        <v>2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 t="str">
        <f t="shared" si="15"/>
        <v>皆増</v>
      </c>
      <c r="Z32" s="17">
        <f t="shared" ref="Z32:AB32" si="16">SUM(Z10:Z12)</f>
        <v>3</v>
      </c>
      <c r="AA32" s="17">
        <f t="shared" si="16"/>
        <v>2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9</v>
      </c>
      <c r="R33" s="17">
        <f t="shared" si="19"/>
        <v>6</v>
      </c>
      <c r="S33" s="17">
        <f>SUM(S13:S22)</f>
        <v>3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-25</v>
      </c>
      <c r="X33" s="15">
        <f t="shared" si="15"/>
        <v>-14.28571428571429</v>
      </c>
      <c r="Y33" s="15">
        <f t="shared" si="15"/>
        <v>-40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-9.9999999999999982</v>
      </c>
      <c r="AD33" s="15">
        <f t="shared" si="17"/>
        <v>-25</v>
      </c>
      <c r="AE33" s="15">
        <f t="shared" si="17"/>
        <v>50</v>
      </c>
      <c r="AH33" s="4">
        <f t="shared" ref="AH33:AJ33" si="21">SUM(AH13:AH22)</f>
        <v>12</v>
      </c>
      <c r="AI33" s="4">
        <f t="shared" si="21"/>
        <v>7</v>
      </c>
      <c r="AJ33" s="4">
        <f t="shared" si="21"/>
        <v>5</v>
      </c>
      <c r="AK33" s="4">
        <f>SUM(AK13:AK22)</f>
        <v>10</v>
      </c>
      <c r="AL33" s="4">
        <f>SUM(AL13:AL22)</f>
        <v>8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125</v>
      </c>
      <c r="R34" s="17">
        <f t="shared" si="22"/>
        <v>52</v>
      </c>
      <c r="S34" s="17">
        <f t="shared" si="22"/>
        <v>73</v>
      </c>
      <c r="T34" s="17">
        <f t="shared" si="22"/>
        <v>6</v>
      </c>
      <c r="U34" s="17">
        <f t="shared" si="22"/>
        <v>-9</v>
      </c>
      <c r="V34" s="17">
        <f t="shared" si="22"/>
        <v>15</v>
      </c>
      <c r="W34" s="15">
        <f t="shared" si="15"/>
        <v>5.0420168067226934</v>
      </c>
      <c r="X34" s="15">
        <f t="shared" si="15"/>
        <v>-14.754098360655743</v>
      </c>
      <c r="Y34" s="15">
        <f t="shared" si="15"/>
        <v>25.862068965517238</v>
      </c>
      <c r="Z34" s="17">
        <f t="shared" ref="Z34:AB34" si="23">SUM(Z23:Z30)</f>
        <v>12</v>
      </c>
      <c r="AA34" s="17">
        <f t="shared" si="23"/>
        <v>-2</v>
      </c>
      <c r="AB34" s="17">
        <f t="shared" si="23"/>
        <v>14</v>
      </c>
      <c r="AC34" s="15">
        <f t="shared" si="17"/>
        <v>10.619469026548668</v>
      </c>
      <c r="AD34" s="15">
        <f t="shared" si="17"/>
        <v>-3.703703703703709</v>
      </c>
      <c r="AE34" s="15">
        <f t="shared" si="17"/>
        <v>23.728813559322038</v>
      </c>
      <c r="AH34" s="4">
        <f t="shared" ref="AH34:AJ34" si="24">SUM(AH23:AH30)</f>
        <v>119</v>
      </c>
      <c r="AI34" s="4">
        <f t="shared" si="24"/>
        <v>61</v>
      </c>
      <c r="AJ34" s="4">
        <f t="shared" si="24"/>
        <v>58</v>
      </c>
      <c r="AK34" s="4">
        <f>SUM(AK23:AK30)</f>
        <v>113</v>
      </c>
      <c r="AL34" s="4">
        <f>SUM(AL23:AL30)</f>
        <v>54</v>
      </c>
      <c r="AM34" s="4">
        <f>SUM(AM23:AM30)</f>
        <v>59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112</v>
      </c>
      <c r="R35" s="17">
        <f t="shared" si="25"/>
        <v>42</v>
      </c>
      <c r="S35" s="17">
        <f t="shared" si="25"/>
        <v>70</v>
      </c>
      <c r="T35" s="17">
        <f t="shared" si="25"/>
        <v>6</v>
      </c>
      <c r="U35" s="17">
        <f t="shared" si="25"/>
        <v>-12</v>
      </c>
      <c r="V35" s="17">
        <f t="shared" si="25"/>
        <v>18</v>
      </c>
      <c r="W35" s="15">
        <f t="shared" si="15"/>
        <v>5.6603773584905648</v>
      </c>
      <c r="X35" s="15">
        <f t="shared" si="15"/>
        <v>-22.222222222222221</v>
      </c>
      <c r="Y35" s="15">
        <f t="shared" si="15"/>
        <v>34.615384615384627</v>
      </c>
      <c r="Z35" s="17">
        <f t="shared" ref="Z35:AB35" si="26">SUM(Z25:Z30)</f>
        <v>17</v>
      </c>
      <c r="AA35" s="17">
        <f t="shared" si="26"/>
        <v>0</v>
      </c>
      <c r="AB35" s="17">
        <f t="shared" si="26"/>
        <v>17</v>
      </c>
      <c r="AC35" s="15">
        <f t="shared" si="17"/>
        <v>17.894736842105253</v>
      </c>
      <c r="AD35" s="15">
        <f t="shared" si="17"/>
        <v>0</v>
      </c>
      <c r="AE35" s="15">
        <f t="shared" si="17"/>
        <v>32.075471698113198</v>
      </c>
      <c r="AH35" s="4">
        <f t="shared" ref="AH35:AJ35" si="27">SUM(AH25:AH30)</f>
        <v>106</v>
      </c>
      <c r="AI35" s="4">
        <f t="shared" si="27"/>
        <v>54</v>
      </c>
      <c r="AJ35" s="4">
        <f t="shared" si="27"/>
        <v>52</v>
      </c>
      <c r="AK35" s="4">
        <f>SUM(AK25:AK30)</f>
        <v>95</v>
      </c>
      <c r="AL35" s="4">
        <f>SUM(AL25:AL30)</f>
        <v>42</v>
      </c>
      <c r="AM35" s="4">
        <f>SUM(AM25:AM30)</f>
        <v>53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72</v>
      </c>
      <c r="R36" s="17">
        <f t="shared" si="28"/>
        <v>23</v>
      </c>
      <c r="S36" s="17">
        <f t="shared" si="28"/>
        <v>49</v>
      </c>
      <c r="T36" s="17">
        <f t="shared" si="28"/>
        <v>1</v>
      </c>
      <c r="U36" s="17">
        <f t="shared" si="28"/>
        <v>-3</v>
      </c>
      <c r="V36" s="17">
        <f t="shared" si="28"/>
        <v>4</v>
      </c>
      <c r="W36" s="15">
        <f t="shared" si="15"/>
        <v>1.4084507042253502</v>
      </c>
      <c r="X36" s="15">
        <f t="shared" si="15"/>
        <v>-11.538461538461542</v>
      </c>
      <c r="Y36" s="15">
        <f t="shared" si="15"/>
        <v>8.8888888888888786</v>
      </c>
      <c r="Z36" s="17">
        <f t="shared" ref="Z36:AB36" si="29">SUM(Z27:Z30)</f>
        <v>9</v>
      </c>
      <c r="AA36" s="17">
        <f t="shared" si="29"/>
        <v>0</v>
      </c>
      <c r="AB36" s="17">
        <f t="shared" si="29"/>
        <v>9</v>
      </c>
      <c r="AC36" s="15">
        <f t="shared" si="17"/>
        <v>14.285714285714279</v>
      </c>
      <c r="AD36" s="15">
        <f t="shared" si="17"/>
        <v>0</v>
      </c>
      <c r="AE36" s="15">
        <f t="shared" si="17"/>
        <v>22.500000000000007</v>
      </c>
      <c r="AH36" s="4">
        <f t="shared" ref="AH36:AJ36" si="30">SUM(AH27:AH30)</f>
        <v>71</v>
      </c>
      <c r="AI36" s="4">
        <f t="shared" si="30"/>
        <v>26</v>
      </c>
      <c r="AJ36" s="4">
        <f t="shared" si="30"/>
        <v>45</v>
      </c>
      <c r="AK36" s="4">
        <f>SUM(AK27:AK30)</f>
        <v>63</v>
      </c>
      <c r="AL36" s="4">
        <f>SUM(AL27:AL30)</f>
        <v>23</v>
      </c>
      <c r="AM36" s="4">
        <f>SUM(AM27:AM30)</f>
        <v>40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2.1897810218978102</v>
      </c>
      <c r="R38" s="12">
        <f t="shared" si="31"/>
        <v>3.3333333333333335</v>
      </c>
      <c r="S38" s="12">
        <f t="shared" si="31"/>
        <v>1.2987012987012987</v>
      </c>
      <c r="T38" s="12">
        <f>T32/T9*100</f>
        <v>50</v>
      </c>
      <c r="U38" s="12">
        <f t="shared" ref="U38:V38" si="32">U32/U9*100</f>
        <v>-25</v>
      </c>
      <c r="V38" s="12">
        <f t="shared" si="32"/>
        <v>7.1428571428571423</v>
      </c>
      <c r="W38" s="12">
        <f>Q38-AH38</f>
        <v>2.1897810218978102</v>
      </c>
      <c r="X38" s="12">
        <f t="shared" ref="X38:Y42" si="33">R38-AI38</f>
        <v>3.3333333333333335</v>
      </c>
      <c r="Y38" s="12">
        <f t="shared" si="33"/>
        <v>1.2987012987012987</v>
      </c>
      <c r="Z38" s="12">
        <f>Z32/Z9*100</f>
        <v>21.428571428571427</v>
      </c>
      <c r="AA38" s="12">
        <f t="shared" ref="AA38:AB38" si="34">AA32/AA9*100</f>
        <v>-100</v>
      </c>
      <c r="AB38" s="12">
        <f t="shared" si="34"/>
        <v>6.25</v>
      </c>
      <c r="AC38" s="12">
        <f>Q38-AK38</f>
        <v>2.1897810218978102</v>
      </c>
      <c r="AD38" s="12">
        <f t="shared" ref="AD38:AE42" si="35">R38-AL38</f>
        <v>3.3333333333333335</v>
      </c>
      <c r="AE38" s="12">
        <f t="shared" si="35"/>
        <v>1.2987012987012987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6.5693430656934311</v>
      </c>
      <c r="R39" s="12">
        <f>R33/R9*100</f>
        <v>10</v>
      </c>
      <c r="S39" s="13">
        <f t="shared" si="37"/>
        <v>3.8961038961038961</v>
      </c>
      <c r="T39" s="12">
        <f>T33/T9*100</f>
        <v>-50</v>
      </c>
      <c r="U39" s="12">
        <f t="shared" ref="U39:V39" si="38">U33/U9*100</f>
        <v>12.5</v>
      </c>
      <c r="V39" s="12">
        <f t="shared" si="38"/>
        <v>-14.285714285714285</v>
      </c>
      <c r="W39" s="12">
        <f>Q39-AH39</f>
        <v>-2.5909622778180186</v>
      </c>
      <c r="X39" s="12">
        <f t="shared" si="33"/>
        <v>-0.29411764705882248</v>
      </c>
      <c r="Y39" s="12">
        <f>S39-AJ39</f>
        <v>-4.0404040404040398</v>
      </c>
      <c r="Z39" s="12">
        <f t="shared" si="37"/>
        <v>-7.1428571428571423</v>
      </c>
      <c r="AA39" s="12">
        <f t="shared" si="37"/>
        <v>100</v>
      </c>
      <c r="AB39" s="12">
        <f t="shared" si="37"/>
        <v>6.25</v>
      </c>
      <c r="AC39" s="12">
        <f>Q39-AK39</f>
        <v>-1.560738235119576</v>
      </c>
      <c r="AD39" s="12">
        <f t="shared" si="35"/>
        <v>-2.9032258064516121</v>
      </c>
      <c r="AE39" s="12">
        <f t="shared" si="35"/>
        <v>0.61741537151373205</v>
      </c>
      <c r="AH39" s="12">
        <f t="shared" ref="AH39:AJ39" si="39">AH33/AH9*100</f>
        <v>9.1603053435114496</v>
      </c>
      <c r="AI39" s="12">
        <f t="shared" si="39"/>
        <v>10.294117647058822</v>
      </c>
      <c r="AJ39" s="12">
        <f t="shared" si="39"/>
        <v>7.9365079365079358</v>
      </c>
      <c r="AK39" s="12">
        <f>AK33/AK9*100</f>
        <v>8.1300813008130071</v>
      </c>
      <c r="AL39" s="12">
        <f>AL33/AL9*100</f>
        <v>12.903225806451612</v>
      </c>
      <c r="AM39" s="12">
        <f>AM33/AM9*100</f>
        <v>3.278688524590164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91.240875912408754</v>
      </c>
      <c r="R40" s="12">
        <f t="shared" si="40"/>
        <v>86.666666666666671</v>
      </c>
      <c r="S40" s="12">
        <f t="shared" si="40"/>
        <v>94.805194805194802</v>
      </c>
      <c r="T40" s="12">
        <f>T34/T9*100</f>
        <v>100</v>
      </c>
      <c r="U40" s="12">
        <f t="shared" ref="U40:V40" si="41">U34/U9*100</f>
        <v>112.5</v>
      </c>
      <c r="V40" s="12">
        <f t="shared" si="41"/>
        <v>107.14285714285714</v>
      </c>
      <c r="W40" s="12">
        <f t="shared" ref="W40:W42" si="42">Q40-AH40</f>
        <v>0.40118125592020704</v>
      </c>
      <c r="X40" s="12">
        <f t="shared" si="33"/>
        <v>-3.0392156862745026</v>
      </c>
      <c r="Y40" s="12">
        <f>S40-AJ40</f>
        <v>2.7417027417027384</v>
      </c>
      <c r="Z40" s="12">
        <f>Z34/Z9*100</f>
        <v>85.714285714285708</v>
      </c>
      <c r="AA40" s="12">
        <f t="shared" ref="AA40:AB40" si="43">AA34/AA9*100</f>
        <v>100</v>
      </c>
      <c r="AB40" s="12">
        <f t="shared" si="43"/>
        <v>87.5</v>
      </c>
      <c r="AC40" s="12">
        <f t="shared" ref="AC40:AC42" si="44">Q40-AK40</f>
        <v>-0.62904278677824266</v>
      </c>
      <c r="AD40" s="12">
        <f t="shared" si="35"/>
        <v>-0.43010752688171294</v>
      </c>
      <c r="AE40" s="12">
        <f t="shared" si="35"/>
        <v>-1.9161166702150325</v>
      </c>
      <c r="AH40" s="12">
        <f t="shared" ref="AH40:AJ40" si="45">AH34/AH9*100</f>
        <v>90.839694656488547</v>
      </c>
      <c r="AI40" s="12">
        <f t="shared" si="45"/>
        <v>89.705882352941174</v>
      </c>
      <c r="AJ40" s="12">
        <f t="shared" si="45"/>
        <v>92.063492063492063</v>
      </c>
      <c r="AK40" s="12">
        <f>AK34/AK9*100</f>
        <v>91.869918699186996</v>
      </c>
      <c r="AL40" s="12">
        <f>AL34/AL9*100</f>
        <v>87.096774193548384</v>
      </c>
      <c r="AM40" s="12">
        <f>AM34/AM9*100</f>
        <v>96.721311475409834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81.751824817518255</v>
      </c>
      <c r="R41" s="12">
        <f t="shared" si="46"/>
        <v>70</v>
      </c>
      <c r="S41" s="12">
        <f t="shared" si="46"/>
        <v>90.909090909090907</v>
      </c>
      <c r="T41" s="12">
        <f>T35/T9*100</f>
        <v>100</v>
      </c>
      <c r="U41" s="12">
        <f t="shared" ref="U41:V41" si="47">U35/U9*100</f>
        <v>150</v>
      </c>
      <c r="V41" s="12">
        <f t="shared" si="47"/>
        <v>128.57142857142858</v>
      </c>
      <c r="W41" s="12">
        <f t="shared" si="42"/>
        <v>0.83579428316710391</v>
      </c>
      <c r="X41" s="12">
        <f t="shared" si="33"/>
        <v>-9.4117647058823479</v>
      </c>
      <c r="Y41" s="12">
        <f>S41-AJ41</f>
        <v>8.3694083694083758</v>
      </c>
      <c r="Z41" s="12">
        <f>Z35/Z9*100</f>
        <v>121.42857142857142</v>
      </c>
      <c r="AA41" s="12">
        <f t="shared" ref="AA41:AB41" si="48">AA35/AA9*100</f>
        <v>0</v>
      </c>
      <c r="AB41" s="12">
        <f t="shared" si="48"/>
        <v>106.25</v>
      </c>
      <c r="AC41" s="12">
        <f t="shared" si="44"/>
        <v>4.516052459794679</v>
      </c>
      <c r="AD41" s="12">
        <f>R41-AL41</f>
        <v>2.2580645161290391</v>
      </c>
      <c r="AE41" s="12">
        <f t="shared" si="35"/>
        <v>4.0238450074515697</v>
      </c>
      <c r="AH41" s="12">
        <f>AH35/AH9*100</f>
        <v>80.916030534351151</v>
      </c>
      <c r="AI41" s="12">
        <f>AI35/AI9*100</f>
        <v>79.411764705882348</v>
      </c>
      <c r="AJ41" s="12">
        <f>AJ35/AJ9*100</f>
        <v>82.539682539682531</v>
      </c>
      <c r="AK41" s="12">
        <f t="shared" ref="AK41:AM41" si="49">AK35/AK9*100</f>
        <v>77.235772357723576</v>
      </c>
      <c r="AL41" s="12">
        <f t="shared" si="49"/>
        <v>67.741935483870961</v>
      </c>
      <c r="AM41" s="12">
        <f t="shared" si="49"/>
        <v>86.885245901639337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52.554744525547449</v>
      </c>
      <c r="R42" s="12">
        <f t="shared" si="50"/>
        <v>38.333333333333336</v>
      </c>
      <c r="S42" s="12">
        <f t="shared" si="50"/>
        <v>63.636363636363633</v>
      </c>
      <c r="T42" s="12">
        <f t="shared" si="50"/>
        <v>16.666666666666664</v>
      </c>
      <c r="U42" s="12">
        <f t="shared" si="50"/>
        <v>37.5</v>
      </c>
      <c r="V42" s="12">
        <f t="shared" si="50"/>
        <v>28.571428571428569</v>
      </c>
      <c r="W42" s="12">
        <f t="shared" si="42"/>
        <v>-1.6437287568952996</v>
      </c>
      <c r="X42" s="12">
        <f t="shared" si="33"/>
        <v>9.8039215686277714E-2</v>
      </c>
      <c r="Y42" s="12">
        <f>S42-AJ42</f>
        <v>-7.7922077922077975</v>
      </c>
      <c r="Z42" s="12">
        <f t="shared" si="50"/>
        <v>64.285714285714292</v>
      </c>
      <c r="AA42" s="12">
        <f t="shared" si="50"/>
        <v>0</v>
      </c>
      <c r="AB42" s="12">
        <f t="shared" si="50"/>
        <v>56.25</v>
      </c>
      <c r="AC42" s="12">
        <f t="shared" si="44"/>
        <v>1.335232330425498</v>
      </c>
      <c r="AD42" s="12">
        <f>R42-AL42</f>
        <v>1.2365591397849514</v>
      </c>
      <c r="AE42" s="12">
        <f t="shared" si="35"/>
        <v>-1.9374068554396402</v>
      </c>
      <c r="AH42" s="12">
        <f t="shared" ref="AH42:AJ42" si="51">AH36/AH9*100</f>
        <v>54.198473282442748</v>
      </c>
      <c r="AI42" s="12">
        <f t="shared" si="51"/>
        <v>38.235294117647058</v>
      </c>
      <c r="AJ42" s="12">
        <f t="shared" si="51"/>
        <v>71.428571428571431</v>
      </c>
      <c r="AK42" s="12">
        <f>AK36/AK9*100</f>
        <v>51.219512195121951</v>
      </c>
      <c r="AL42" s="12">
        <f>AL36/AL9*100</f>
        <v>37.096774193548384</v>
      </c>
      <c r="AM42" s="12">
        <f>AM36/AM9*100</f>
        <v>65.573770491803273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21</v>
      </c>
      <c r="C9" s="17">
        <f>SUM(C10:C30)</f>
        <v>13</v>
      </c>
      <c r="D9" s="17">
        <f>SUM(D10:D30)</f>
        <v>8</v>
      </c>
      <c r="E9" s="17">
        <f>F9+G9</f>
        <v>-2</v>
      </c>
      <c r="F9" s="17">
        <f>SUM(F10:F30)</f>
        <v>7</v>
      </c>
      <c r="G9" s="17">
        <f>SUM(G10:G30)</f>
        <v>-9</v>
      </c>
      <c r="H9" s="15">
        <f>IF(B9=E9,0,(1-(B9/(B9-E9)))*-100)</f>
        <v>-8.6956521739130483</v>
      </c>
      <c r="I9" s="15">
        <f>IF(C9=F9,0,(1-(C9/(C9-F9)))*-100)</f>
        <v>116.66666666666666</v>
      </c>
      <c r="J9" s="15">
        <f>IF(D9=G9,0,(1-(D9/(D9-G9)))*-100)</f>
        <v>-52.941176470588239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18.181818181818187</v>
      </c>
      <c r="P9" s="15">
        <f>IF(D9=M9,0,(1-(D9/(D9-M9)))*-100)</f>
        <v>-19.999999999999996</v>
      </c>
      <c r="Q9" s="17">
        <f>R9+S9</f>
        <v>69</v>
      </c>
      <c r="R9" s="17">
        <f>SUM(R10:R30)</f>
        <v>36</v>
      </c>
      <c r="S9" s="17">
        <f>SUM(S10:S30)</f>
        <v>33</v>
      </c>
      <c r="T9" s="17">
        <f>U9+V9</f>
        <v>11</v>
      </c>
      <c r="U9" s="17">
        <f>SUM(U10:U30)</f>
        <v>11</v>
      </c>
      <c r="V9" s="17">
        <f>SUM(V10:V30)</f>
        <v>0</v>
      </c>
      <c r="W9" s="15">
        <f>IF(Q9=T9,IF(Q9&gt;0,"皆増",0),(1-(Q9/(Q9-T9)))*-100)</f>
        <v>18.965517241379317</v>
      </c>
      <c r="X9" s="15">
        <f t="shared" ref="X9:Y30" si="1">IF(R9=U9,IF(R9&gt;0,"皆増",0),(1-(R9/(R9-U9)))*-100)</f>
        <v>43.999999999999993</v>
      </c>
      <c r="Y9" s="15">
        <f t="shared" si="1"/>
        <v>0</v>
      </c>
      <c r="Z9" s="17">
        <f>AA9+AB9</f>
        <v>9</v>
      </c>
      <c r="AA9" s="17">
        <f>SUM(AA10:AA30)</f>
        <v>0</v>
      </c>
      <c r="AB9" s="17">
        <f>SUM(AB10:AB30)</f>
        <v>9</v>
      </c>
      <c r="AC9" s="15">
        <f>IF(Q9=Z9,IF(Q9&gt;0,"皆増",0),(1-(Q9/(Q9-Z9)))*-100)</f>
        <v>14.999999999999991</v>
      </c>
      <c r="AD9" s="15">
        <f t="shared" ref="AD9:AE30" si="2">IF(R9=AA9,IF(R9&gt;0,"皆増",0),(1-(R9/(R9-AA9)))*-100)</f>
        <v>0</v>
      </c>
      <c r="AE9" s="15">
        <f t="shared" si="2"/>
        <v>37.5</v>
      </c>
      <c r="AH9" s="4">
        <f t="shared" ref="AH9:AJ30" si="3">Q9-T9</f>
        <v>58</v>
      </c>
      <c r="AI9" s="4">
        <f t="shared" si="3"/>
        <v>25</v>
      </c>
      <c r="AJ9" s="4">
        <f t="shared" si="3"/>
        <v>33</v>
      </c>
      <c r="AK9" s="4">
        <f t="shared" ref="AK9:AM30" si="4">Q9-Z9</f>
        <v>60</v>
      </c>
      <c r="AL9" s="4">
        <f t="shared" si="4"/>
        <v>36</v>
      </c>
      <c r="AM9" s="4">
        <f t="shared" si="4"/>
        <v>24</v>
      </c>
    </row>
    <row r="10" spans="1:39" s="1" customFormat="1" ht="18" customHeight="1" x14ac:dyDescent="0.2">
      <c r="A10" s="4" t="s">
        <v>1</v>
      </c>
      <c r="B10" s="17">
        <f t="shared" ref="B10" si="5">C10+D10</f>
        <v>21</v>
      </c>
      <c r="C10" s="17">
        <v>13</v>
      </c>
      <c r="D10" s="17">
        <v>8</v>
      </c>
      <c r="E10" s="17">
        <f t="shared" ref="E10" si="6">F10+G10</f>
        <v>-2</v>
      </c>
      <c r="F10" s="17">
        <v>7</v>
      </c>
      <c r="G10" s="17">
        <v>-9</v>
      </c>
      <c r="H10" s="15">
        <f>IF(B10=E10,0,(1-(B10/(B10-E10)))*-100)</f>
        <v>-8.6956521739130483</v>
      </c>
      <c r="I10" s="15">
        <f t="shared" ref="I10" si="7">IF(C10=F10,0,(1-(C10/(C10-F10)))*-100)</f>
        <v>116.66666666666666</v>
      </c>
      <c r="J10" s="15">
        <f>IF(D10=G10,0,(1-(D10/(D10-G10)))*-100)</f>
        <v>-52.941176470588239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18.181818181818187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-4</v>
      </c>
      <c r="U20" s="17">
        <v>-4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4</v>
      </c>
      <c r="AI20" s="4">
        <f t="shared" si="3"/>
        <v>4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3</v>
      </c>
      <c r="S23" s="17">
        <v>2</v>
      </c>
      <c r="T23" s="17">
        <f t="shared" si="10"/>
        <v>4</v>
      </c>
      <c r="U23" s="17">
        <v>2</v>
      </c>
      <c r="V23" s="17">
        <v>2</v>
      </c>
      <c r="W23" s="15">
        <f t="shared" si="11"/>
        <v>400</v>
      </c>
      <c r="X23" s="15">
        <f t="shared" si="1"/>
        <v>200</v>
      </c>
      <c r="Y23" s="15" t="str">
        <f t="shared" si="1"/>
        <v>皆増</v>
      </c>
      <c r="Z23" s="17">
        <f t="shared" si="12"/>
        <v>3</v>
      </c>
      <c r="AA23" s="17">
        <v>1</v>
      </c>
      <c r="AB23" s="17">
        <v>2</v>
      </c>
      <c r="AC23" s="15">
        <f t="shared" si="13"/>
        <v>150</v>
      </c>
      <c r="AD23" s="15">
        <f t="shared" si="2"/>
        <v>50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-7</v>
      </c>
      <c r="U24" s="17">
        <v>-2</v>
      </c>
      <c r="V24" s="17">
        <v>-5</v>
      </c>
      <c r="W24" s="15">
        <f t="shared" si="11"/>
        <v>-77.777777777777786</v>
      </c>
      <c r="X24" s="15">
        <f t="shared" si="1"/>
        <v>-50</v>
      </c>
      <c r="Y24" s="15">
        <f t="shared" si="1"/>
        <v>-100</v>
      </c>
      <c r="Z24" s="17">
        <f t="shared" si="12"/>
        <v>-9</v>
      </c>
      <c r="AA24" s="17">
        <v>-5</v>
      </c>
      <c r="AB24" s="17">
        <v>-4</v>
      </c>
      <c r="AC24" s="15">
        <f t="shared" si="13"/>
        <v>-81.818181818181813</v>
      </c>
      <c r="AD24" s="15">
        <f t="shared" si="2"/>
        <v>-71.428571428571431</v>
      </c>
      <c r="AE24" s="15">
        <f t="shared" si="2"/>
        <v>-100</v>
      </c>
      <c r="AH24" s="4">
        <f t="shared" si="3"/>
        <v>9</v>
      </c>
      <c r="AI24" s="4">
        <f t="shared" si="3"/>
        <v>4</v>
      </c>
      <c r="AJ24" s="4">
        <f t="shared" si="3"/>
        <v>5</v>
      </c>
      <c r="AK24" s="4">
        <f t="shared" si="4"/>
        <v>11</v>
      </c>
      <c r="AL24" s="4">
        <f t="shared" si="4"/>
        <v>7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6</v>
      </c>
      <c r="S25" s="17">
        <v>3</v>
      </c>
      <c r="T25" s="17">
        <f t="shared" si="10"/>
        <v>4</v>
      </c>
      <c r="U25" s="17">
        <v>2</v>
      </c>
      <c r="V25" s="17">
        <v>2</v>
      </c>
      <c r="W25" s="15">
        <f t="shared" si="11"/>
        <v>80</v>
      </c>
      <c r="X25" s="15">
        <f t="shared" si="1"/>
        <v>50</v>
      </c>
      <c r="Y25" s="15">
        <f t="shared" si="1"/>
        <v>200</v>
      </c>
      <c r="Z25" s="17">
        <f t="shared" si="12"/>
        <v>5</v>
      </c>
      <c r="AA25" s="17">
        <v>2</v>
      </c>
      <c r="AB25" s="17">
        <v>3</v>
      </c>
      <c r="AC25" s="15">
        <f t="shared" si="13"/>
        <v>125</v>
      </c>
      <c r="AD25" s="15">
        <f t="shared" si="2"/>
        <v>50</v>
      </c>
      <c r="AE25" s="15" t="str">
        <f t="shared" si="2"/>
        <v>皆増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4</v>
      </c>
      <c r="AL25" s="4">
        <f t="shared" si="4"/>
        <v>4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6</v>
      </c>
      <c r="S26" s="17">
        <v>2</v>
      </c>
      <c r="T26" s="17">
        <f t="shared" si="10"/>
        <v>3</v>
      </c>
      <c r="U26" s="17">
        <v>3</v>
      </c>
      <c r="V26" s="17">
        <v>0</v>
      </c>
      <c r="W26" s="15">
        <f t="shared" si="11"/>
        <v>60.000000000000007</v>
      </c>
      <c r="X26" s="15">
        <f t="shared" si="1"/>
        <v>100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-19.999999999999996</v>
      </c>
      <c r="AD26" s="15">
        <f t="shared" si="2"/>
        <v>-14.28571428571429</v>
      </c>
      <c r="AE26" s="15">
        <f t="shared" si="2"/>
        <v>-33.333333333333336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10</v>
      </c>
      <c r="AL26" s="4">
        <f t="shared" si="4"/>
        <v>7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3</v>
      </c>
      <c r="S27" s="17">
        <v>6</v>
      </c>
      <c r="T27" s="17">
        <f t="shared" si="10"/>
        <v>5</v>
      </c>
      <c r="U27" s="17">
        <v>2</v>
      </c>
      <c r="V27" s="17">
        <v>3</v>
      </c>
      <c r="W27" s="15">
        <f t="shared" si="11"/>
        <v>125</v>
      </c>
      <c r="X27" s="15">
        <f t="shared" si="1"/>
        <v>200</v>
      </c>
      <c r="Y27" s="15">
        <f t="shared" si="1"/>
        <v>100</v>
      </c>
      <c r="Z27" s="17">
        <f t="shared" si="12"/>
        <v>-5</v>
      </c>
      <c r="AA27" s="17">
        <v>-5</v>
      </c>
      <c r="AB27" s="17">
        <v>0</v>
      </c>
      <c r="AC27" s="15">
        <f t="shared" si="13"/>
        <v>-35.714285714285708</v>
      </c>
      <c r="AD27" s="15">
        <f t="shared" si="2"/>
        <v>-62.5</v>
      </c>
      <c r="AE27" s="15">
        <f t="shared" si="2"/>
        <v>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14</v>
      </c>
      <c r="AL27" s="4">
        <f t="shared" si="4"/>
        <v>8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22</v>
      </c>
      <c r="R28" s="17">
        <v>9</v>
      </c>
      <c r="S28" s="17">
        <v>13</v>
      </c>
      <c r="T28" s="17">
        <f t="shared" si="10"/>
        <v>11</v>
      </c>
      <c r="U28" s="17">
        <v>6</v>
      </c>
      <c r="V28" s="17">
        <v>5</v>
      </c>
      <c r="W28" s="15">
        <f t="shared" si="11"/>
        <v>100</v>
      </c>
      <c r="X28" s="15">
        <f t="shared" si="1"/>
        <v>200</v>
      </c>
      <c r="Y28" s="15">
        <f t="shared" si="1"/>
        <v>62.5</v>
      </c>
      <c r="Z28" s="17">
        <f t="shared" si="12"/>
        <v>11</v>
      </c>
      <c r="AA28" s="17">
        <v>5</v>
      </c>
      <c r="AB28" s="17">
        <v>6</v>
      </c>
      <c r="AC28" s="15">
        <f t="shared" si="13"/>
        <v>100</v>
      </c>
      <c r="AD28" s="15">
        <f t="shared" si="2"/>
        <v>125</v>
      </c>
      <c r="AE28" s="15">
        <f t="shared" si="2"/>
        <v>85.714285714285722</v>
      </c>
      <c r="AH28" s="4">
        <f t="shared" si="3"/>
        <v>11</v>
      </c>
      <c r="AI28" s="4">
        <f t="shared" si="3"/>
        <v>3</v>
      </c>
      <c r="AJ28" s="4">
        <f t="shared" si="3"/>
        <v>8</v>
      </c>
      <c r="AK28" s="4">
        <f t="shared" si="4"/>
        <v>11</v>
      </c>
      <c r="AL28" s="4">
        <f t="shared" si="4"/>
        <v>4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5</v>
      </c>
      <c r="S29" s="17">
        <v>5</v>
      </c>
      <c r="T29" s="17">
        <f t="shared" si="10"/>
        <v>-6</v>
      </c>
      <c r="U29" s="17">
        <v>1</v>
      </c>
      <c r="V29" s="17">
        <v>-7</v>
      </c>
      <c r="W29" s="15">
        <f t="shared" si="11"/>
        <v>-37.5</v>
      </c>
      <c r="X29" s="15">
        <f t="shared" si="1"/>
        <v>25</v>
      </c>
      <c r="Y29" s="15">
        <f t="shared" si="1"/>
        <v>-58.333333333333329</v>
      </c>
      <c r="Z29" s="17">
        <f t="shared" si="12"/>
        <v>7</v>
      </c>
      <c r="AA29" s="17">
        <v>3</v>
      </c>
      <c r="AB29" s="17">
        <v>4</v>
      </c>
      <c r="AC29" s="15">
        <f t="shared" si="13"/>
        <v>233.33333333333334</v>
      </c>
      <c r="AD29" s="15">
        <f t="shared" si="2"/>
        <v>150</v>
      </c>
      <c r="AE29" s="15">
        <f t="shared" si="2"/>
        <v>400</v>
      </c>
      <c r="AH29" s="4">
        <f t="shared" si="3"/>
        <v>16</v>
      </c>
      <c r="AI29" s="4">
        <f t="shared" si="3"/>
        <v>4</v>
      </c>
      <c r="AJ29" s="4">
        <f t="shared" si="3"/>
        <v>12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-2</v>
      </c>
      <c r="U33" s="17">
        <f t="shared" si="19"/>
        <v>-3</v>
      </c>
      <c r="V33" s="17">
        <f t="shared" si="19"/>
        <v>1</v>
      </c>
      <c r="W33" s="15">
        <f t="shared" si="15"/>
        <v>-40</v>
      </c>
      <c r="X33" s="15">
        <f t="shared" si="15"/>
        <v>-60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-25</v>
      </c>
      <c r="AD33" s="15">
        <f t="shared" si="17"/>
        <v>0</v>
      </c>
      <c r="AE33" s="15">
        <f t="shared" si="17"/>
        <v>-50</v>
      </c>
      <c r="AH33" s="4">
        <f t="shared" ref="AH33:AJ33" si="21">SUM(AH13:AH22)</f>
        <v>5</v>
      </c>
      <c r="AI33" s="4">
        <f t="shared" si="21"/>
        <v>5</v>
      </c>
      <c r="AJ33" s="4">
        <f t="shared" si="21"/>
        <v>0</v>
      </c>
      <c r="AK33" s="4">
        <f>SUM(AK13:AK22)</f>
        <v>4</v>
      </c>
      <c r="AL33" s="4">
        <f>SUM(AL13:AL22)</f>
        <v>2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66</v>
      </c>
      <c r="R34" s="17">
        <f t="shared" si="22"/>
        <v>34</v>
      </c>
      <c r="S34" s="17">
        <f t="shared" si="22"/>
        <v>32</v>
      </c>
      <c r="T34" s="17">
        <f t="shared" si="22"/>
        <v>13</v>
      </c>
      <c r="U34" s="17">
        <f t="shared" si="22"/>
        <v>14</v>
      </c>
      <c r="V34" s="17">
        <f t="shared" si="22"/>
        <v>-1</v>
      </c>
      <c r="W34" s="15">
        <f t="shared" si="15"/>
        <v>24.528301886792448</v>
      </c>
      <c r="X34" s="15">
        <f t="shared" si="15"/>
        <v>70</v>
      </c>
      <c r="Y34" s="15">
        <f t="shared" si="15"/>
        <v>-3.0303030303030276</v>
      </c>
      <c r="Z34" s="17">
        <f t="shared" ref="Z34:AB34" si="23">SUM(Z23:Z30)</f>
        <v>10</v>
      </c>
      <c r="AA34" s="17">
        <f t="shared" si="23"/>
        <v>0</v>
      </c>
      <c r="AB34" s="17">
        <f t="shared" si="23"/>
        <v>10</v>
      </c>
      <c r="AC34" s="15">
        <f t="shared" si="17"/>
        <v>17.857142857142861</v>
      </c>
      <c r="AD34" s="15">
        <f t="shared" si="17"/>
        <v>0</v>
      </c>
      <c r="AE34" s="15">
        <f t="shared" si="17"/>
        <v>45.45454545454546</v>
      </c>
      <c r="AH34" s="4">
        <f t="shared" ref="AH34:AJ34" si="24">SUM(AH23:AH30)</f>
        <v>53</v>
      </c>
      <c r="AI34" s="4">
        <f t="shared" si="24"/>
        <v>20</v>
      </c>
      <c r="AJ34" s="4">
        <f t="shared" si="24"/>
        <v>33</v>
      </c>
      <c r="AK34" s="4">
        <f>SUM(AK23:AK30)</f>
        <v>56</v>
      </c>
      <c r="AL34" s="4">
        <f>SUM(AL23:AL30)</f>
        <v>34</v>
      </c>
      <c r="AM34" s="4">
        <f>SUM(AM23:AM30)</f>
        <v>22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59</v>
      </c>
      <c r="R35" s="17">
        <f t="shared" si="25"/>
        <v>29</v>
      </c>
      <c r="S35" s="17">
        <f t="shared" si="25"/>
        <v>30</v>
      </c>
      <c r="T35" s="17">
        <f t="shared" si="25"/>
        <v>16</v>
      </c>
      <c r="U35" s="17">
        <f t="shared" si="25"/>
        <v>14</v>
      </c>
      <c r="V35" s="17">
        <f t="shared" si="25"/>
        <v>2</v>
      </c>
      <c r="W35" s="15">
        <f t="shared" si="15"/>
        <v>37.209302325581397</v>
      </c>
      <c r="X35" s="15">
        <f t="shared" si="15"/>
        <v>93.333333333333329</v>
      </c>
      <c r="Y35" s="15">
        <f t="shared" si="15"/>
        <v>7.1428571428571397</v>
      </c>
      <c r="Z35" s="17">
        <f t="shared" ref="Z35:AB35" si="26">SUM(Z25:Z30)</f>
        <v>16</v>
      </c>
      <c r="AA35" s="17">
        <f t="shared" si="26"/>
        <v>4</v>
      </c>
      <c r="AB35" s="17">
        <f t="shared" si="26"/>
        <v>12</v>
      </c>
      <c r="AC35" s="15">
        <f t="shared" si="17"/>
        <v>37.209302325581397</v>
      </c>
      <c r="AD35" s="15">
        <f t="shared" si="17"/>
        <v>15.999999999999993</v>
      </c>
      <c r="AE35" s="15">
        <f t="shared" si="17"/>
        <v>66.666666666666671</v>
      </c>
      <c r="AH35" s="4">
        <f t="shared" ref="AH35:AJ35" si="27">SUM(AH25:AH30)</f>
        <v>43</v>
      </c>
      <c r="AI35" s="4">
        <f t="shared" si="27"/>
        <v>15</v>
      </c>
      <c r="AJ35" s="4">
        <f t="shared" si="27"/>
        <v>28</v>
      </c>
      <c r="AK35" s="4">
        <f>SUM(AK25:AK30)</f>
        <v>43</v>
      </c>
      <c r="AL35" s="4">
        <f>SUM(AL25:AL30)</f>
        <v>25</v>
      </c>
      <c r="AM35" s="4">
        <f>SUM(AM25:AM30)</f>
        <v>18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42</v>
      </c>
      <c r="R36" s="17">
        <f t="shared" si="28"/>
        <v>17</v>
      </c>
      <c r="S36" s="17">
        <f t="shared" si="28"/>
        <v>25</v>
      </c>
      <c r="T36" s="17">
        <f t="shared" si="28"/>
        <v>9</v>
      </c>
      <c r="U36" s="17">
        <f t="shared" si="28"/>
        <v>9</v>
      </c>
      <c r="V36" s="17">
        <f t="shared" si="28"/>
        <v>0</v>
      </c>
      <c r="W36" s="15">
        <f t="shared" si="15"/>
        <v>27.27272727272727</v>
      </c>
      <c r="X36" s="15">
        <f t="shared" si="15"/>
        <v>112.5</v>
      </c>
      <c r="Y36" s="15">
        <f t="shared" si="15"/>
        <v>0</v>
      </c>
      <c r="Z36" s="17">
        <f t="shared" ref="Z36:AB36" si="29">SUM(Z27:Z30)</f>
        <v>13</v>
      </c>
      <c r="AA36" s="17">
        <f t="shared" si="29"/>
        <v>3</v>
      </c>
      <c r="AB36" s="17">
        <f t="shared" si="29"/>
        <v>10</v>
      </c>
      <c r="AC36" s="15">
        <f t="shared" si="17"/>
        <v>44.827586206896555</v>
      </c>
      <c r="AD36" s="15">
        <f t="shared" si="17"/>
        <v>21.42857142857142</v>
      </c>
      <c r="AE36" s="15">
        <f t="shared" si="17"/>
        <v>66.666666666666671</v>
      </c>
      <c r="AH36" s="4">
        <f t="shared" ref="AH36:AJ36" si="30">SUM(AH27:AH30)</f>
        <v>33</v>
      </c>
      <c r="AI36" s="4">
        <f t="shared" si="30"/>
        <v>8</v>
      </c>
      <c r="AJ36" s="4">
        <f t="shared" si="30"/>
        <v>25</v>
      </c>
      <c r="AK36" s="4">
        <f>SUM(AK27:AK30)</f>
        <v>29</v>
      </c>
      <c r="AL36" s="4">
        <f>SUM(AL27:AL30)</f>
        <v>14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5.5555555555555554</v>
      </c>
      <c r="S39" s="13">
        <f t="shared" si="37"/>
        <v>3.0303030303030303</v>
      </c>
      <c r="T39" s="12">
        <f>T33/T9*100</f>
        <v>-18.181818181818183</v>
      </c>
      <c r="U39" s="12">
        <f t="shared" ref="U39:V39" si="38">U33/U9*100</f>
        <v>-27.27272727272727</v>
      </c>
      <c r="V39" s="12" t="e">
        <f t="shared" si="38"/>
        <v>#DIV/0!</v>
      </c>
      <c r="W39" s="12">
        <f>Q39-AH39</f>
        <v>-4.2728635682158931</v>
      </c>
      <c r="X39" s="12">
        <f t="shared" si="33"/>
        <v>-14.444444444444445</v>
      </c>
      <c r="Y39" s="12">
        <f>S39-AJ39</f>
        <v>3.0303030303030303</v>
      </c>
      <c r="Z39" s="12">
        <f t="shared" si="37"/>
        <v>-11.111111111111111</v>
      </c>
      <c r="AA39" s="12" t="e">
        <f t="shared" si="37"/>
        <v>#DIV/0!</v>
      </c>
      <c r="AB39" s="12">
        <f t="shared" si="37"/>
        <v>-11.111111111111111</v>
      </c>
      <c r="AC39" s="12">
        <f>Q39-AK39</f>
        <v>-2.3188405797101455</v>
      </c>
      <c r="AD39" s="12">
        <f t="shared" si="35"/>
        <v>0</v>
      </c>
      <c r="AE39" s="12">
        <f t="shared" si="35"/>
        <v>-5.3030303030303019</v>
      </c>
      <c r="AH39" s="12">
        <f t="shared" ref="AH39:AJ39" si="39">AH33/AH9*100</f>
        <v>8.6206896551724146</v>
      </c>
      <c r="AI39" s="12">
        <f t="shared" si="39"/>
        <v>20</v>
      </c>
      <c r="AJ39" s="12">
        <f t="shared" si="39"/>
        <v>0</v>
      </c>
      <c r="AK39" s="12">
        <f>AK33/AK9*100</f>
        <v>6.666666666666667</v>
      </c>
      <c r="AL39" s="12">
        <f>AL33/AL9*100</f>
        <v>5.5555555555555554</v>
      </c>
      <c r="AM39" s="12">
        <f>AM33/AM9*100</f>
        <v>8.3333333333333321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94.444444444444443</v>
      </c>
      <c r="S40" s="12">
        <f t="shared" si="40"/>
        <v>96.969696969696969</v>
      </c>
      <c r="T40" s="12">
        <f>T34/T9*100</f>
        <v>118.18181818181819</v>
      </c>
      <c r="U40" s="12">
        <f t="shared" ref="U40:V40" si="41">U34/U9*100</f>
        <v>127.27272727272727</v>
      </c>
      <c r="V40" s="12" t="e">
        <f t="shared" si="41"/>
        <v>#DIV/0!</v>
      </c>
      <c r="W40" s="12">
        <f t="shared" ref="W40:W42" si="42">Q40-AH40</f>
        <v>4.2728635682158966</v>
      </c>
      <c r="X40" s="12">
        <f t="shared" si="33"/>
        <v>14.444444444444443</v>
      </c>
      <c r="Y40" s="12">
        <f>S40-AJ40</f>
        <v>-3.0303030303030312</v>
      </c>
      <c r="Z40" s="12">
        <f>Z34/Z9*100</f>
        <v>111.11111111111111</v>
      </c>
      <c r="AA40" s="12" t="e">
        <f t="shared" ref="AA40:AB40" si="43">AA34/AA9*100</f>
        <v>#DIV/0!</v>
      </c>
      <c r="AB40" s="12">
        <f t="shared" si="43"/>
        <v>111.11111111111111</v>
      </c>
      <c r="AC40" s="12">
        <f t="shared" ref="AC40:AC42" si="44">Q40-AK40</f>
        <v>2.3188405797101552</v>
      </c>
      <c r="AD40" s="12">
        <f t="shared" si="35"/>
        <v>0</v>
      </c>
      <c r="AE40" s="12">
        <f t="shared" si="35"/>
        <v>5.3030303030303116</v>
      </c>
      <c r="AH40" s="12">
        <f t="shared" ref="AH40:AJ40" si="45">AH34/AH9*100</f>
        <v>91.379310344827587</v>
      </c>
      <c r="AI40" s="12">
        <f t="shared" si="45"/>
        <v>80</v>
      </c>
      <c r="AJ40" s="12">
        <f t="shared" si="45"/>
        <v>100</v>
      </c>
      <c r="AK40" s="12">
        <f>AK34/AK9*100</f>
        <v>93.333333333333329</v>
      </c>
      <c r="AL40" s="12">
        <f>AL34/AL9*100</f>
        <v>94.444444444444443</v>
      </c>
      <c r="AM40" s="12">
        <f>AM34/AM9*100</f>
        <v>91.666666666666657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85.507246376811594</v>
      </c>
      <c r="R41" s="12">
        <f t="shared" si="46"/>
        <v>80.555555555555557</v>
      </c>
      <c r="S41" s="12">
        <f t="shared" si="46"/>
        <v>90.909090909090907</v>
      </c>
      <c r="T41" s="12">
        <f>T35/T9*100</f>
        <v>145.45454545454547</v>
      </c>
      <c r="U41" s="12">
        <f t="shared" ref="U41:V41" si="47">U35/U9*100</f>
        <v>127.27272727272727</v>
      </c>
      <c r="V41" s="12" t="e">
        <f t="shared" si="47"/>
        <v>#DIV/0!</v>
      </c>
      <c r="W41" s="12">
        <f t="shared" si="42"/>
        <v>11.369315342328832</v>
      </c>
      <c r="X41" s="12">
        <f t="shared" si="33"/>
        <v>20.555555555555557</v>
      </c>
      <c r="Y41" s="12">
        <f>S41-AJ41</f>
        <v>6.0606060606060623</v>
      </c>
      <c r="Z41" s="12">
        <f>Z35/Z9*100</f>
        <v>177.77777777777777</v>
      </c>
      <c r="AA41" s="12" t="e">
        <f t="shared" ref="AA41:AB41" si="48">AA35/AA9*100</f>
        <v>#DIV/0!</v>
      </c>
      <c r="AB41" s="12">
        <f t="shared" si="48"/>
        <v>133.33333333333331</v>
      </c>
      <c r="AC41" s="12">
        <f t="shared" si="44"/>
        <v>13.840579710144922</v>
      </c>
      <c r="AD41" s="12">
        <f>R41-AL41</f>
        <v>11.111111111111114</v>
      </c>
      <c r="AE41" s="12">
        <f t="shared" si="35"/>
        <v>15.909090909090907</v>
      </c>
      <c r="AH41" s="12">
        <f>AH35/AH9*100</f>
        <v>74.137931034482762</v>
      </c>
      <c r="AI41" s="12">
        <f>AI35/AI9*100</f>
        <v>60</v>
      </c>
      <c r="AJ41" s="12">
        <f>AJ35/AJ9*100</f>
        <v>84.848484848484844</v>
      </c>
      <c r="AK41" s="12">
        <f t="shared" ref="AK41:AM41" si="49">AK35/AK9*100</f>
        <v>71.666666666666671</v>
      </c>
      <c r="AL41" s="12">
        <f t="shared" si="49"/>
        <v>69.444444444444443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60.869565217391312</v>
      </c>
      <c r="R42" s="12">
        <f t="shared" si="50"/>
        <v>47.222222222222221</v>
      </c>
      <c r="S42" s="12">
        <f t="shared" si="50"/>
        <v>75.757575757575751</v>
      </c>
      <c r="T42" s="12">
        <f t="shared" si="50"/>
        <v>81.818181818181827</v>
      </c>
      <c r="U42" s="12">
        <f t="shared" si="50"/>
        <v>81.818181818181827</v>
      </c>
      <c r="V42" s="12" t="e">
        <f t="shared" si="50"/>
        <v>#DIV/0!</v>
      </c>
      <c r="W42" s="12">
        <f t="shared" si="42"/>
        <v>3.9730134932533758</v>
      </c>
      <c r="X42" s="12">
        <f t="shared" si="33"/>
        <v>15.222222222222221</v>
      </c>
      <c r="Y42" s="12">
        <f>S42-AJ42</f>
        <v>0</v>
      </c>
      <c r="Z42" s="12">
        <f t="shared" si="50"/>
        <v>144.44444444444443</v>
      </c>
      <c r="AA42" s="12" t="e">
        <f t="shared" si="50"/>
        <v>#DIV/0!</v>
      </c>
      <c r="AB42" s="12">
        <f t="shared" si="50"/>
        <v>111.11111111111111</v>
      </c>
      <c r="AC42" s="12">
        <f t="shared" si="44"/>
        <v>12.536231884057976</v>
      </c>
      <c r="AD42" s="12">
        <f>R42-AL42</f>
        <v>8.3333333333333286</v>
      </c>
      <c r="AE42" s="12">
        <f t="shared" si="35"/>
        <v>13.257575757575751</v>
      </c>
      <c r="AH42" s="12">
        <f t="shared" ref="AH42:AJ42" si="51">AH36/AH9*100</f>
        <v>56.896551724137936</v>
      </c>
      <c r="AI42" s="12">
        <f t="shared" si="51"/>
        <v>32</v>
      </c>
      <c r="AJ42" s="12">
        <f t="shared" si="51"/>
        <v>75.757575757575751</v>
      </c>
      <c r="AK42" s="12">
        <f>AK36/AK9*100</f>
        <v>48.333333333333336</v>
      </c>
      <c r="AL42" s="12">
        <f>AL36/AL9*100</f>
        <v>38.888888888888893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5</v>
      </c>
      <c r="D9" s="17">
        <f>SUM(D10:D30)</f>
        <v>7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-14.28571428571429</v>
      </c>
      <c r="I9" s="15">
        <f>IF(C9=F9,0,(1-(C9/(C9-F9)))*-100)</f>
        <v>-28.571428571428569</v>
      </c>
      <c r="J9" s="15">
        <f>IF(D9=G9,0,(1-(D9/(D9-G9)))*-100)</f>
        <v>0</v>
      </c>
      <c r="K9" s="17">
        <f>L9+M9</f>
        <v>-8</v>
      </c>
      <c r="L9" s="17">
        <f>SUM(L10:L30)</f>
        <v>-5</v>
      </c>
      <c r="M9" s="17">
        <f>SUM(M10:M30)</f>
        <v>-3</v>
      </c>
      <c r="N9" s="15">
        <f>IF(B9=K9,0,(1-(B9/(B9-K9)))*-100)</f>
        <v>-40</v>
      </c>
      <c r="O9" s="15">
        <f t="shared" ref="O9:P10" si="0">IF(C9=L9,0,(1-(C9/(C9-L9)))*-100)</f>
        <v>-50</v>
      </c>
      <c r="P9" s="15">
        <f>IF(D9=M9,0,(1-(D9/(D9-M9)))*-100)</f>
        <v>-30.000000000000004</v>
      </c>
      <c r="Q9" s="17">
        <f>R9+S9</f>
        <v>41</v>
      </c>
      <c r="R9" s="17">
        <f>SUM(R10:R30)</f>
        <v>22</v>
      </c>
      <c r="S9" s="17">
        <f>SUM(S10:S30)</f>
        <v>19</v>
      </c>
      <c r="T9" s="17">
        <f>U9+V9</f>
        <v>3</v>
      </c>
      <c r="U9" s="17">
        <f>SUM(U10:U30)</f>
        <v>7</v>
      </c>
      <c r="V9" s="17">
        <f>SUM(V10:V30)</f>
        <v>-4</v>
      </c>
      <c r="W9" s="15">
        <f>IF(Q9=T9,IF(Q9&gt;0,"皆増",0),(1-(Q9/(Q9-T9)))*-100)</f>
        <v>7.8947368421052655</v>
      </c>
      <c r="X9" s="15">
        <f t="shared" ref="X9:Y30" si="1">IF(R9=U9,IF(R9&gt;0,"皆増",0),(1-(R9/(R9-U9)))*-100)</f>
        <v>46.666666666666657</v>
      </c>
      <c r="Y9" s="15">
        <f t="shared" si="1"/>
        <v>-17.391304347826086</v>
      </c>
      <c r="Z9" s="17">
        <f>AA9+AB9</f>
        <v>12</v>
      </c>
      <c r="AA9" s="17">
        <f>SUM(AA10:AA30)</f>
        <v>11</v>
      </c>
      <c r="AB9" s="17">
        <f>SUM(AB10:AB30)</f>
        <v>1</v>
      </c>
      <c r="AC9" s="15">
        <f>IF(Q9=Z9,IF(Q9&gt;0,"皆増",0),(1-(Q9/(Q9-Z9)))*-100)</f>
        <v>41.37931034482758</v>
      </c>
      <c r="AD9" s="15">
        <f t="shared" ref="AD9:AE30" si="2">IF(R9=AA9,IF(R9&gt;0,"皆増",0),(1-(R9/(R9-AA9)))*-100)</f>
        <v>100</v>
      </c>
      <c r="AE9" s="15">
        <f t="shared" si="2"/>
        <v>5.555555555555558</v>
      </c>
      <c r="AH9" s="4">
        <f t="shared" ref="AH9:AJ30" si="3">Q9-T9</f>
        <v>38</v>
      </c>
      <c r="AI9" s="4">
        <f t="shared" si="3"/>
        <v>15</v>
      </c>
      <c r="AJ9" s="4">
        <f t="shared" si="3"/>
        <v>23</v>
      </c>
      <c r="AK9" s="4">
        <f t="shared" ref="AK9:AM30" si="4">Q9-Z9</f>
        <v>29</v>
      </c>
      <c r="AL9" s="4">
        <f t="shared" si="4"/>
        <v>11</v>
      </c>
      <c r="AM9" s="4">
        <f t="shared" si="4"/>
        <v>18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5</v>
      </c>
      <c r="D10" s="17">
        <v>7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-14.28571428571429</v>
      </c>
      <c r="I10" s="15">
        <f t="shared" ref="I10" si="7">IF(C10=F10,0,(1-(C10/(C10-F10)))*-100)</f>
        <v>-28.571428571428569</v>
      </c>
      <c r="J10" s="15">
        <f>IF(D10=G10,0,(1-(D10/(D10-G10)))*-100)</f>
        <v>0</v>
      </c>
      <c r="K10" s="17">
        <f t="shared" ref="K10" si="8">L10+M10</f>
        <v>-8</v>
      </c>
      <c r="L10" s="17">
        <v>-5</v>
      </c>
      <c r="M10" s="17">
        <v>-3</v>
      </c>
      <c r="N10" s="15">
        <f>IF(B10=K10,0,(1-(B10/(B10-K10)))*-100)</f>
        <v>-40</v>
      </c>
      <c r="O10" s="15">
        <f t="shared" si="0"/>
        <v>-50</v>
      </c>
      <c r="P10" s="15">
        <f t="shared" si="0"/>
        <v>-30.000000000000004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2</v>
      </c>
      <c r="AB24" s="17">
        <v>-3</v>
      </c>
      <c r="AC24" s="15">
        <f t="shared" si="13"/>
        <v>-25</v>
      </c>
      <c r="AD24" s="15">
        <f t="shared" si="2"/>
        <v>200</v>
      </c>
      <c r="AE24" s="15">
        <f t="shared" si="2"/>
        <v>-100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4</v>
      </c>
      <c r="AL24" s="4">
        <f t="shared" si="4"/>
        <v>1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1</v>
      </c>
      <c r="S25" s="17">
        <v>3</v>
      </c>
      <c r="T25" s="17">
        <f t="shared" si="10"/>
        <v>2</v>
      </c>
      <c r="U25" s="17">
        <v>-1</v>
      </c>
      <c r="V25" s="17">
        <v>3</v>
      </c>
      <c r="W25" s="15">
        <f t="shared" si="11"/>
        <v>100</v>
      </c>
      <c r="X25" s="15">
        <f t="shared" si="1"/>
        <v>-50</v>
      </c>
      <c r="Y25" s="15" t="str">
        <f t="shared" si="1"/>
        <v>皆増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-19.999999999999996</v>
      </c>
      <c r="AD25" s="15">
        <f t="shared" si="2"/>
        <v>-66.666666666666671</v>
      </c>
      <c r="AE25" s="15">
        <f t="shared" si="2"/>
        <v>50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-1</v>
      </c>
      <c r="U26" s="17">
        <v>0</v>
      </c>
      <c r="V26" s="17">
        <v>-1</v>
      </c>
      <c r="W26" s="15">
        <f t="shared" si="11"/>
        <v>-19.999999999999996</v>
      </c>
      <c r="X26" s="15">
        <f t="shared" si="1"/>
        <v>0</v>
      </c>
      <c r="Y26" s="15">
        <f t="shared" si="1"/>
        <v>-33.333333333333336</v>
      </c>
      <c r="Z26" s="17">
        <f t="shared" si="12"/>
        <v>1</v>
      </c>
      <c r="AA26" s="17">
        <v>0</v>
      </c>
      <c r="AB26" s="17">
        <v>1</v>
      </c>
      <c r="AC26" s="15">
        <f t="shared" si="13"/>
        <v>33.333333333333329</v>
      </c>
      <c r="AD26" s="15">
        <f t="shared" si="2"/>
        <v>0</v>
      </c>
      <c r="AE26" s="15">
        <f t="shared" si="2"/>
        <v>100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-4</v>
      </c>
      <c r="U27" s="17">
        <v>1</v>
      </c>
      <c r="V27" s="17">
        <v>-5</v>
      </c>
      <c r="W27" s="15">
        <f t="shared" si="11"/>
        <v>-36.363636363636367</v>
      </c>
      <c r="X27" s="15">
        <f t="shared" si="1"/>
        <v>33.333333333333329</v>
      </c>
      <c r="Y27" s="15">
        <f t="shared" si="1"/>
        <v>-62.5</v>
      </c>
      <c r="Z27" s="17">
        <f t="shared" si="12"/>
        <v>1</v>
      </c>
      <c r="AA27" s="17">
        <v>3</v>
      </c>
      <c r="AB27" s="17">
        <v>-2</v>
      </c>
      <c r="AC27" s="15">
        <f t="shared" si="13"/>
        <v>16.666666666666675</v>
      </c>
      <c r="AD27" s="15">
        <f t="shared" si="2"/>
        <v>300</v>
      </c>
      <c r="AE27" s="15">
        <f t="shared" si="2"/>
        <v>-40</v>
      </c>
      <c r="AH27" s="4">
        <f t="shared" si="3"/>
        <v>11</v>
      </c>
      <c r="AI27" s="4">
        <f t="shared" si="3"/>
        <v>3</v>
      </c>
      <c r="AJ27" s="4">
        <f t="shared" si="3"/>
        <v>8</v>
      </c>
      <c r="AK27" s="4">
        <f t="shared" si="4"/>
        <v>6</v>
      </c>
      <c r="AL27" s="4">
        <f t="shared" si="4"/>
        <v>1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8</v>
      </c>
      <c r="S28" s="17">
        <v>5</v>
      </c>
      <c r="T28" s="17">
        <f t="shared" si="10"/>
        <v>5</v>
      </c>
      <c r="U28" s="17">
        <v>5</v>
      </c>
      <c r="V28" s="17">
        <v>0</v>
      </c>
      <c r="W28" s="15">
        <f t="shared" si="11"/>
        <v>62.5</v>
      </c>
      <c r="X28" s="15">
        <f t="shared" si="1"/>
        <v>166.66666666666666</v>
      </c>
      <c r="Y28" s="15">
        <f t="shared" si="1"/>
        <v>0</v>
      </c>
      <c r="Z28" s="17">
        <f t="shared" si="12"/>
        <v>11</v>
      </c>
      <c r="AA28" s="17">
        <v>7</v>
      </c>
      <c r="AB28" s="17">
        <v>4</v>
      </c>
      <c r="AC28" s="15">
        <f t="shared" si="13"/>
        <v>550</v>
      </c>
      <c r="AD28" s="15">
        <f t="shared" si="2"/>
        <v>700</v>
      </c>
      <c r="AE28" s="15">
        <f t="shared" si="2"/>
        <v>400</v>
      </c>
      <c r="AH28" s="4">
        <f t="shared" si="3"/>
        <v>8</v>
      </c>
      <c r="AI28" s="4">
        <f t="shared" si="3"/>
        <v>3</v>
      </c>
      <c r="AJ28" s="4">
        <f t="shared" si="3"/>
        <v>5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-4</v>
      </c>
      <c r="U29" s="17">
        <v>0</v>
      </c>
      <c r="V29" s="17">
        <v>-4</v>
      </c>
      <c r="W29" s="15">
        <f t="shared" si="11"/>
        <v>-57.142857142857139</v>
      </c>
      <c r="X29" s="15">
        <f t="shared" si="1"/>
        <v>0</v>
      </c>
      <c r="Y29" s="15">
        <f t="shared" si="1"/>
        <v>-57.142857142857139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7</v>
      </c>
      <c r="AI29" s="4">
        <f t="shared" si="3"/>
        <v>0</v>
      </c>
      <c r="AJ29" s="4">
        <f t="shared" si="3"/>
        <v>7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50</v>
      </c>
      <c r="AD30" s="15">
        <f t="shared" si="2"/>
        <v>0</v>
      </c>
      <c r="AE30" s="15">
        <f t="shared" si="2"/>
        <v>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50</v>
      </c>
      <c r="X33" s="15">
        <f t="shared" si="15"/>
        <v>50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-25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38</v>
      </c>
      <c r="R34" s="17">
        <f t="shared" si="22"/>
        <v>19</v>
      </c>
      <c r="S34" s="17">
        <f t="shared" si="22"/>
        <v>19</v>
      </c>
      <c r="T34" s="17">
        <f t="shared" si="22"/>
        <v>2</v>
      </c>
      <c r="U34" s="17">
        <f t="shared" si="22"/>
        <v>6</v>
      </c>
      <c r="V34" s="17">
        <f t="shared" si="22"/>
        <v>-4</v>
      </c>
      <c r="W34" s="15">
        <f t="shared" si="15"/>
        <v>5.555555555555558</v>
      </c>
      <c r="X34" s="15">
        <f t="shared" si="15"/>
        <v>46.153846153846146</v>
      </c>
      <c r="Y34" s="15">
        <f t="shared" si="15"/>
        <v>-17.391304347826086</v>
      </c>
      <c r="Z34" s="17">
        <f t="shared" ref="Z34:AB34" si="23">SUM(Z23:Z30)</f>
        <v>13</v>
      </c>
      <c r="AA34" s="17">
        <f t="shared" si="23"/>
        <v>11</v>
      </c>
      <c r="AB34" s="17">
        <f t="shared" si="23"/>
        <v>2</v>
      </c>
      <c r="AC34" s="15">
        <f t="shared" si="17"/>
        <v>52</v>
      </c>
      <c r="AD34" s="15">
        <f t="shared" si="17"/>
        <v>137.5</v>
      </c>
      <c r="AE34" s="15">
        <f t="shared" si="17"/>
        <v>11.764705882352944</v>
      </c>
      <c r="AH34" s="4">
        <f t="shared" ref="AH34:AJ34" si="24">SUM(AH23:AH30)</f>
        <v>36</v>
      </c>
      <c r="AI34" s="4">
        <f t="shared" si="24"/>
        <v>13</v>
      </c>
      <c r="AJ34" s="4">
        <f t="shared" si="24"/>
        <v>23</v>
      </c>
      <c r="AK34" s="4">
        <f>SUM(AK23:AK30)</f>
        <v>25</v>
      </c>
      <c r="AL34" s="4">
        <f>SUM(AL23:AL30)</f>
        <v>8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34</v>
      </c>
      <c r="R35" s="17">
        <f t="shared" si="25"/>
        <v>15</v>
      </c>
      <c r="S35" s="17">
        <f t="shared" si="25"/>
        <v>19</v>
      </c>
      <c r="T35" s="17">
        <f t="shared" si="25"/>
        <v>1</v>
      </c>
      <c r="U35" s="17">
        <f t="shared" si="25"/>
        <v>5</v>
      </c>
      <c r="V35" s="17">
        <f t="shared" si="25"/>
        <v>-4</v>
      </c>
      <c r="W35" s="15">
        <f t="shared" si="15"/>
        <v>3.0303030303030276</v>
      </c>
      <c r="X35" s="15">
        <f t="shared" si="15"/>
        <v>50</v>
      </c>
      <c r="Y35" s="15">
        <f t="shared" si="15"/>
        <v>-17.391304347826086</v>
      </c>
      <c r="Z35" s="17">
        <f t="shared" ref="Z35:AB35" si="26">SUM(Z25:Z30)</f>
        <v>13</v>
      </c>
      <c r="AA35" s="17">
        <f t="shared" si="26"/>
        <v>8</v>
      </c>
      <c r="AB35" s="17">
        <f t="shared" si="26"/>
        <v>5</v>
      </c>
      <c r="AC35" s="15">
        <f t="shared" si="17"/>
        <v>61.904761904761905</v>
      </c>
      <c r="AD35" s="15">
        <f t="shared" si="17"/>
        <v>114.28571428571428</v>
      </c>
      <c r="AE35" s="15">
        <f t="shared" si="17"/>
        <v>35.714285714285722</v>
      </c>
      <c r="AH35" s="4">
        <f t="shared" ref="AH35:AJ35" si="27">SUM(AH25:AH30)</f>
        <v>33</v>
      </c>
      <c r="AI35" s="4">
        <f t="shared" si="27"/>
        <v>10</v>
      </c>
      <c r="AJ35" s="4">
        <f t="shared" si="27"/>
        <v>23</v>
      </c>
      <c r="AK35" s="4">
        <f>SUM(AK25:AK30)</f>
        <v>21</v>
      </c>
      <c r="AL35" s="4">
        <f>SUM(AL25:AL30)</f>
        <v>7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26</v>
      </c>
      <c r="R36" s="17">
        <f t="shared" si="28"/>
        <v>12</v>
      </c>
      <c r="S36" s="17">
        <f t="shared" si="28"/>
        <v>14</v>
      </c>
      <c r="T36" s="17">
        <f t="shared" si="28"/>
        <v>0</v>
      </c>
      <c r="U36" s="17">
        <f t="shared" si="28"/>
        <v>6</v>
      </c>
      <c r="V36" s="17">
        <f t="shared" si="28"/>
        <v>-6</v>
      </c>
      <c r="W36" s="15">
        <f t="shared" si="15"/>
        <v>0</v>
      </c>
      <c r="X36" s="15">
        <f t="shared" si="15"/>
        <v>100</v>
      </c>
      <c r="Y36" s="15">
        <f t="shared" si="15"/>
        <v>-30.000000000000004</v>
      </c>
      <c r="Z36" s="17">
        <f t="shared" ref="Z36:AB36" si="29">SUM(Z27:Z30)</f>
        <v>13</v>
      </c>
      <c r="AA36" s="17">
        <f t="shared" si="29"/>
        <v>10</v>
      </c>
      <c r="AB36" s="17">
        <f t="shared" si="29"/>
        <v>3</v>
      </c>
      <c r="AC36" s="15">
        <f t="shared" si="17"/>
        <v>100</v>
      </c>
      <c r="AD36" s="15">
        <f t="shared" si="17"/>
        <v>500</v>
      </c>
      <c r="AE36" s="15">
        <f t="shared" si="17"/>
        <v>27.27272727272727</v>
      </c>
      <c r="AH36" s="4">
        <f t="shared" ref="AH36:AJ36" si="30">SUM(AH27:AH30)</f>
        <v>26</v>
      </c>
      <c r="AI36" s="4">
        <f t="shared" si="30"/>
        <v>6</v>
      </c>
      <c r="AJ36" s="4">
        <f t="shared" si="30"/>
        <v>20</v>
      </c>
      <c r="AK36" s="4">
        <f>SUM(AK27:AK30)</f>
        <v>13</v>
      </c>
      <c r="AL36" s="4">
        <f>SUM(AL27:AL30)</f>
        <v>2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7.3170731707317067</v>
      </c>
      <c r="R39" s="12">
        <f>R33/R9*100</f>
        <v>13.636363636363635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14.285714285714285</v>
      </c>
      <c r="V39" s="12">
        <f t="shared" si="38"/>
        <v>0</v>
      </c>
      <c r="W39" s="12">
        <f>Q39-AH39</f>
        <v>2.0539152759948651</v>
      </c>
      <c r="X39" s="12">
        <f t="shared" si="33"/>
        <v>0.30303030303030098</v>
      </c>
      <c r="Y39" s="12">
        <f>S39-AJ39</f>
        <v>0</v>
      </c>
      <c r="Z39" s="12">
        <f t="shared" si="37"/>
        <v>-8.3333333333333321</v>
      </c>
      <c r="AA39" s="12">
        <f t="shared" si="37"/>
        <v>0</v>
      </c>
      <c r="AB39" s="12">
        <f t="shared" si="37"/>
        <v>-100</v>
      </c>
      <c r="AC39" s="12">
        <f>Q39-AK39</f>
        <v>-6.4760302775441545</v>
      </c>
      <c r="AD39" s="12">
        <f t="shared" si="35"/>
        <v>-13.636363636363635</v>
      </c>
      <c r="AE39" s="12">
        <f t="shared" si="35"/>
        <v>-5.5555555555555554</v>
      </c>
      <c r="AH39" s="12">
        <f t="shared" ref="AH39:AJ39" si="39">AH33/AH9*100</f>
        <v>5.2631578947368416</v>
      </c>
      <c r="AI39" s="12">
        <f t="shared" si="39"/>
        <v>13.333333333333334</v>
      </c>
      <c r="AJ39" s="12">
        <f t="shared" si="39"/>
        <v>0</v>
      </c>
      <c r="AK39" s="12">
        <f>AK33/AK9*100</f>
        <v>13.793103448275861</v>
      </c>
      <c r="AL39" s="12">
        <f>AL33/AL9*100</f>
        <v>27.27272727272727</v>
      </c>
      <c r="AM39" s="12">
        <f>AM33/AM9*100</f>
        <v>5.5555555555555554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92.682926829268297</v>
      </c>
      <c r="R40" s="12">
        <f t="shared" si="40"/>
        <v>86.36363636363636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85.714285714285708</v>
      </c>
      <c r="V40" s="12">
        <f t="shared" si="41"/>
        <v>100</v>
      </c>
      <c r="W40" s="12">
        <f t="shared" ref="W40:W42" si="42">Q40-AH40</f>
        <v>-2.0539152759948536</v>
      </c>
      <c r="X40" s="12">
        <f t="shared" si="33"/>
        <v>-0.30303030303031164</v>
      </c>
      <c r="Y40" s="12">
        <f>S40-AJ40</f>
        <v>0</v>
      </c>
      <c r="Z40" s="12">
        <f>Z34/Z9*100</f>
        <v>108.33333333333333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6.4760302775441687</v>
      </c>
      <c r="AD40" s="12">
        <f t="shared" si="35"/>
        <v>13.636363636363626</v>
      </c>
      <c r="AE40" s="12">
        <f t="shared" si="35"/>
        <v>5.5555555555555571</v>
      </c>
      <c r="AH40" s="12">
        <f t="shared" ref="AH40:AJ40" si="45">AH34/AH9*100</f>
        <v>94.73684210526315</v>
      </c>
      <c r="AI40" s="12">
        <f t="shared" si="45"/>
        <v>86.666666666666671</v>
      </c>
      <c r="AJ40" s="12">
        <f t="shared" si="45"/>
        <v>100</v>
      </c>
      <c r="AK40" s="12">
        <f>AK34/AK9*100</f>
        <v>86.206896551724128</v>
      </c>
      <c r="AL40" s="12">
        <f>AL34/AL9*100</f>
        <v>72.727272727272734</v>
      </c>
      <c r="AM40" s="12">
        <f>AM34/AM9*100</f>
        <v>94.444444444444443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82.926829268292678</v>
      </c>
      <c r="R41" s="12">
        <f t="shared" si="46"/>
        <v>68.181818181818173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71.428571428571431</v>
      </c>
      <c r="V41" s="12">
        <f t="shared" si="47"/>
        <v>100</v>
      </c>
      <c r="W41" s="12">
        <f t="shared" si="42"/>
        <v>-3.915275994865226</v>
      </c>
      <c r="X41" s="12">
        <f t="shared" si="33"/>
        <v>1.5151515151515156</v>
      </c>
      <c r="Y41" s="12">
        <f>S41-AJ41</f>
        <v>0</v>
      </c>
      <c r="Z41" s="12">
        <f>Z35/Z9*100</f>
        <v>108.33333333333333</v>
      </c>
      <c r="AA41" s="12">
        <f t="shared" ref="AA41:AB41" si="48">AA35/AA9*100</f>
        <v>72.727272727272734</v>
      </c>
      <c r="AB41" s="12">
        <f t="shared" si="48"/>
        <v>500</v>
      </c>
      <c r="AC41" s="12">
        <f t="shared" si="44"/>
        <v>10.513036164844408</v>
      </c>
      <c r="AD41" s="12">
        <f>R41-AL41</f>
        <v>4.5454545454545396</v>
      </c>
      <c r="AE41" s="12">
        <f t="shared" si="35"/>
        <v>22.222222222222214</v>
      </c>
      <c r="AH41" s="12">
        <f>AH35/AH9*100</f>
        <v>86.842105263157904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72.41379310344827</v>
      </c>
      <c r="AL41" s="12">
        <f t="shared" si="49"/>
        <v>63.636363636363633</v>
      </c>
      <c r="AM41" s="12">
        <f t="shared" si="49"/>
        <v>77.777777777777786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63.414634146341463</v>
      </c>
      <c r="R42" s="12">
        <f t="shared" si="50"/>
        <v>54.54545454545454</v>
      </c>
      <c r="S42" s="12">
        <f t="shared" si="50"/>
        <v>73.68421052631578</v>
      </c>
      <c r="T42" s="12">
        <f t="shared" si="50"/>
        <v>0</v>
      </c>
      <c r="U42" s="12">
        <f t="shared" si="50"/>
        <v>85.714285714285708</v>
      </c>
      <c r="V42" s="12">
        <f t="shared" si="50"/>
        <v>150</v>
      </c>
      <c r="W42" s="12">
        <f t="shared" si="42"/>
        <v>-5.0064184852374822</v>
      </c>
      <c r="X42" s="12">
        <f t="shared" si="33"/>
        <v>14.54545454545454</v>
      </c>
      <c r="Y42" s="12">
        <f>S42-AJ42</f>
        <v>-13.272311212814657</v>
      </c>
      <c r="Z42" s="12">
        <f t="shared" si="50"/>
        <v>108.33333333333333</v>
      </c>
      <c r="AA42" s="12">
        <f t="shared" si="50"/>
        <v>90.909090909090907</v>
      </c>
      <c r="AB42" s="12">
        <f t="shared" si="50"/>
        <v>300</v>
      </c>
      <c r="AC42" s="12">
        <f t="shared" si="44"/>
        <v>18.587047939444908</v>
      </c>
      <c r="AD42" s="12">
        <f>R42-AL42</f>
        <v>36.36363636363636</v>
      </c>
      <c r="AE42" s="12">
        <f t="shared" si="35"/>
        <v>12.573099415204666</v>
      </c>
      <c r="AH42" s="12">
        <f t="shared" ref="AH42:AJ42" si="51">AH36/AH9*100</f>
        <v>68.421052631578945</v>
      </c>
      <c r="AI42" s="12">
        <f t="shared" si="51"/>
        <v>40</v>
      </c>
      <c r="AJ42" s="12">
        <f t="shared" si="51"/>
        <v>86.956521739130437</v>
      </c>
      <c r="AK42" s="12">
        <f>AK36/AK9*100</f>
        <v>44.827586206896555</v>
      </c>
      <c r="AL42" s="12">
        <f>AL36/AL9*100</f>
        <v>18.181818181818183</v>
      </c>
      <c r="AM42" s="12">
        <f>AM36/AM9*100</f>
        <v>61.111111111111114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-6</v>
      </c>
      <c r="F9" s="17">
        <f>SUM(F10:F30)</f>
        <v>-2</v>
      </c>
      <c r="G9" s="17">
        <f>SUM(G10:G30)</f>
        <v>-4</v>
      </c>
      <c r="H9" s="15">
        <f>IF(B9=E9,0,(1-(B9/(B9-E9)))*-100)</f>
        <v>-66.666666666666671</v>
      </c>
      <c r="I9" s="15">
        <f>IF(C9=F9,0,(1-(C9/(C9-F9)))*-100)</f>
        <v>-50</v>
      </c>
      <c r="J9" s="15">
        <f>IF(D9=G9,0,(1-(D9/(D9-G9)))*-100)</f>
        <v>-80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-75</v>
      </c>
      <c r="Q9" s="17">
        <f>R9+S9</f>
        <v>19</v>
      </c>
      <c r="R9" s="17">
        <f>SUM(R10:R30)</f>
        <v>4</v>
      </c>
      <c r="S9" s="17">
        <f>SUM(S10:S30)</f>
        <v>15</v>
      </c>
      <c r="T9" s="17">
        <f>U9+V9</f>
        <v>6</v>
      </c>
      <c r="U9" s="17">
        <f>SUM(U10:U30)</f>
        <v>-4</v>
      </c>
      <c r="V9" s="17">
        <f>SUM(V10:V30)</f>
        <v>10</v>
      </c>
      <c r="W9" s="15">
        <f>IF(Q9=T9,IF(Q9&gt;0,"皆増",0),(1-(Q9/(Q9-T9)))*-100)</f>
        <v>46.153846153846146</v>
      </c>
      <c r="X9" s="15">
        <f t="shared" ref="X9:Y30" si="1">IF(R9=U9,IF(R9&gt;0,"皆増",0),(1-(R9/(R9-U9)))*-100)</f>
        <v>-50</v>
      </c>
      <c r="Y9" s="15">
        <f t="shared" si="1"/>
        <v>200</v>
      </c>
      <c r="Z9" s="17">
        <f>AA9+AB9</f>
        <v>0</v>
      </c>
      <c r="AA9" s="17">
        <f>SUM(AA10:AA30)</f>
        <v>-6</v>
      </c>
      <c r="AB9" s="17">
        <f>SUM(AB10:AB30)</f>
        <v>6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-60</v>
      </c>
      <c r="AE9" s="15">
        <f t="shared" si="2"/>
        <v>66.666666666666671</v>
      </c>
      <c r="AH9" s="4">
        <f t="shared" ref="AH9:AJ30" si="3">Q9-T9</f>
        <v>13</v>
      </c>
      <c r="AI9" s="4">
        <f t="shared" si="3"/>
        <v>8</v>
      </c>
      <c r="AJ9" s="4">
        <f t="shared" si="3"/>
        <v>5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-6</v>
      </c>
      <c r="F10" s="17">
        <v>-2</v>
      </c>
      <c r="G10" s="17">
        <v>-4</v>
      </c>
      <c r="H10" s="15">
        <f>IF(B10=E10,0,(1-(B10/(B10-E10)))*-100)</f>
        <v>-66.666666666666671</v>
      </c>
      <c r="I10" s="15">
        <f t="shared" ref="I10" si="7">IF(C10=F10,0,(1-(C10/(C10-F10)))*-100)</f>
        <v>-50</v>
      </c>
      <c r="J10" s="15">
        <f>IF(D10=G10,0,(1-(D10/(D10-G10)))*-100)</f>
        <v>-80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-50</v>
      </c>
      <c r="O10" s="15">
        <f t="shared" si="0"/>
        <v>0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-5</v>
      </c>
      <c r="AA26" s="17">
        <v>-3</v>
      </c>
      <c r="AB26" s="17">
        <v>-2</v>
      </c>
      <c r="AC26" s="15">
        <f t="shared" si="13"/>
        <v>-83.333333333333343</v>
      </c>
      <c r="AD26" s="15">
        <f t="shared" si="2"/>
        <v>-75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1</v>
      </c>
      <c r="S27" s="17">
        <v>7</v>
      </c>
      <c r="T27" s="17">
        <f t="shared" si="10"/>
        <v>5</v>
      </c>
      <c r="U27" s="17">
        <v>-1</v>
      </c>
      <c r="V27" s="17">
        <v>6</v>
      </c>
      <c r="W27" s="15">
        <f t="shared" si="11"/>
        <v>166.66666666666666</v>
      </c>
      <c r="X27" s="15">
        <f t="shared" si="1"/>
        <v>-50</v>
      </c>
      <c r="Y27" s="15">
        <f t="shared" si="1"/>
        <v>600</v>
      </c>
      <c r="Z27" s="17">
        <f t="shared" si="12"/>
        <v>5</v>
      </c>
      <c r="AA27" s="17">
        <v>-1</v>
      </c>
      <c r="AB27" s="17">
        <v>6</v>
      </c>
      <c r="AC27" s="15">
        <f t="shared" si="13"/>
        <v>166.66666666666666</v>
      </c>
      <c r="AD27" s="15">
        <f t="shared" si="2"/>
        <v>-50</v>
      </c>
      <c r="AE27" s="15">
        <f t="shared" si="2"/>
        <v>600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3</v>
      </c>
      <c r="U29" s="17">
        <v>0</v>
      </c>
      <c r="V29" s="17">
        <v>3</v>
      </c>
      <c r="W29" s="15">
        <f t="shared" si="11"/>
        <v>300</v>
      </c>
      <c r="X29" s="15">
        <f t="shared" si="1"/>
        <v>0</v>
      </c>
      <c r="Y29" s="15">
        <f t="shared" si="1"/>
        <v>300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4</v>
      </c>
      <c r="S34" s="17">
        <f t="shared" si="22"/>
        <v>15</v>
      </c>
      <c r="T34" s="17">
        <f t="shared" si="22"/>
        <v>6</v>
      </c>
      <c r="U34" s="17">
        <f t="shared" si="22"/>
        <v>-4</v>
      </c>
      <c r="V34" s="17">
        <f t="shared" si="22"/>
        <v>10</v>
      </c>
      <c r="W34" s="15">
        <f t="shared" si="15"/>
        <v>46.153846153846146</v>
      </c>
      <c r="X34" s="15">
        <f t="shared" si="15"/>
        <v>-50</v>
      </c>
      <c r="Y34" s="15">
        <f t="shared" si="15"/>
        <v>200</v>
      </c>
      <c r="Z34" s="17">
        <f t="shared" ref="Z34:AB34" si="23">SUM(Z23:Z30)</f>
        <v>1</v>
      </c>
      <c r="AA34" s="17">
        <f t="shared" si="23"/>
        <v>-5</v>
      </c>
      <c r="AB34" s="17">
        <f t="shared" si="23"/>
        <v>6</v>
      </c>
      <c r="AC34" s="15">
        <f t="shared" si="17"/>
        <v>5.555555555555558</v>
      </c>
      <c r="AD34" s="15">
        <f t="shared" si="17"/>
        <v>-55.555555555555557</v>
      </c>
      <c r="AE34" s="15">
        <f t="shared" si="17"/>
        <v>66.666666666666671</v>
      </c>
      <c r="AH34" s="4">
        <f t="shared" ref="AH34:AJ34" si="24">SUM(AH23:AH30)</f>
        <v>13</v>
      </c>
      <c r="AI34" s="4">
        <f t="shared" si="24"/>
        <v>8</v>
      </c>
      <c r="AJ34" s="4">
        <f t="shared" si="24"/>
        <v>5</v>
      </c>
      <c r="AK34" s="4">
        <f>SUM(AK23:AK30)</f>
        <v>18</v>
      </c>
      <c r="AL34" s="4">
        <f>SUM(AL23:AL30)</f>
        <v>9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2</v>
      </c>
      <c r="S35" s="17">
        <f t="shared" si="25"/>
        <v>14</v>
      </c>
      <c r="T35" s="17">
        <f t="shared" si="25"/>
        <v>6</v>
      </c>
      <c r="U35" s="17">
        <f t="shared" si="25"/>
        <v>-4</v>
      </c>
      <c r="V35" s="17">
        <f t="shared" si="25"/>
        <v>10</v>
      </c>
      <c r="W35" s="15">
        <f t="shared" si="15"/>
        <v>60.000000000000007</v>
      </c>
      <c r="X35" s="15">
        <f t="shared" si="15"/>
        <v>-66.666666666666671</v>
      </c>
      <c r="Y35" s="15">
        <f t="shared" si="15"/>
        <v>250</v>
      </c>
      <c r="Z35" s="17">
        <f t="shared" ref="Z35:AB35" si="26">SUM(Z25:Z30)</f>
        <v>0</v>
      </c>
      <c r="AA35" s="17">
        <f t="shared" si="26"/>
        <v>-6</v>
      </c>
      <c r="AB35" s="17">
        <f t="shared" si="26"/>
        <v>6</v>
      </c>
      <c r="AC35" s="15">
        <f t="shared" si="17"/>
        <v>0</v>
      </c>
      <c r="AD35" s="15">
        <f t="shared" si="17"/>
        <v>-75</v>
      </c>
      <c r="AE35" s="15">
        <f t="shared" si="17"/>
        <v>75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16</v>
      </c>
      <c r="AL35" s="4">
        <f>SUM(AL25:AL30)</f>
        <v>8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1</v>
      </c>
      <c r="S36" s="17">
        <f t="shared" si="28"/>
        <v>14</v>
      </c>
      <c r="T36" s="17">
        <f t="shared" si="28"/>
        <v>8</v>
      </c>
      <c r="U36" s="17">
        <f t="shared" si="28"/>
        <v>-2</v>
      </c>
      <c r="V36" s="17">
        <f t="shared" si="28"/>
        <v>10</v>
      </c>
      <c r="W36" s="15">
        <f t="shared" si="15"/>
        <v>114.28571428571428</v>
      </c>
      <c r="X36" s="15">
        <f t="shared" si="15"/>
        <v>-66.666666666666671</v>
      </c>
      <c r="Y36" s="15">
        <f t="shared" si="15"/>
        <v>250</v>
      </c>
      <c r="Z36" s="17">
        <f t="shared" ref="Z36:AB36" si="29">SUM(Z27:Z30)</f>
        <v>7</v>
      </c>
      <c r="AA36" s="17">
        <f t="shared" si="29"/>
        <v>-2</v>
      </c>
      <c r="AB36" s="17">
        <f t="shared" si="29"/>
        <v>9</v>
      </c>
      <c r="AC36" s="15">
        <f t="shared" si="17"/>
        <v>87.5</v>
      </c>
      <c r="AD36" s="15">
        <f t="shared" si="17"/>
        <v>-66.666666666666671</v>
      </c>
      <c r="AE36" s="15">
        <f t="shared" si="17"/>
        <v>179.99999999999997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16.666666666666664</v>
      </c>
      <c r="AB39" s="12">
        <f t="shared" si="37"/>
        <v>0</v>
      </c>
      <c r="AC39" s="12">
        <f>Q39-AK39</f>
        <v>-5.2631578947368416</v>
      </c>
      <c r="AD39" s="12">
        <f t="shared" si="35"/>
        <v>-10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5.2631578947368416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83.333333333333343</v>
      </c>
      <c r="AB40" s="12">
        <f t="shared" si="43"/>
        <v>100</v>
      </c>
      <c r="AC40" s="12">
        <f t="shared" ref="AC40:AC42" si="44">Q40-AK40</f>
        <v>5.2631578947368496</v>
      </c>
      <c r="AD40" s="12">
        <f t="shared" si="35"/>
        <v>10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94.73684210526315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50</v>
      </c>
      <c r="S41" s="12">
        <f t="shared" si="46"/>
        <v>93.333333333333329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7.2874493927125314</v>
      </c>
      <c r="X41" s="12">
        <f t="shared" si="33"/>
        <v>-25</v>
      </c>
      <c r="Y41" s="12">
        <f>S41-AJ41</f>
        <v>13.333333333333329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-30</v>
      </c>
      <c r="AE41" s="12">
        <f t="shared" si="35"/>
        <v>4.4444444444444429</v>
      </c>
      <c r="AH41" s="12">
        <f>AH35/AH9*100</f>
        <v>76.923076923076934</v>
      </c>
      <c r="AI41" s="12">
        <f>AI35/AI9*100</f>
        <v>75</v>
      </c>
      <c r="AJ41" s="12">
        <f>AJ35/AJ9*100</f>
        <v>80</v>
      </c>
      <c r="AK41" s="12">
        <f t="shared" ref="AK41:AM41" si="49">AK35/AK9*100</f>
        <v>84.210526315789465</v>
      </c>
      <c r="AL41" s="12">
        <f t="shared" si="49"/>
        <v>80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78.94736842105263</v>
      </c>
      <c r="R42" s="12">
        <f t="shared" si="50"/>
        <v>25</v>
      </c>
      <c r="S42" s="12">
        <f t="shared" si="50"/>
        <v>93.333333333333329</v>
      </c>
      <c r="T42" s="12">
        <f t="shared" si="50"/>
        <v>133.33333333333331</v>
      </c>
      <c r="U42" s="12">
        <f t="shared" si="50"/>
        <v>50</v>
      </c>
      <c r="V42" s="12">
        <f t="shared" si="50"/>
        <v>100</v>
      </c>
      <c r="W42" s="12">
        <f t="shared" si="42"/>
        <v>25.101214574898783</v>
      </c>
      <c r="X42" s="12">
        <f t="shared" si="33"/>
        <v>-12.5</v>
      </c>
      <c r="Y42" s="12">
        <f>S42-AJ42</f>
        <v>13.333333333333329</v>
      </c>
      <c r="Z42" s="12" t="e">
        <f t="shared" si="50"/>
        <v>#DIV/0!</v>
      </c>
      <c r="AA42" s="12">
        <f t="shared" si="50"/>
        <v>33.333333333333329</v>
      </c>
      <c r="AB42" s="12">
        <f t="shared" si="50"/>
        <v>150</v>
      </c>
      <c r="AC42" s="12">
        <f t="shared" si="44"/>
        <v>36.842105263157897</v>
      </c>
      <c r="AD42" s="12">
        <f>R42-AL42</f>
        <v>-5</v>
      </c>
      <c r="AE42" s="12">
        <f t="shared" si="35"/>
        <v>37.777777777777771</v>
      </c>
      <c r="AH42" s="12">
        <f t="shared" ref="AH42:AJ42" si="51">AH36/AH9*100</f>
        <v>53.846153846153847</v>
      </c>
      <c r="AI42" s="12">
        <f t="shared" si="51"/>
        <v>37.5</v>
      </c>
      <c r="AJ42" s="12">
        <f t="shared" si="51"/>
        <v>80</v>
      </c>
      <c r="AK42" s="12">
        <f>AK36/AK9*100</f>
        <v>42.105263157894733</v>
      </c>
      <c r="AL42" s="12">
        <f>AL36/AL9*100</f>
        <v>30</v>
      </c>
      <c r="AM42" s="12">
        <f>AM36/AM9*100</f>
        <v>55.555555555555557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8</v>
      </c>
      <c r="R9" s="17">
        <f>SUM(R10:R30)</f>
        <v>1</v>
      </c>
      <c r="S9" s="17">
        <f>SUM(S10:S30)</f>
        <v>7</v>
      </c>
      <c r="T9" s="17">
        <f>U9+V9</f>
        <v>6</v>
      </c>
      <c r="U9" s="17">
        <f>SUM(U10:U30)</f>
        <v>-1</v>
      </c>
      <c r="V9" s="17">
        <f>SUM(V10:V30)</f>
        <v>7</v>
      </c>
      <c r="W9" s="15">
        <f>IF(Q9=T9,IF(Q9&gt;0,"皆増",0),(1-(Q9/(Q9-T9)))*-100)</f>
        <v>300</v>
      </c>
      <c r="X9" s="15">
        <f t="shared" ref="X9:Y30" si="1">IF(R9=U9,IF(R9&gt;0,"皆増",0),(1-(R9/(R9-U9)))*-100)</f>
        <v>-50</v>
      </c>
      <c r="Y9" s="15" t="str">
        <f t="shared" si="1"/>
        <v>皆増</v>
      </c>
      <c r="Z9" s="17">
        <f>AA9+AB9</f>
        <v>3</v>
      </c>
      <c r="AA9" s="17">
        <f>SUM(AA10:AA30)</f>
        <v>-1</v>
      </c>
      <c r="AB9" s="17">
        <f>SUM(AB10:AB30)</f>
        <v>4</v>
      </c>
      <c r="AC9" s="15">
        <f>IF(Q9=Z9,IF(Q9&gt;0,"皆増",0),(1-(Q9/(Q9-Z9)))*-100)</f>
        <v>60.000000000000007</v>
      </c>
      <c r="AD9" s="15">
        <f t="shared" ref="AD9:AE30" si="2">IF(R9=AA9,IF(R9&gt;0,"皆増",0),(1-(R9/(R9-AA9)))*-100)</f>
        <v>-50</v>
      </c>
      <c r="AE9" s="15">
        <f t="shared" si="2"/>
        <v>133.33333333333334</v>
      </c>
      <c r="AH9" s="4">
        <f t="shared" ref="AH9:AJ30" si="3">Q9-T9</f>
        <v>2</v>
      </c>
      <c r="AI9" s="4">
        <f t="shared" si="3"/>
        <v>2</v>
      </c>
      <c r="AJ9" s="4">
        <f t="shared" si="3"/>
        <v>0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-1</v>
      </c>
      <c r="AB27" s="17">
        <v>2</v>
      </c>
      <c r="AC27" s="15">
        <f t="shared" si="13"/>
        <v>100</v>
      </c>
      <c r="AD27" s="15">
        <f t="shared" si="2"/>
        <v>-100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1</v>
      </c>
      <c r="S34" s="17">
        <f t="shared" si="22"/>
        <v>7</v>
      </c>
      <c r="T34" s="17">
        <f t="shared" si="22"/>
        <v>6</v>
      </c>
      <c r="U34" s="17">
        <f t="shared" si="22"/>
        <v>-1</v>
      </c>
      <c r="V34" s="17">
        <f t="shared" si="22"/>
        <v>7</v>
      </c>
      <c r="W34" s="15">
        <f t="shared" si="15"/>
        <v>300</v>
      </c>
      <c r="X34" s="15">
        <f t="shared" si="15"/>
        <v>-50</v>
      </c>
      <c r="Y34" s="15" t="str">
        <f t="shared" si="15"/>
        <v>皆増</v>
      </c>
      <c r="Z34" s="17">
        <f t="shared" ref="Z34:AB34" si="23">SUM(Z23:Z30)</f>
        <v>3</v>
      </c>
      <c r="AA34" s="17">
        <f t="shared" si="23"/>
        <v>-1</v>
      </c>
      <c r="AB34" s="17">
        <f t="shared" si="23"/>
        <v>4</v>
      </c>
      <c r="AC34" s="15">
        <f t="shared" si="17"/>
        <v>60.000000000000007</v>
      </c>
      <c r="AD34" s="15">
        <f t="shared" si="17"/>
        <v>-50</v>
      </c>
      <c r="AE34" s="15">
        <f t="shared" si="17"/>
        <v>133.33333333333334</v>
      </c>
      <c r="AH34" s="4">
        <f t="shared" ref="AH34:AJ34" si="24">SUM(AH23:AH30)</f>
        <v>2</v>
      </c>
      <c r="AI34" s="4">
        <f t="shared" si="24"/>
        <v>2</v>
      </c>
      <c r="AJ34" s="4">
        <f t="shared" si="24"/>
        <v>0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1</v>
      </c>
      <c r="S35" s="17">
        <f t="shared" si="25"/>
        <v>7</v>
      </c>
      <c r="T35" s="17">
        <f t="shared" si="25"/>
        <v>6</v>
      </c>
      <c r="U35" s="17">
        <f t="shared" si="25"/>
        <v>-1</v>
      </c>
      <c r="V35" s="17">
        <f t="shared" si="25"/>
        <v>7</v>
      </c>
      <c r="W35" s="15">
        <f t="shared" si="15"/>
        <v>300</v>
      </c>
      <c r="X35" s="15">
        <f t="shared" si="15"/>
        <v>-50</v>
      </c>
      <c r="Y35" s="15" t="str">
        <f t="shared" si="15"/>
        <v>皆増</v>
      </c>
      <c r="Z35" s="17">
        <f t="shared" ref="Z35:AB35" si="26">SUM(Z25:Z30)</f>
        <v>3</v>
      </c>
      <c r="AA35" s="17">
        <f t="shared" si="26"/>
        <v>-1</v>
      </c>
      <c r="AB35" s="17">
        <f t="shared" si="26"/>
        <v>4</v>
      </c>
      <c r="AC35" s="15">
        <f t="shared" si="17"/>
        <v>60.000000000000007</v>
      </c>
      <c r="AD35" s="15">
        <f t="shared" si="17"/>
        <v>-50</v>
      </c>
      <c r="AE35" s="15">
        <f t="shared" si="17"/>
        <v>133.33333333333334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4</v>
      </c>
      <c r="U36" s="17">
        <f t="shared" si="28"/>
        <v>-1</v>
      </c>
      <c r="V36" s="17">
        <f t="shared" si="28"/>
        <v>5</v>
      </c>
      <c r="W36" s="15">
        <f t="shared" si="15"/>
        <v>400</v>
      </c>
      <c r="X36" s="15">
        <f t="shared" si="15"/>
        <v>-100</v>
      </c>
      <c r="Y36" s="15" t="str">
        <f t="shared" si="15"/>
        <v>皆増</v>
      </c>
      <c r="Z36" s="17">
        <f t="shared" ref="Z36:AB36" si="29">SUM(Z27:Z30)</f>
        <v>2</v>
      </c>
      <c r="AA36" s="17">
        <f t="shared" si="29"/>
        <v>-2</v>
      </c>
      <c r="AB36" s="17">
        <f t="shared" si="29"/>
        <v>4</v>
      </c>
      <c r="AC36" s="15">
        <f t="shared" si="17"/>
        <v>66.666666666666671</v>
      </c>
      <c r="AD36" s="15">
        <f t="shared" si="17"/>
        <v>-100</v>
      </c>
      <c r="AE36" s="15">
        <f t="shared" si="17"/>
        <v>400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0</v>
      </c>
      <c r="S42" s="12">
        <f t="shared" si="50"/>
        <v>71.428571428571431</v>
      </c>
      <c r="T42" s="12">
        <f t="shared" si="50"/>
        <v>66.666666666666657</v>
      </c>
      <c r="U42" s="12">
        <f t="shared" si="50"/>
        <v>100</v>
      </c>
      <c r="V42" s="12">
        <f t="shared" si="50"/>
        <v>71.428571428571431</v>
      </c>
      <c r="W42" s="12">
        <f t="shared" si="42"/>
        <v>12.5</v>
      </c>
      <c r="X42" s="12">
        <f t="shared" si="33"/>
        <v>-50</v>
      </c>
      <c r="Y42" s="12" t="e">
        <f>S42-AJ42</f>
        <v>#DIV/0!</v>
      </c>
      <c r="Z42" s="12">
        <f t="shared" si="50"/>
        <v>66.666666666666657</v>
      </c>
      <c r="AA42" s="12">
        <f t="shared" si="50"/>
        <v>200</v>
      </c>
      <c r="AB42" s="12">
        <f t="shared" si="50"/>
        <v>100</v>
      </c>
      <c r="AC42" s="12">
        <f t="shared" si="44"/>
        <v>2.5</v>
      </c>
      <c r="AD42" s="12">
        <f>R42-AL42</f>
        <v>-100</v>
      </c>
      <c r="AE42" s="12">
        <f t="shared" si="35"/>
        <v>38.095238095238102</v>
      </c>
      <c r="AH42" s="12">
        <f t="shared" ref="AH42:AJ42" si="51">AH36/AH9*100</f>
        <v>50</v>
      </c>
      <c r="AI42" s="12">
        <f t="shared" si="51"/>
        <v>50</v>
      </c>
      <c r="AJ42" s="12" t="e">
        <f t="shared" si="51"/>
        <v>#DIV/0!</v>
      </c>
      <c r="AK42" s="12">
        <f>AK36/AK9*100</f>
        <v>60</v>
      </c>
      <c r="AL42" s="12">
        <f>AL36/AL9*100</f>
        <v>100</v>
      </c>
      <c r="AM42" s="12">
        <f>AM36/AM9*100</f>
        <v>33.333333333333329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11</v>
      </c>
      <c r="R9" s="17">
        <f>SUM(R10:R30)</f>
        <v>7</v>
      </c>
      <c r="S9" s="17">
        <f>SUM(S10:S30)</f>
        <v>4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-15.384615384615385</v>
      </c>
      <c r="X9" s="15">
        <f t="shared" ref="X9:Y30" si="1">IF(R9=U9,IF(R9&gt;0,"皆増",0),(1-(R9/(R9-U9)))*-100)</f>
        <v>0</v>
      </c>
      <c r="Y9" s="15">
        <f t="shared" si="1"/>
        <v>-33.333333333333336</v>
      </c>
      <c r="Z9" s="17">
        <f>AA9+AB9</f>
        <v>4</v>
      </c>
      <c r="AA9" s="17">
        <f>SUM(AA10:AA30)</f>
        <v>3</v>
      </c>
      <c r="AB9" s="17">
        <f>SUM(AB10:AB30)</f>
        <v>1</v>
      </c>
      <c r="AC9" s="15">
        <f>IF(Q9=Z9,IF(Q9&gt;0,"皆増",0),(1-(Q9/(Q9-Z9)))*-100)</f>
        <v>57.142857142857139</v>
      </c>
      <c r="AD9" s="15">
        <f t="shared" ref="AD9:AE30" si="2">IF(R9=AA9,IF(R9&gt;0,"皆増",0),(1-(R9/(R9-AA9)))*-100)</f>
        <v>75</v>
      </c>
      <c r="AE9" s="15">
        <f t="shared" si="2"/>
        <v>33.333333333333329</v>
      </c>
      <c r="AH9" s="4">
        <f t="shared" ref="AH9:AJ30" si="3">Q9-T9</f>
        <v>13</v>
      </c>
      <c r="AI9" s="4">
        <f t="shared" si="3"/>
        <v>7</v>
      </c>
      <c r="AJ9" s="4">
        <f t="shared" si="3"/>
        <v>6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1</v>
      </c>
      <c r="U25" s="17">
        <v>2</v>
      </c>
      <c r="V25" s="17">
        <v>-1</v>
      </c>
      <c r="W25" s="15">
        <f t="shared" si="11"/>
        <v>50</v>
      </c>
      <c r="X25" s="15" t="str">
        <f t="shared" si="1"/>
        <v>皆増</v>
      </c>
      <c r="Y25" s="15">
        <f t="shared" si="1"/>
        <v>-50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0</v>
      </c>
      <c r="V27" s="17">
        <v>-2</v>
      </c>
      <c r="W27" s="15">
        <f t="shared" si="11"/>
        <v>-50</v>
      </c>
      <c r="X27" s="15">
        <f t="shared" si="1"/>
        <v>0</v>
      </c>
      <c r="Y27" s="15">
        <f t="shared" si="1"/>
        <v>-66.666666666666671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33.333333333333329</v>
      </c>
      <c r="X28" s="15">
        <f t="shared" si="1"/>
        <v>0</v>
      </c>
      <c r="Y28" s="15">
        <f t="shared" si="1"/>
        <v>100</v>
      </c>
      <c r="Z28" s="17">
        <f t="shared" si="12"/>
        <v>3</v>
      </c>
      <c r="AA28" s="17">
        <v>1</v>
      </c>
      <c r="AB28" s="17">
        <v>2</v>
      </c>
      <c r="AC28" s="15">
        <f t="shared" si="13"/>
        <v>300</v>
      </c>
      <c r="AD28" s="15">
        <f t="shared" si="2"/>
        <v>100</v>
      </c>
      <c r="AE28" s="15" t="str">
        <f t="shared" si="2"/>
        <v>皆増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-66.666666666666671</v>
      </c>
      <c r="AD33" s="15">
        <f t="shared" si="17"/>
        <v>-66.666666666666671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6</v>
      </c>
      <c r="S34" s="17">
        <f t="shared" si="22"/>
        <v>4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-23.076923076923073</v>
      </c>
      <c r="X34" s="15">
        <f t="shared" si="15"/>
        <v>-14.28571428571429</v>
      </c>
      <c r="Y34" s="15">
        <f t="shared" si="15"/>
        <v>-33.333333333333336</v>
      </c>
      <c r="Z34" s="17">
        <f t="shared" ref="Z34:AB34" si="23">SUM(Z23:Z30)</f>
        <v>6</v>
      </c>
      <c r="AA34" s="17">
        <f t="shared" si="23"/>
        <v>5</v>
      </c>
      <c r="AB34" s="17">
        <f t="shared" si="23"/>
        <v>1</v>
      </c>
      <c r="AC34" s="15">
        <f t="shared" si="17"/>
        <v>150</v>
      </c>
      <c r="AD34" s="15">
        <f t="shared" si="17"/>
        <v>500</v>
      </c>
      <c r="AE34" s="15">
        <f t="shared" si="17"/>
        <v>33.333333333333329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-16.666666666666664</v>
      </c>
      <c r="X35" s="15">
        <f t="shared" si="15"/>
        <v>0</v>
      </c>
      <c r="Y35" s="15">
        <f t="shared" si="15"/>
        <v>-33.333333333333336</v>
      </c>
      <c r="Z35" s="17">
        <f t="shared" ref="Z35:AB35" si="26">SUM(Z25:Z30)</f>
        <v>6</v>
      </c>
      <c r="AA35" s="17">
        <f t="shared" si="26"/>
        <v>5</v>
      </c>
      <c r="AB35" s="17">
        <f t="shared" si="26"/>
        <v>1</v>
      </c>
      <c r="AC35" s="15">
        <f t="shared" si="17"/>
        <v>150</v>
      </c>
      <c r="AD35" s="15">
        <f t="shared" si="17"/>
        <v>500</v>
      </c>
      <c r="AE35" s="15">
        <f t="shared" si="17"/>
        <v>33.333333333333329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-25</v>
      </c>
      <c r="X36" s="15">
        <f t="shared" si="15"/>
        <v>-25</v>
      </c>
      <c r="Y36" s="15">
        <f t="shared" si="15"/>
        <v>-25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100</v>
      </c>
      <c r="AD36" s="15">
        <f t="shared" si="17"/>
        <v>200</v>
      </c>
      <c r="AE36" s="15">
        <f t="shared" si="17"/>
        <v>50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14.285714285714285</v>
      </c>
      <c r="S39" s="13">
        <f t="shared" si="37"/>
        <v>0</v>
      </c>
      <c r="T39" s="12">
        <f>T33/T9*100</f>
        <v>-50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9.0909090909090917</v>
      </c>
      <c r="X39" s="12">
        <f t="shared" si="33"/>
        <v>14.285714285714285</v>
      </c>
      <c r="Y39" s="12">
        <f>S39-AJ39</f>
        <v>0</v>
      </c>
      <c r="Z39" s="12">
        <f t="shared" si="37"/>
        <v>-50</v>
      </c>
      <c r="AA39" s="12">
        <f t="shared" si="37"/>
        <v>-66.666666666666657</v>
      </c>
      <c r="AB39" s="12">
        <f t="shared" si="37"/>
        <v>0</v>
      </c>
      <c r="AC39" s="12">
        <f>Q39-AK39</f>
        <v>-33.766233766233761</v>
      </c>
      <c r="AD39" s="12">
        <f t="shared" si="35"/>
        <v>-60.714285714285715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42.857142857142854</v>
      </c>
      <c r="AL39" s="12">
        <f>AL33/AL9*100</f>
        <v>75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85.714285714285708</v>
      </c>
      <c r="S40" s="12">
        <f t="shared" si="40"/>
        <v>100</v>
      </c>
      <c r="T40" s="12">
        <f>T34/T9*100</f>
        <v>150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-9.0909090909090935</v>
      </c>
      <c r="X40" s="12">
        <f t="shared" si="33"/>
        <v>-14.285714285714292</v>
      </c>
      <c r="Y40" s="12">
        <f>S40-AJ40</f>
        <v>0</v>
      </c>
      <c r="Z40" s="12">
        <f>Z34/Z9*100</f>
        <v>150</v>
      </c>
      <c r="AA40" s="12">
        <f t="shared" ref="AA40:AB40" si="43">AA34/AA9*100</f>
        <v>166.66666666666669</v>
      </c>
      <c r="AB40" s="12">
        <f t="shared" si="43"/>
        <v>100</v>
      </c>
      <c r="AC40" s="12">
        <f t="shared" ref="AC40:AC42" si="44">Q40-AK40</f>
        <v>33.766233766233768</v>
      </c>
      <c r="AD40" s="12">
        <f t="shared" si="35"/>
        <v>60.714285714285708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57.142857142857139</v>
      </c>
      <c r="AL40" s="12">
        <f>AL34/AL9*100</f>
        <v>25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85.714285714285708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-1.3986013986014001</v>
      </c>
      <c r="X41" s="12">
        <f t="shared" si="33"/>
        <v>0</v>
      </c>
      <c r="Y41" s="12">
        <f>S41-AJ41</f>
        <v>0</v>
      </c>
      <c r="Z41" s="12">
        <f>Z35/Z9*100</f>
        <v>150</v>
      </c>
      <c r="AA41" s="12">
        <f t="shared" ref="AA41:AB41" si="48">AA35/AA9*100</f>
        <v>166.66666666666669</v>
      </c>
      <c r="AB41" s="12">
        <f t="shared" si="48"/>
        <v>100</v>
      </c>
      <c r="AC41" s="12">
        <f t="shared" si="44"/>
        <v>33.766233766233768</v>
      </c>
      <c r="AD41" s="12">
        <f>R41-AL41</f>
        <v>60.714285714285708</v>
      </c>
      <c r="AE41" s="12">
        <f t="shared" si="35"/>
        <v>0</v>
      </c>
      <c r="AH41" s="12">
        <f>AH35/AH9*100</f>
        <v>92.307692307692307</v>
      </c>
      <c r="AI41" s="12">
        <f>AI35/AI9*100</f>
        <v>85.714285714285708</v>
      </c>
      <c r="AJ41" s="12">
        <f>AJ35/AJ9*100</f>
        <v>100</v>
      </c>
      <c r="AK41" s="12">
        <f t="shared" ref="AK41:AM41" si="49">AK35/AK9*100</f>
        <v>57.142857142857139</v>
      </c>
      <c r="AL41" s="12">
        <f t="shared" si="49"/>
        <v>25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42.857142857142854</v>
      </c>
      <c r="S42" s="12">
        <f t="shared" si="50"/>
        <v>75</v>
      </c>
      <c r="T42" s="12">
        <f t="shared" si="50"/>
        <v>100</v>
      </c>
      <c r="U42" s="12" t="e">
        <f t="shared" si="50"/>
        <v>#DIV/0!</v>
      </c>
      <c r="V42" s="12">
        <f t="shared" si="50"/>
        <v>50</v>
      </c>
      <c r="W42" s="12">
        <f t="shared" si="42"/>
        <v>-6.9930069930070005</v>
      </c>
      <c r="X42" s="12">
        <f t="shared" si="33"/>
        <v>-14.285714285714285</v>
      </c>
      <c r="Y42" s="12">
        <f>S42-AJ42</f>
        <v>8.3333333333333428</v>
      </c>
      <c r="Z42" s="12">
        <f t="shared" si="50"/>
        <v>75</v>
      </c>
      <c r="AA42" s="12">
        <f t="shared" si="50"/>
        <v>66.666666666666657</v>
      </c>
      <c r="AB42" s="12">
        <f t="shared" si="50"/>
        <v>100</v>
      </c>
      <c r="AC42" s="12">
        <f t="shared" si="44"/>
        <v>11.688311688311686</v>
      </c>
      <c r="AD42" s="12">
        <f>R42-AL42</f>
        <v>17.857142857142854</v>
      </c>
      <c r="AE42" s="12">
        <f t="shared" si="35"/>
        <v>8.3333333333333428</v>
      </c>
      <c r="AH42" s="12">
        <f t="shared" ref="AH42:AJ42" si="51">AH36/AH9*100</f>
        <v>61.53846153846154</v>
      </c>
      <c r="AI42" s="12">
        <f t="shared" si="51"/>
        <v>57.142857142857139</v>
      </c>
      <c r="AJ42" s="12">
        <f t="shared" si="51"/>
        <v>66.666666666666657</v>
      </c>
      <c r="AK42" s="12">
        <f>AK36/AK9*100</f>
        <v>42.857142857142854</v>
      </c>
      <c r="AL42" s="12">
        <f>AL36/AL9*100</f>
        <v>25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-40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-7</v>
      </c>
      <c r="L9" s="17">
        <f>SUM(L10:L30)</f>
        <v>-5</v>
      </c>
      <c r="M9" s="17">
        <f>SUM(M10:M30)</f>
        <v>-2</v>
      </c>
      <c r="N9" s="15">
        <f>IF(B9=K9,0,(1-(B9/(B9-K9)))*-100)</f>
        <v>-70</v>
      </c>
      <c r="O9" s="15">
        <f t="shared" ref="O9:P10" si="0">IF(C9=L9,0,(1-(C9/(C9-L9)))*-100)</f>
        <v>-71.428571428571431</v>
      </c>
      <c r="P9" s="15">
        <f>IF(D9=M9,0,(1-(D9/(D9-M9)))*-100)</f>
        <v>-66.666666666666671</v>
      </c>
      <c r="Q9" s="17">
        <f>R9+S9</f>
        <v>13</v>
      </c>
      <c r="R9" s="17">
        <f>SUM(R10:R30)</f>
        <v>9</v>
      </c>
      <c r="S9" s="17">
        <f>SUM(S10:S30)</f>
        <v>4</v>
      </c>
      <c r="T9" s="17">
        <f>U9+V9</f>
        <v>1</v>
      </c>
      <c r="U9" s="17">
        <f>SUM(U10:U30)</f>
        <v>3</v>
      </c>
      <c r="V9" s="17">
        <f>SUM(V10:V30)</f>
        <v>-2</v>
      </c>
      <c r="W9" s="15">
        <f>IF(Q9=T9,IF(Q9&gt;0,"皆増",0),(1-(Q9/(Q9-T9)))*-100)</f>
        <v>8.333333333333325</v>
      </c>
      <c r="X9" s="15">
        <f t="shared" ref="X9:Y30" si="1">IF(R9=U9,IF(R9&gt;0,"皆増",0),(1-(R9/(R9-U9)))*-100)</f>
        <v>50</v>
      </c>
      <c r="Y9" s="15">
        <f t="shared" si="1"/>
        <v>-33.333333333333336</v>
      </c>
      <c r="Z9" s="17">
        <f>AA9+AB9</f>
        <v>-5</v>
      </c>
      <c r="AA9" s="17">
        <f>SUM(AA10:AA30)</f>
        <v>1</v>
      </c>
      <c r="AB9" s="17">
        <f>SUM(AB10:AB30)</f>
        <v>-6</v>
      </c>
      <c r="AC9" s="15">
        <f>IF(Q9=Z9,IF(Q9&gt;0,"皆増",0),(1-(Q9/(Q9-Z9)))*-100)</f>
        <v>-27.777777777777779</v>
      </c>
      <c r="AD9" s="15">
        <f t="shared" ref="AD9:AE30" si="2">IF(R9=AA9,IF(R9&gt;0,"皆増",0),(1-(R9/(R9-AA9)))*-100)</f>
        <v>12.5</v>
      </c>
      <c r="AE9" s="15">
        <f t="shared" si="2"/>
        <v>-60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18</v>
      </c>
      <c r="AL9" s="4">
        <f t="shared" si="4"/>
        <v>8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-40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-7</v>
      </c>
      <c r="L10" s="17">
        <v>-5</v>
      </c>
      <c r="M10" s="17">
        <v>-2</v>
      </c>
      <c r="N10" s="15">
        <f>IF(B10=K10,0,(1-(B10/(B10-K10)))*-100)</f>
        <v>-70</v>
      </c>
      <c r="O10" s="15">
        <f t="shared" si="0"/>
        <v>-71.428571428571431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>
        <f t="shared" si="11"/>
        <v>200</v>
      </c>
      <c r="X26" s="15">
        <f t="shared" si="1"/>
        <v>200</v>
      </c>
      <c r="Y26" s="15">
        <f t="shared" si="1"/>
        <v>0</v>
      </c>
      <c r="Z26" s="17">
        <f t="shared" si="12"/>
        <v>1</v>
      </c>
      <c r="AA26" s="17">
        <v>3</v>
      </c>
      <c r="AB26" s="17">
        <v>-2</v>
      </c>
      <c r="AC26" s="15">
        <f t="shared" si="13"/>
        <v>50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-4</v>
      </c>
      <c r="U27" s="17">
        <v>-2</v>
      </c>
      <c r="V27" s="17">
        <v>-2</v>
      </c>
      <c r="W27" s="15">
        <f t="shared" si="11"/>
        <v>-80</v>
      </c>
      <c r="X27" s="15">
        <f t="shared" si="1"/>
        <v>-100</v>
      </c>
      <c r="Y27" s="15">
        <f t="shared" si="1"/>
        <v>-66.666666666666671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-75</v>
      </c>
      <c r="AD27" s="15">
        <f t="shared" si="2"/>
        <v>-100</v>
      </c>
      <c r="AE27" s="15">
        <f t="shared" si="2"/>
        <v>-50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1</v>
      </c>
      <c r="V28" s="17">
        <v>-3</v>
      </c>
      <c r="W28" s="15">
        <f t="shared" si="11"/>
        <v>-66.666666666666671</v>
      </c>
      <c r="X28" s="15" t="str">
        <f t="shared" si="1"/>
        <v>皆増</v>
      </c>
      <c r="Y28" s="15">
        <f t="shared" si="1"/>
        <v>-100</v>
      </c>
      <c r="Z28" s="17">
        <f t="shared" si="12"/>
        <v>-5</v>
      </c>
      <c r="AA28" s="17">
        <v>-2</v>
      </c>
      <c r="AB28" s="17">
        <v>-3</v>
      </c>
      <c r="AC28" s="15">
        <f t="shared" si="13"/>
        <v>-83.333333333333343</v>
      </c>
      <c r="AD28" s="15">
        <f t="shared" si="2"/>
        <v>-66.666666666666671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8</v>
      </c>
      <c r="S34" s="17">
        <f t="shared" si="22"/>
        <v>3</v>
      </c>
      <c r="T34" s="17">
        <f t="shared" si="22"/>
        <v>0</v>
      </c>
      <c r="U34" s="17">
        <f t="shared" si="22"/>
        <v>3</v>
      </c>
      <c r="V34" s="17">
        <f t="shared" si="22"/>
        <v>-3</v>
      </c>
      <c r="W34" s="15">
        <f t="shared" si="15"/>
        <v>0</v>
      </c>
      <c r="X34" s="15">
        <f t="shared" si="15"/>
        <v>60.000000000000007</v>
      </c>
      <c r="Y34" s="15">
        <f t="shared" si="15"/>
        <v>-50</v>
      </c>
      <c r="Z34" s="17">
        <f t="shared" ref="Z34:AB34" si="23">SUM(Z23:Z30)</f>
        <v>-6</v>
      </c>
      <c r="AA34" s="17">
        <f t="shared" si="23"/>
        <v>0</v>
      </c>
      <c r="AB34" s="17">
        <f t="shared" si="23"/>
        <v>-6</v>
      </c>
      <c r="AC34" s="15">
        <f t="shared" si="17"/>
        <v>-35.294117647058819</v>
      </c>
      <c r="AD34" s="15">
        <f t="shared" si="17"/>
        <v>0</v>
      </c>
      <c r="AE34" s="15">
        <f t="shared" si="17"/>
        <v>-66.666666666666671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17</v>
      </c>
      <c r="AL34" s="4">
        <f>SUM(AL23:AL30)</f>
        <v>8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7</v>
      </c>
      <c r="S35" s="17">
        <f t="shared" si="25"/>
        <v>2</v>
      </c>
      <c r="T35" s="17">
        <f t="shared" si="25"/>
        <v>-1</v>
      </c>
      <c r="U35" s="17">
        <f t="shared" si="25"/>
        <v>3</v>
      </c>
      <c r="V35" s="17">
        <f t="shared" si="25"/>
        <v>-4</v>
      </c>
      <c r="W35" s="15">
        <f t="shared" si="15"/>
        <v>-9.9999999999999982</v>
      </c>
      <c r="X35" s="15">
        <f t="shared" si="15"/>
        <v>75</v>
      </c>
      <c r="Y35" s="15">
        <f t="shared" si="15"/>
        <v>-66.666666666666671</v>
      </c>
      <c r="Z35" s="17">
        <f t="shared" ref="Z35:AB35" si="26">SUM(Z25:Z30)</f>
        <v>-4</v>
      </c>
      <c r="AA35" s="17">
        <f t="shared" si="26"/>
        <v>2</v>
      </c>
      <c r="AB35" s="17">
        <f t="shared" si="26"/>
        <v>-6</v>
      </c>
      <c r="AC35" s="15">
        <f t="shared" si="17"/>
        <v>-30.76923076923077</v>
      </c>
      <c r="AD35" s="15">
        <f t="shared" si="17"/>
        <v>39.999999999999993</v>
      </c>
      <c r="AE35" s="15">
        <f t="shared" si="17"/>
        <v>-75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-5</v>
      </c>
      <c r="U36" s="17">
        <f t="shared" si="28"/>
        <v>0</v>
      </c>
      <c r="V36" s="17">
        <f t="shared" si="28"/>
        <v>-5</v>
      </c>
      <c r="W36" s="15">
        <f t="shared" si="15"/>
        <v>-62.5</v>
      </c>
      <c r="X36" s="15">
        <f t="shared" si="15"/>
        <v>0</v>
      </c>
      <c r="Y36" s="15">
        <f t="shared" si="15"/>
        <v>-83.333333333333343</v>
      </c>
      <c r="Z36" s="17">
        <f t="shared" ref="Z36:AB36" si="29">SUM(Z27:Z30)</f>
        <v>-8</v>
      </c>
      <c r="AA36" s="17">
        <f t="shared" si="29"/>
        <v>-3</v>
      </c>
      <c r="AB36" s="17">
        <f t="shared" si="29"/>
        <v>-5</v>
      </c>
      <c r="AC36" s="15">
        <f t="shared" si="17"/>
        <v>-72.727272727272734</v>
      </c>
      <c r="AD36" s="15">
        <f t="shared" si="17"/>
        <v>-60</v>
      </c>
      <c r="AE36" s="15">
        <f t="shared" si="17"/>
        <v>-83.333333333333343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15.384615384615385</v>
      </c>
      <c r="R39" s="12">
        <f>R33/R9*100</f>
        <v>11.111111111111111</v>
      </c>
      <c r="S39" s="13">
        <f t="shared" si="37"/>
        <v>25</v>
      </c>
      <c r="T39" s="12">
        <f>T33/T9*100</f>
        <v>100</v>
      </c>
      <c r="U39" s="12">
        <f t="shared" ref="U39:V39" si="38">U33/U9*100</f>
        <v>0</v>
      </c>
      <c r="V39" s="12">
        <f t="shared" si="38"/>
        <v>-50</v>
      </c>
      <c r="W39" s="12">
        <f>Q39-AH39</f>
        <v>7.0512820512820529</v>
      </c>
      <c r="X39" s="12">
        <f t="shared" si="33"/>
        <v>-5.5555555555555536</v>
      </c>
      <c r="Y39" s="12">
        <f>S39-AJ39</f>
        <v>25</v>
      </c>
      <c r="Z39" s="12">
        <f t="shared" si="37"/>
        <v>-20</v>
      </c>
      <c r="AA39" s="12">
        <f t="shared" si="37"/>
        <v>100</v>
      </c>
      <c r="AB39" s="12">
        <f t="shared" si="37"/>
        <v>0</v>
      </c>
      <c r="AC39" s="12">
        <f>Q39-AK39</f>
        <v>9.8290598290598297</v>
      </c>
      <c r="AD39" s="12">
        <f t="shared" si="35"/>
        <v>11.111111111111111</v>
      </c>
      <c r="AE39" s="12">
        <f t="shared" si="35"/>
        <v>15</v>
      </c>
      <c r="AH39" s="12">
        <f t="shared" ref="AH39:AJ39" si="39">AH33/AH9*100</f>
        <v>8.3333333333333321</v>
      </c>
      <c r="AI39" s="12">
        <f t="shared" si="39"/>
        <v>16.666666666666664</v>
      </c>
      <c r="AJ39" s="12">
        <f t="shared" si="39"/>
        <v>0</v>
      </c>
      <c r="AK39" s="12">
        <f>AK33/AK9*100</f>
        <v>5.5555555555555554</v>
      </c>
      <c r="AL39" s="12">
        <f>AL33/AL9*100</f>
        <v>0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84.615384615384613</v>
      </c>
      <c r="R40" s="12">
        <f t="shared" si="40"/>
        <v>88.888888888888886</v>
      </c>
      <c r="S40" s="12">
        <f t="shared" si="40"/>
        <v>75</v>
      </c>
      <c r="T40" s="12">
        <f>T34/T9*100</f>
        <v>0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-7.051282051282044</v>
      </c>
      <c r="X40" s="12">
        <f t="shared" si="33"/>
        <v>5.5555555555555429</v>
      </c>
      <c r="Y40" s="12">
        <f>S40-AJ40</f>
        <v>-25</v>
      </c>
      <c r="Z40" s="12">
        <f>Z34/Z9*100</f>
        <v>120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-9.8290598290598297</v>
      </c>
      <c r="AD40" s="12">
        <f t="shared" si="35"/>
        <v>-11.111111111111114</v>
      </c>
      <c r="AE40" s="12">
        <f t="shared" si="35"/>
        <v>-15</v>
      </c>
      <c r="AH40" s="12">
        <f t="shared" ref="AH40:AJ40" si="45">AH34/AH9*100</f>
        <v>91.666666666666657</v>
      </c>
      <c r="AI40" s="12">
        <f t="shared" si="45"/>
        <v>83.333333333333343</v>
      </c>
      <c r="AJ40" s="12">
        <f t="shared" si="45"/>
        <v>100</v>
      </c>
      <c r="AK40" s="12">
        <f>AK34/AK9*100</f>
        <v>94.444444444444443</v>
      </c>
      <c r="AL40" s="12">
        <f>AL34/AL9*100</f>
        <v>100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69.230769230769226</v>
      </c>
      <c r="R41" s="12">
        <f t="shared" si="46"/>
        <v>77.777777777777786</v>
      </c>
      <c r="S41" s="12">
        <f t="shared" si="46"/>
        <v>50</v>
      </c>
      <c r="T41" s="12">
        <f>T35/T9*100</f>
        <v>-100</v>
      </c>
      <c r="U41" s="12">
        <f t="shared" ref="U41:V41" si="47">U35/U9*100</f>
        <v>100</v>
      </c>
      <c r="V41" s="12">
        <f t="shared" si="47"/>
        <v>200</v>
      </c>
      <c r="W41" s="12">
        <f t="shared" si="42"/>
        <v>-14.102564102564116</v>
      </c>
      <c r="X41" s="12">
        <f t="shared" si="33"/>
        <v>11.111111111111128</v>
      </c>
      <c r="Y41" s="12">
        <f>S41-AJ41</f>
        <v>-50</v>
      </c>
      <c r="Z41" s="12">
        <f>Z35/Z9*100</f>
        <v>80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-2.9914529914529879</v>
      </c>
      <c r="AD41" s="12">
        <f>R41-AL41</f>
        <v>15.277777777777786</v>
      </c>
      <c r="AE41" s="12">
        <f t="shared" si="35"/>
        <v>-30</v>
      </c>
      <c r="AH41" s="12">
        <f>AH35/AH9*100</f>
        <v>83.333333333333343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72.222222222222214</v>
      </c>
      <c r="AL41" s="12">
        <f t="shared" si="49"/>
        <v>62.5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23.076923076923077</v>
      </c>
      <c r="R42" s="12">
        <f t="shared" si="50"/>
        <v>22.222222222222221</v>
      </c>
      <c r="S42" s="12">
        <f t="shared" si="50"/>
        <v>25</v>
      </c>
      <c r="T42" s="12">
        <f t="shared" si="50"/>
        <v>-500</v>
      </c>
      <c r="U42" s="12">
        <f t="shared" si="50"/>
        <v>0</v>
      </c>
      <c r="V42" s="12">
        <f t="shared" si="50"/>
        <v>250</v>
      </c>
      <c r="W42" s="12">
        <f t="shared" si="42"/>
        <v>-43.589743589743577</v>
      </c>
      <c r="X42" s="12">
        <f t="shared" si="33"/>
        <v>-11.111111111111107</v>
      </c>
      <c r="Y42" s="12">
        <f>S42-AJ42</f>
        <v>-75</v>
      </c>
      <c r="Z42" s="12">
        <f t="shared" si="50"/>
        <v>160</v>
      </c>
      <c r="AA42" s="12">
        <f t="shared" si="50"/>
        <v>-300</v>
      </c>
      <c r="AB42" s="12">
        <f t="shared" si="50"/>
        <v>83.333333333333343</v>
      </c>
      <c r="AC42" s="12">
        <f t="shared" si="44"/>
        <v>-38.034188034188034</v>
      </c>
      <c r="AD42" s="12">
        <f>R42-AL42</f>
        <v>-40.277777777777779</v>
      </c>
      <c r="AE42" s="12">
        <f t="shared" si="35"/>
        <v>-35</v>
      </c>
      <c r="AH42" s="12">
        <f t="shared" ref="AH42:AJ42" si="51">AH36/AH9*100</f>
        <v>66.666666666666657</v>
      </c>
      <c r="AI42" s="12">
        <f t="shared" si="51"/>
        <v>33.333333333333329</v>
      </c>
      <c r="AJ42" s="12">
        <f t="shared" si="51"/>
        <v>100</v>
      </c>
      <c r="AK42" s="12">
        <f>AK36/AK9*100</f>
        <v>61.111111111111114</v>
      </c>
      <c r="AL42" s="12">
        <f>AL36/AL9*100</f>
        <v>62.5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2023-08-17T06:53:29Z</dcterms:modified>
</cp:coreProperties>
</file>