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6759D8CC-DBAA-48AD-AE23-FBF10DF6F111}"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<sst xmlns="http://schemas.openxmlformats.org/spreadsheetml/2006/main" count="207" uniqueCount="66">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</sst>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-442</v>
      </c>
      <c r="C9" s="17">
        <f>C10+C11</f>
        <v>-122</v>
      </c>
      <c r="D9" s="17">
        <f>D10+D11</f>
        <v>-32</v>
      </c>
      <c r="E9" s="17">
        <f>E10+E11</f>
        <v>-452</v>
      </c>
      <c r="F9" s="17">
        <f>F10+F11</f>
        <v>252</v>
      </c>
      <c r="G9" s="17">
        <f>G10+G11</f>
        <v>-61</v>
      </c>
      <c r="H9" s="17">
        <f>H10+H11</f>
        <v>704</v>
      </c>
      <c r="I9" s="17">
        <f>I10+I11</f>
        <v>16</v>
      </c>
      <c r="J9" s="28">
        <f t="shared" ref="J9:J19" si="0">K9-L9</f>
        <v>-10.249318493006012</v>
      </c>
      <c r="K9" s="32">
        <v>5.714221814684767</v>
      </c>
      <c r="L9" s="32">
        <v>15.963540307690778</v>
      </c>
      <c r="M9" s="17">
        <f t="shared" ref="M9:U9" si="1">M10+M11</f>
        <v>10</v>
      </c>
      <c r="N9" s="17">
        <f t="shared" si="1"/>
        <v>920</v>
      </c>
      <c r="O9" s="17">
        <f t="shared" si="1"/>
        <v>0</v>
      </c>
      <c r="P9" s="17">
        <f t="shared" si="1"/>
        <v>539</v>
      </c>
      <c r="Q9" s="17">
        <f t="shared" si="1"/>
        <v>381</v>
      </c>
      <c r="R9" s="17">
        <f t="shared" si="1"/>
        <v>910</v>
      </c>
      <c r="S9" s="17">
        <f t="shared" si="1"/>
        <v>-45</v>
      </c>
      <c r="T9" s="17">
        <f t="shared" si="1"/>
        <v>529</v>
      </c>
      <c r="U9" s="17">
        <f t="shared" si="1"/>
        <v>381</v>
      </c>
      <c r="V9" s="28">
        <v>0.22675483391606477</v>
      </c>
    </row>
    <row r="10" spans="1:22" ht="18.75" customHeight="1" x14ac:dyDescent="0.2">
      <c r="A10" s="6" t="s">
        <v>28</v>
      </c>
      <c r="B10" s="18">
        <f>B20+B21+B22+B23</f>
        <v>-266</v>
      </c>
      <c r="C10" s="18">
        <f>C20+C21+C22+C23</f>
        <v>-51</v>
      </c>
      <c r="D10" s="18">
        <f>D20+D21+D22+D23</f>
        <v>28</v>
      </c>
      <c r="E10" s="18">
        <f>E20+E21+E22+E23</f>
        <v>-297</v>
      </c>
      <c r="F10" s="18">
        <f>F20+F21+F22+F23</f>
        <v>205</v>
      </c>
      <c r="G10" s="18">
        <f>G20+G21+G22+G23</f>
        <v>-45</v>
      </c>
      <c r="H10" s="18">
        <f>H20+H21+H22+H23</f>
        <v>502</v>
      </c>
      <c r="I10" s="18">
        <f>I20+I21+I22+I23</f>
        <v>14</v>
      </c>
      <c r="J10" s="25">
        <f t="shared" si="0"/>
        <v>-8.9217375846250349</v>
      </c>
      <c r="K10" s="33">
        <v>6.1581016998253588</v>
      </c>
      <c r="L10" s="33">
        <v>15.079839284450394</v>
      </c>
      <c r="M10" s="18">
        <f t="shared" ref="M10:U10" si="2">M20+M21+M22+M23</f>
        <v>31</v>
      </c>
      <c r="N10" s="18">
        <f t="shared" si="2"/>
        <v>645</v>
      </c>
      <c r="O10" s="18">
        <f t="shared" si="2"/>
        <v>2</v>
      </c>
      <c r="P10" s="18">
        <f t="shared" si="2"/>
        <v>405</v>
      </c>
      <c r="Q10" s="18">
        <f t="shared" si="2"/>
        <v>240</v>
      </c>
      <c r="R10" s="18">
        <f t="shared" si="2"/>
        <v>614</v>
      </c>
      <c r="S10" s="18">
        <f t="shared" si="2"/>
        <v>-85</v>
      </c>
      <c r="T10" s="18">
        <f t="shared" si="2"/>
        <v>388</v>
      </c>
      <c r="U10" s="18">
        <f t="shared" si="2"/>
        <v>226</v>
      </c>
      <c r="V10" s="25">
        <v>0.93122513509554494</v>
      </c>
    </row>
    <row r="11" spans="1:22" ht="18.75" customHeight="1" x14ac:dyDescent="0.2">
      <c r="A11" s="2" t="s">
        <v>27</v>
      </c>
      <c r="B11" s="19">
        <f>B12+B13+B14+B15+B16</f>
        <v>-176</v>
      </c>
      <c r="C11" s="19">
        <f>C12+C13+C14+C15+C16</f>
        <v>-71</v>
      </c>
      <c r="D11" s="19">
        <f>D12+D13+D14+D15+D16</f>
        <v>-60</v>
      </c>
      <c r="E11" s="19">
        <f>E12+E13+E14+E15+E16</f>
        <v>-155</v>
      </c>
      <c r="F11" s="19">
        <f>F12+F13+F14+F15+F16</f>
        <v>47</v>
      </c>
      <c r="G11" s="19">
        <f>G12+G13+G14+G15+G16</f>
        <v>-16</v>
      </c>
      <c r="H11" s="19">
        <f>H12+H13+H14+H15+H16</f>
        <v>202</v>
      </c>
      <c r="I11" s="19">
        <f>I12+I13+I14+I15+I16</f>
        <v>2</v>
      </c>
      <c r="J11" s="27">
        <f t="shared" si="0"/>
        <v>-14.337230931419503</v>
      </c>
      <c r="K11" s="34">
        <v>4.347418411462689</v>
      </c>
      <c r="L11" s="34">
        <v>18.684649342882192</v>
      </c>
      <c r="M11" s="19">
        <f t="shared" ref="M11:U11" si="3">M12+M13+M14+M15+M16</f>
        <v>-21</v>
      </c>
      <c r="N11" s="19">
        <f t="shared" si="3"/>
        <v>275</v>
      </c>
      <c r="O11" s="19">
        <f t="shared" si="3"/>
        <v>-2</v>
      </c>
      <c r="P11" s="19">
        <f t="shared" si="3"/>
        <v>134</v>
      </c>
      <c r="Q11" s="19">
        <f t="shared" si="3"/>
        <v>141</v>
      </c>
      <c r="R11" s="19">
        <f t="shared" si="3"/>
        <v>296</v>
      </c>
      <c r="S11" s="19">
        <f t="shared" si="3"/>
        <v>40</v>
      </c>
      <c r="T11" s="19">
        <f t="shared" si="3"/>
        <v>141</v>
      </c>
      <c r="U11" s="19">
        <f t="shared" si="3"/>
        <v>155</v>
      </c>
      <c r="V11" s="30">
        <v>-1.9424635455471631</v>
      </c>
    </row>
    <row r="12" spans="1:22" ht="18.75" customHeight="1" x14ac:dyDescent="0.2">
      <c r="A12" s="6" t="s">
        <v>26</v>
      </c>
      <c r="B12" s="18">
        <f>B24</f>
        <v>-7</v>
      </c>
      <c r="C12" s="18">
        <f>C24</f>
        <v>-14</v>
      </c>
      <c r="D12" s="18">
        <f>D24</f>
        <v>21</v>
      </c>
      <c r="E12" s="18">
        <f>E24</f>
        <v>-10</v>
      </c>
      <c r="F12" s="18">
        <f>F24</f>
        <v>5</v>
      </c>
      <c r="G12" s="18">
        <f>G24</f>
        <v>0</v>
      </c>
      <c r="H12" s="18">
        <f>H24</f>
        <v>15</v>
      </c>
      <c r="I12" s="18">
        <f>I24</f>
        <v>-2</v>
      </c>
      <c r="J12" s="25">
        <f t="shared" si="0"/>
        <v>-11.705471105124751</v>
      </c>
      <c r="K12" s="33">
        <v>5.8527355525623754</v>
      </c>
      <c r="L12" s="33">
        <v>17.558206657687126</v>
      </c>
      <c r="M12" s="18">
        <f t="shared" ref="M12:U12" si="4">M24</f>
        <v>3</v>
      </c>
      <c r="N12" s="18">
        <f t="shared" si="4"/>
        <v>17</v>
      </c>
      <c r="O12" s="18">
        <f t="shared" si="4"/>
        <v>1</v>
      </c>
      <c r="P12" s="18">
        <f t="shared" si="4"/>
        <v>8</v>
      </c>
      <c r="Q12" s="18">
        <f t="shared" si="4"/>
        <v>9</v>
      </c>
      <c r="R12" s="18">
        <f t="shared" si="4"/>
        <v>14</v>
      </c>
      <c r="S12" s="18">
        <f t="shared" si="4"/>
        <v>-18</v>
      </c>
      <c r="T12" s="18">
        <f t="shared" si="4"/>
        <v>4</v>
      </c>
      <c r="U12" s="18">
        <f t="shared" si="4"/>
        <v>10</v>
      </c>
      <c r="V12" s="25">
        <v>3.5116413315374224</v>
      </c>
    </row>
    <row r="13" spans="1:22" ht="18.75" customHeight="1" x14ac:dyDescent="0.2">
      <c r="A13" s="4" t="s">
        <v>25</v>
      </c>
      <c r="B13" s="20">
        <f>B25+B26+B27</f>
        <v>-76</v>
      </c>
      <c r="C13" s="20">
        <f>C25+C26+C27</f>
        <v>-59</v>
      </c>
      <c r="D13" s="20">
        <f>D25+D26+D27</f>
        <v>-33</v>
      </c>
      <c r="E13" s="20">
        <f>E25+E26+E27</f>
        <v>-44</v>
      </c>
      <c r="F13" s="20">
        <f>F25+F26+F27</f>
        <v>1</v>
      </c>
      <c r="G13" s="20">
        <f>G25+G26+G27</f>
        <v>-5</v>
      </c>
      <c r="H13" s="20">
        <f>H25+H26+H27</f>
        <v>45</v>
      </c>
      <c r="I13" s="20">
        <f>I25+I26+I27</f>
        <v>11</v>
      </c>
      <c r="J13" s="26">
        <f t="shared" si="0"/>
        <v>-22.86088454256879</v>
      </c>
      <c r="K13" s="35">
        <v>0.51956555778565428</v>
      </c>
      <c r="L13" s="35">
        <v>23.380450100354444</v>
      </c>
      <c r="M13" s="20">
        <f t="shared" ref="M13:U13" si="5">M25+M26+M27</f>
        <v>-32</v>
      </c>
      <c r="N13" s="20">
        <f t="shared" si="5"/>
        <v>30</v>
      </c>
      <c r="O13" s="20">
        <f t="shared" si="5"/>
        <v>5</v>
      </c>
      <c r="P13" s="20">
        <f t="shared" si="5"/>
        <v>19</v>
      </c>
      <c r="Q13" s="20">
        <f t="shared" si="5"/>
        <v>11</v>
      </c>
      <c r="R13" s="20">
        <f t="shared" si="5"/>
        <v>62</v>
      </c>
      <c r="S13" s="20">
        <f t="shared" si="5"/>
        <v>22</v>
      </c>
      <c r="T13" s="20">
        <f t="shared" si="5"/>
        <v>33</v>
      </c>
      <c r="U13" s="20">
        <f t="shared" si="5"/>
        <v>29</v>
      </c>
      <c r="V13" s="26">
        <v>-16.626097849140937</v>
      </c>
    </row>
    <row r="14" spans="1:22" ht="18.75" customHeight="1" x14ac:dyDescent="0.2">
      <c r="A14" s="4" t="s">
        <v>24</v>
      </c>
      <c r="B14" s="20">
        <f>B28+B29+B30+B31</f>
        <v>-71</v>
      </c>
      <c r="C14" s="20">
        <f>C28+C29+C30+C31</f>
        <v>-20</v>
      </c>
      <c r="D14" s="20">
        <f>D28+D29+D30+D31</f>
        <v>-20</v>
      </c>
      <c r="E14" s="20">
        <f>E28+E29+E30+E31</f>
        <v>-52</v>
      </c>
      <c r="F14" s="20">
        <f>F28+F29+F30+F31</f>
        <v>21</v>
      </c>
      <c r="G14" s="20">
        <f>G28+G29+G30+G31</f>
        <v>-14</v>
      </c>
      <c r="H14" s="20">
        <f>H28+H29+H30+H31</f>
        <v>73</v>
      </c>
      <c r="I14" s="20">
        <f>I28+I29+I30+I31</f>
        <v>-6</v>
      </c>
      <c r="J14" s="26">
        <f t="shared" si="0"/>
        <v>-12.509969087589559</v>
      </c>
      <c r="K14" s="35">
        <v>5.0521029007573208</v>
      </c>
      <c r="L14" s="35">
        <v>17.562071988346879</v>
      </c>
      <c r="M14" s="20">
        <f t="shared" ref="M14:U14" si="6">M28+M29+M30+M31</f>
        <v>-19</v>
      </c>
      <c r="N14" s="20">
        <f t="shared" si="6"/>
        <v>110</v>
      </c>
      <c r="O14" s="20">
        <f t="shared" si="6"/>
        <v>4</v>
      </c>
      <c r="P14" s="20">
        <f t="shared" si="6"/>
        <v>52</v>
      </c>
      <c r="Q14" s="20">
        <f t="shared" si="6"/>
        <v>58</v>
      </c>
      <c r="R14" s="20">
        <f t="shared" si="6"/>
        <v>129</v>
      </c>
      <c r="S14" s="20">
        <f t="shared" si="6"/>
        <v>16</v>
      </c>
      <c r="T14" s="20">
        <f t="shared" si="6"/>
        <v>61</v>
      </c>
      <c r="U14" s="20">
        <f t="shared" si="6"/>
        <v>68</v>
      </c>
      <c r="V14" s="26">
        <v>-4.5709502435423381</v>
      </c>
    </row>
    <row r="15" spans="1:22" ht="18.75" customHeight="1" x14ac:dyDescent="0.2">
      <c r="A15" s="4" t="s">
        <v>23</v>
      </c>
      <c r="B15" s="20">
        <f>B32+B33+B34+B35</f>
        <v>13</v>
      </c>
      <c r="C15" s="20">
        <f>C32+C33+C34+C35</f>
        <v>46</v>
      </c>
      <c r="D15" s="20">
        <f>D32+D33+D34+D35</f>
        <v>-18</v>
      </c>
      <c r="E15" s="20">
        <f>E32+E33+E34+E35</f>
        <v>-30</v>
      </c>
      <c r="F15" s="20">
        <f>F32+F33+F34+F35</f>
        <v>18</v>
      </c>
      <c r="G15" s="20">
        <f>G32+G33+G34+G35</f>
        <v>4</v>
      </c>
      <c r="H15" s="20">
        <f>H32+H33+H34+H35</f>
        <v>48</v>
      </c>
      <c r="I15" s="22">
        <f>I32+I33+I34+I35</f>
        <v>1</v>
      </c>
      <c r="J15" s="26">
        <f>K15-L15</f>
        <v>-9.5360016720660461</v>
      </c>
      <c r="K15" s="35">
        <v>5.7216010032396278</v>
      </c>
      <c r="L15" s="35">
        <v>15.257602675305675</v>
      </c>
      <c r="M15" s="22">
        <f t="shared" ref="M15:U15" si="7">M32+M33+M34+M35</f>
        <v>43</v>
      </c>
      <c r="N15" s="20">
        <f t="shared" si="7"/>
        <v>108</v>
      </c>
      <c r="O15" s="20">
        <f t="shared" si="7"/>
        <v>-14</v>
      </c>
      <c r="P15" s="20">
        <f t="shared" si="7"/>
        <v>52</v>
      </c>
      <c r="Q15" s="20">
        <f t="shared" si="7"/>
        <v>56</v>
      </c>
      <c r="R15" s="20">
        <f>R32+R33+R34+R35</f>
        <v>65</v>
      </c>
      <c r="S15" s="20">
        <f t="shared" si="7"/>
        <v>7</v>
      </c>
      <c r="T15" s="20">
        <f t="shared" si="7"/>
        <v>31</v>
      </c>
      <c r="U15" s="20">
        <f t="shared" si="7"/>
        <v>34</v>
      </c>
      <c r="V15" s="26">
        <v>13.66826906329467</v>
      </c>
    </row>
    <row r="16" spans="1:22" ht="18.75" customHeight="1" x14ac:dyDescent="0.2">
      <c r="A16" s="2" t="s">
        <v>22</v>
      </c>
      <c r="B16" s="19">
        <f>B36+B37+B38</f>
        <v>-35</v>
      </c>
      <c r="C16" s="19">
        <f>C36+C37+C38</f>
        <v>-24</v>
      </c>
      <c r="D16" s="19">
        <f>D36+D37+D38</f>
        <v>-10</v>
      </c>
      <c r="E16" s="19">
        <f>E36+E37+E38</f>
        <v>-19</v>
      </c>
      <c r="F16" s="19">
        <f>F36+F37+F38</f>
        <v>2</v>
      </c>
      <c r="G16" s="19">
        <f>G36+G37+G38</f>
        <v>-1</v>
      </c>
      <c r="H16" s="19">
        <f>H36+H37+H38</f>
        <v>21</v>
      </c>
      <c r="I16" s="19">
        <f>I36+I37+I38</f>
        <v>-2</v>
      </c>
      <c r="J16" s="27">
        <f t="shared" si="0"/>
        <v>-26.049883554954548</v>
      </c>
      <c r="K16" s="34">
        <v>2.7420930057846893</v>
      </c>
      <c r="L16" s="34">
        <v>28.791976560739236</v>
      </c>
      <c r="M16" s="19">
        <f t="shared" ref="M16:U16" si="8">M36+M37+M38</f>
        <v>-16</v>
      </c>
      <c r="N16" s="19">
        <f t="shared" si="8"/>
        <v>10</v>
      </c>
      <c r="O16" s="19">
        <f t="shared" si="8"/>
        <v>2</v>
      </c>
      <c r="P16" s="19">
        <f t="shared" si="8"/>
        <v>3</v>
      </c>
      <c r="Q16" s="19">
        <f t="shared" si="8"/>
        <v>7</v>
      </c>
      <c r="R16" s="19">
        <f t="shared" si="8"/>
        <v>26</v>
      </c>
      <c r="S16" s="19">
        <f t="shared" si="8"/>
        <v>13</v>
      </c>
      <c r="T16" s="19">
        <f t="shared" si="8"/>
        <v>12</v>
      </c>
      <c r="U16" s="19">
        <f t="shared" si="8"/>
        <v>14</v>
      </c>
      <c r="V16" s="30">
        <v>-21.936744046277518</v>
      </c>
    </row>
    <row r="17" spans="1:22" ht="18.75" customHeight="1" x14ac:dyDescent="0.2">
      <c r="A17" s="6" t="s">
        <v>21</v>
      </c>
      <c r="B17" s="18">
        <f>B12+B13+B20</f>
        <v>-195</v>
      </c>
      <c r="C17" s="18">
        <f>C12+C13+C20</f>
        <v>-71</v>
      </c>
      <c r="D17" s="18">
        <f>D12+D13+D20</f>
        <v>-39</v>
      </c>
      <c r="E17" s="18">
        <f>E12+E13+E20</f>
        <v>-200</v>
      </c>
      <c r="F17" s="18">
        <f>F12+F13+F20</f>
        <v>87</v>
      </c>
      <c r="G17" s="18">
        <f>G12+G13+G20</f>
        <v>-30</v>
      </c>
      <c r="H17" s="18">
        <f>H12+H13+H20</f>
        <v>287</v>
      </c>
      <c r="I17" s="18">
        <f>I12+I13+I20</f>
        <v>32</v>
      </c>
      <c r="J17" s="25">
        <f t="shared" si="0"/>
        <v>-11.176588568340243</v>
      </c>
      <c r="K17" s="33">
        <v>4.8618160272280067</v>
      </c>
      <c r="L17" s="33">
        <v>16.038404595568249</v>
      </c>
      <c r="M17" s="18">
        <f t="shared" ref="M17:U17" si="9">M12+M13+M20</f>
        <v>5</v>
      </c>
      <c r="N17" s="18">
        <f t="shared" si="9"/>
        <v>279</v>
      </c>
      <c r="O17" s="18">
        <f t="shared" si="9"/>
        <v>3</v>
      </c>
      <c r="P17" s="18">
        <f t="shared" si="9"/>
        <v>183</v>
      </c>
      <c r="Q17" s="18">
        <f t="shared" si="9"/>
        <v>96</v>
      </c>
      <c r="R17" s="18">
        <f t="shared" si="9"/>
        <v>274</v>
      </c>
      <c r="S17" s="18">
        <f t="shared" si="9"/>
        <v>-20</v>
      </c>
      <c r="T17" s="18">
        <f t="shared" si="9"/>
        <v>181</v>
      </c>
      <c r="U17" s="18">
        <f t="shared" si="9"/>
        <v>93</v>
      </c>
      <c r="V17" s="25">
        <v>0.27941471420850839</v>
      </c>
    </row>
    <row r="18" spans="1:22" ht="18.75" customHeight="1" x14ac:dyDescent="0.2">
      <c r="A18" s="4" t="s">
        <v>20</v>
      </c>
      <c r="B18" s="20">
        <f>B14+B22</f>
        <v>-134</v>
      </c>
      <c r="C18" s="20">
        <f>C14+C22</f>
        <v>-25</v>
      </c>
      <c r="D18" s="20">
        <f>D14+D22</f>
        <v>-2</v>
      </c>
      <c r="E18" s="20">
        <f>E14+E22</f>
        <v>-99</v>
      </c>
      <c r="F18" s="20">
        <f>F14+F22</f>
        <v>45</v>
      </c>
      <c r="G18" s="20">
        <f>G14+G22</f>
        <v>-12</v>
      </c>
      <c r="H18" s="20">
        <f>H14+H22</f>
        <v>144</v>
      </c>
      <c r="I18" s="20">
        <f>I14+I22</f>
        <v>-9</v>
      </c>
      <c r="J18" s="26">
        <f t="shared" si="0"/>
        <v>-12.688029326254579</v>
      </c>
      <c r="K18" s="35">
        <v>5.7672860573884464</v>
      </c>
      <c r="L18" s="35">
        <v>18.455315383643025</v>
      </c>
      <c r="M18" s="20">
        <f t="shared" ref="M18:U18" si="10">M14+M22</f>
        <v>-35</v>
      </c>
      <c r="N18" s="20">
        <f t="shared" si="10"/>
        <v>178</v>
      </c>
      <c r="O18" s="20">
        <f t="shared" si="10"/>
        <v>2</v>
      </c>
      <c r="P18" s="20">
        <f t="shared" si="10"/>
        <v>81</v>
      </c>
      <c r="Q18" s="20">
        <f t="shared" si="10"/>
        <v>97</v>
      </c>
      <c r="R18" s="20">
        <f t="shared" si="10"/>
        <v>213</v>
      </c>
      <c r="S18" s="20">
        <f t="shared" si="10"/>
        <v>1</v>
      </c>
      <c r="T18" s="20">
        <f t="shared" si="10"/>
        <v>103</v>
      </c>
      <c r="U18" s="20">
        <f t="shared" si="10"/>
        <v>110</v>
      </c>
      <c r="V18" s="26">
        <v>-4.4856669335243424</v>
      </c>
    </row>
    <row r="19" spans="1:22" ht="18.75" customHeight="1" x14ac:dyDescent="0.2">
      <c r="A19" s="2" t="s">
        <v>19</v>
      </c>
      <c r="B19" s="19">
        <f>B15+B16+B21+B23</f>
        <v>-113</v>
      </c>
      <c r="C19" s="19">
        <f>C15+C16+C21+C23</f>
        <v>-26</v>
      </c>
      <c r="D19" s="19">
        <f>D15+D16+D21+D23</f>
        <v>9</v>
      </c>
      <c r="E19" s="19">
        <f>E15+E16+E21+E23</f>
        <v>-153</v>
      </c>
      <c r="F19" s="19">
        <f>F15+F16+F21+F23</f>
        <v>120</v>
      </c>
      <c r="G19" s="19">
        <f>G15+G16+G21+G23</f>
        <v>-19</v>
      </c>
      <c r="H19" s="19">
        <f>H15+H16+H21+H23</f>
        <v>273</v>
      </c>
      <c r="I19" s="21">
        <f>I15+I16+I21+I23</f>
        <v>-7</v>
      </c>
      <c r="J19" s="27">
        <f t="shared" si="0"/>
        <v>-8.3137195353427966</v>
      </c>
      <c r="K19" s="34">
        <v>6.5205643414453327</v>
      </c>
      <c r="L19" s="34">
        <v>14.834283876788129</v>
      </c>
      <c r="M19" s="21">
        <f t="shared" ref="M19:U19" si="11">M15+M16+M21+M23</f>
        <v>40</v>
      </c>
      <c r="N19" s="21">
        <f>N15+N16+N21+N23</f>
        <v>463</v>
      </c>
      <c r="O19" s="19">
        <f t="shared" si="11"/>
        <v>-5</v>
      </c>
      <c r="P19" s="19">
        <f t="shared" si="11"/>
        <v>275</v>
      </c>
      <c r="Q19" s="19">
        <f t="shared" si="11"/>
        <v>188</v>
      </c>
      <c r="R19" s="19">
        <f t="shared" si="11"/>
        <v>423</v>
      </c>
      <c r="S19" s="19">
        <f t="shared" si="11"/>
        <v>-26</v>
      </c>
      <c r="T19" s="19">
        <f t="shared" si="11"/>
        <v>245</v>
      </c>
      <c r="U19" s="19">
        <f t="shared" si="11"/>
        <v>178</v>
      </c>
      <c r="V19" s="30">
        <v>2.1735214471484454</v>
      </c>
    </row>
    <row r="20" spans="1:22" ht="18.75" customHeight="1" x14ac:dyDescent="0.2">
      <c r="A20" s="5" t="s">
        <v>18</v>
      </c>
      <c r="B20" s="18">
        <f>E20+M20</f>
        <v>-112</v>
      </c>
      <c r="C20" s="18">
        <v>2</v>
      </c>
      <c r="D20" s="18">
        <f>G20-I20+O20-S20</f>
        <v>-27</v>
      </c>
      <c r="E20" s="18">
        <f>F20-H20</f>
        <v>-146</v>
      </c>
      <c r="F20" s="18">
        <v>81</v>
      </c>
      <c r="G20" s="18">
        <v>-25</v>
      </c>
      <c r="H20" s="18">
        <v>227</v>
      </c>
      <c r="I20" s="18">
        <v>23</v>
      </c>
      <c r="J20" s="25">
        <f>K20-L20</f>
        <v>-9.6589199554845031</v>
      </c>
      <c r="K20" s="33">
        <v>5.3587158657140064</v>
      </c>
      <c r="L20" s="33">
        <v>15.01763582119851</v>
      </c>
      <c r="M20" s="18">
        <f>N20-R20</f>
        <v>34</v>
      </c>
      <c r="N20" s="18">
        <f>P20+Q20</f>
        <v>232</v>
      </c>
      <c r="O20" s="22">
        <v>-3</v>
      </c>
      <c r="P20" s="22">
        <v>156</v>
      </c>
      <c r="Q20" s="22">
        <v>76</v>
      </c>
      <c r="R20" s="22">
        <f>SUM(T20:U20)</f>
        <v>198</v>
      </c>
      <c r="S20" s="22">
        <v>-24</v>
      </c>
      <c r="T20" s="22">
        <v>144</v>
      </c>
      <c r="U20" s="22">
        <v>54</v>
      </c>
      <c r="V20" s="29">
        <v>2.2493375238799533</v>
      </c>
    </row>
    <row r="21" spans="1:22" ht="18.75" customHeight="1" x14ac:dyDescent="0.2">
      <c r="A21" s="3" t="s">
        <v>17</v>
      </c>
      <c r="B21" s="20">
        <f t="shared" ref="B21:B38" si="12">E21+M21</f>
        <v>-84</v>
      </c>
      <c r="C21" s="20">
        <v>-49</v>
      </c>
      <c r="D21" s="20">
        <f t="shared" ref="D21:D38" si="13">G21-I21+O21-S21</f>
        <v>-19</v>
      </c>
      <c r="E21" s="20">
        <f t="shared" ref="E21:E38" si="14">F21-H21</f>
        <v>-74</v>
      </c>
      <c r="F21" s="20">
        <v>81</v>
      </c>
      <c r="G21" s="20">
        <v>-22</v>
      </c>
      <c r="H21" s="20">
        <v>155</v>
      </c>
      <c r="I21" s="20">
        <v>-11</v>
      </c>
      <c r="J21" s="26">
        <f t="shared" ref="J21:J38" si="15">K21-L21</f>
        <v>-6.2091097594056164</v>
      </c>
      <c r="K21" s="35">
        <v>6.7964579798899338</v>
      </c>
      <c r="L21" s="35">
        <v>13.00556773929555</v>
      </c>
      <c r="M21" s="20">
        <f t="shared" ref="M21:M38" si="16">N21-R21</f>
        <v>-10</v>
      </c>
      <c r="N21" s="20">
        <f t="shared" ref="N21:N38" si="17">P21+Q21</f>
        <v>266</v>
      </c>
      <c r="O21" s="20">
        <v>-16</v>
      </c>
      <c r="P21" s="20">
        <v>177</v>
      </c>
      <c r="Q21" s="20">
        <v>89</v>
      </c>
      <c r="R21" s="20">
        <f t="shared" ref="R21:R38" si="18">SUM(T21:U21)</f>
        <v>276</v>
      </c>
      <c r="S21" s="20">
        <v>-8</v>
      </c>
      <c r="T21" s="20">
        <v>170</v>
      </c>
      <c r="U21" s="20">
        <v>106</v>
      </c>
      <c r="V21" s="26">
        <v>-0.83906888640616017</v>
      </c>
    </row>
    <row r="22" spans="1:22" ht="18.75" customHeight="1" x14ac:dyDescent="0.2">
      <c r="A22" s="3" t="s">
        <v>16</v>
      </c>
      <c r="B22" s="20">
        <f t="shared" si="12"/>
        <v>-63</v>
      </c>
      <c r="C22" s="20">
        <v>-5</v>
      </c>
      <c r="D22" s="20">
        <f t="shared" si="13"/>
        <v>18</v>
      </c>
      <c r="E22" s="20">
        <f t="shared" si="14"/>
        <v>-47</v>
      </c>
      <c r="F22" s="20">
        <v>24</v>
      </c>
      <c r="G22" s="20">
        <v>2</v>
      </c>
      <c r="H22" s="20">
        <v>71</v>
      </c>
      <c r="I22" s="20">
        <v>-3</v>
      </c>
      <c r="J22" s="26">
        <f t="shared" si="15"/>
        <v>-12.891033010963579</v>
      </c>
      <c r="K22" s="35">
        <v>6.5826551545345922</v>
      </c>
      <c r="L22" s="35">
        <v>19.473688165498171</v>
      </c>
      <c r="M22" s="20">
        <f t="shared" si="16"/>
        <v>-16</v>
      </c>
      <c r="N22" s="20">
        <f t="shared" si="17"/>
        <v>68</v>
      </c>
      <c r="O22" s="20">
        <v>-2</v>
      </c>
      <c r="P22" s="20">
        <v>29</v>
      </c>
      <c r="Q22" s="20">
        <v>39</v>
      </c>
      <c r="R22" s="20">
        <f t="shared" si="18"/>
        <v>84</v>
      </c>
      <c r="S22" s="20">
        <v>-15</v>
      </c>
      <c r="T22" s="20">
        <v>42</v>
      </c>
      <c r="U22" s="20">
        <v>42</v>
      </c>
      <c r="V22" s="26">
        <v>-4.3884367696897257</v>
      </c>
    </row>
    <row r="23" spans="1:22" ht="18.75" customHeight="1" x14ac:dyDescent="0.2">
      <c r="A23" s="1" t="s">
        <v>15</v>
      </c>
      <c r="B23" s="19">
        <f t="shared" si="12"/>
        <v>-7</v>
      </c>
      <c r="C23" s="19">
        <v>1</v>
      </c>
      <c r="D23" s="19">
        <f t="shared" si="13"/>
        <v>56</v>
      </c>
      <c r="E23" s="19">
        <f t="shared" si="14"/>
        <v>-30</v>
      </c>
      <c r="F23" s="19">
        <v>19</v>
      </c>
      <c r="G23" s="19">
        <v>0</v>
      </c>
      <c r="H23" s="19">
        <v>49</v>
      </c>
      <c r="I23" s="21">
        <v>5</v>
      </c>
      <c r="J23" s="27">
        <f t="shared" si="15"/>
        <v>-11.494252873563216</v>
      </c>
      <c r="K23" s="34">
        <v>7.2796934865900376</v>
      </c>
      <c r="L23" s="34">
        <v>18.773946360153253</v>
      </c>
      <c r="M23" s="21">
        <f t="shared" si="16"/>
        <v>23</v>
      </c>
      <c r="N23" s="21">
        <f t="shared" si="17"/>
        <v>79</v>
      </c>
      <c r="O23" s="19">
        <v>23</v>
      </c>
      <c r="P23" s="19">
        <v>43</v>
      </c>
      <c r="Q23" s="19">
        <v>36</v>
      </c>
      <c r="R23" s="19">
        <f t="shared" si="18"/>
        <v>56</v>
      </c>
      <c r="S23" s="19">
        <v>-38</v>
      </c>
      <c r="T23" s="19">
        <v>32</v>
      </c>
      <c r="U23" s="19">
        <v>24</v>
      </c>
      <c r="V23" s="31">
        <v>8.8122605363984619</v>
      </c>
    </row>
    <row r="24" spans="1:22" ht="18.75" customHeight="1" x14ac:dyDescent="0.2">
      <c r="A24" s="7" t="s">
        <v>14</v>
      </c>
      <c r="B24" s="17">
        <f t="shared" si="12"/>
        <v>-7</v>
      </c>
      <c r="C24" s="17">
        <v>-14</v>
      </c>
      <c r="D24" s="18">
        <f t="shared" si="13"/>
        <v>21</v>
      </c>
      <c r="E24" s="18">
        <f t="shared" si="14"/>
        <v>-10</v>
      </c>
      <c r="F24" s="17">
        <v>5</v>
      </c>
      <c r="G24" s="17">
        <v>0</v>
      </c>
      <c r="H24" s="17">
        <v>15</v>
      </c>
      <c r="I24" s="23">
        <v>-2</v>
      </c>
      <c r="J24" s="28">
        <f t="shared" si="15"/>
        <v>-11.705471105124751</v>
      </c>
      <c r="K24" s="32">
        <v>5.8527355525623754</v>
      </c>
      <c r="L24" s="32">
        <v>17.558206657687126</v>
      </c>
      <c r="M24" s="18">
        <f t="shared" si="16"/>
        <v>3</v>
      </c>
      <c r="N24" s="17">
        <f t="shared" si="17"/>
        <v>17</v>
      </c>
      <c r="O24" s="17">
        <v>1</v>
      </c>
      <c r="P24" s="17">
        <v>8</v>
      </c>
      <c r="Q24" s="17">
        <v>9</v>
      </c>
      <c r="R24" s="17">
        <f t="shared" si="18"/>
        <v>14</v>
      </c>
      <c r="S24" s="17">
        <v>-18</v>
      </c>
      <c r="T24" s="17">
        <v>4</v>
      </c>
      <c r="U24" s="17">
        <v>10</v>
      </c>
      <c r="V24" s="28">
        <v>3.5116413315374224</v>
      </c>
    </row>
    <row r="25" spans="1:22" ht="18.75" customHeight="1" x14ac:dyDescent="0.2">
      <c r="A25" s="5" t="s">
        <v>13</v>
      </c>
      <c r="B25" s="18">
        <f t="shared" si="12"/>
        <v>-2</v>
      </c>
      <c r="C25" s="18">
        <v>-2</v>
      </c>
      <c r="D25" s="18">
        <f t="shared" si="13"/>
        <v>4</v>
      </c>
      <c r="E25" s="18">
        <f t="shared" si="14"/>
        <v>-1</v>
      </c>
      <c r="F25" s="18">
        <v>1</v>
      </c>
      <c r="G25" s="18">
        <v>1</v>
      </c>
      <c r="H25" s="18">
        <v>2</v>
      </c>
      <c r="I25" s="18">
        <v>-3</v>
      </c>
      <c r="J25" s="25">
        <f t="shared" si="15"/>
        <v>-4.7600417318727173</v>
      </c>
      <c r="K25" s="33">
        <v>4.7600417318727173</v>
      </c>
      <c r="L25" s="33">
        <v>9.5200834637454346</v>
      </c>
      <c r="M25" s="18">
        <f t="shared" si="16"/>
        <v>-1</v>
      </c>
      <c r="N25" s="18">
        <f t="shared" si="17"/>
        <v>6</v>
      </c>
      <c r="O25" s="18">
        <v>3</v>
      </c>
      <c r="P25" s="18">
        <v>2</v>
      </c>
      <c r="Q25" s="18">
        <v>4</v>
      </c>
      <c r="R25" s="18">
        <f t="shared" si="18"/>
        <v>7</v>
      </c>
      <c r="S25" s="18">
        <v>3</v>
      </c>
      <c r="T25" s="18">
        <v>4</v>
      </c>
      <c r="U25" s="18">
        <v>3</v>
      </c>
      <c r="V25" s="29">
        <v>-4.7600417318727217</v>
      </c>
    </row>
    <row r="26" spans="1:22" ht="18.75" customHeight="1" x14ac:dyDescent="0.2">
      <c r="A26" s="3" t="s">
        <v>12</v>
      </c>
      <c r="B26" s="20">
        <f t="shared" si="12"/>
        <v>-9</v>
      </c>
      <c r="C26" s="20">
        <v>-9</v>
      </c>
      <c r="D26" s="20">
        <f t="shared" si="13"/>
        <v>6</v>
      </c>
      <c r="E26" s="20">
        <f t="shared" si="14"/>
        <v>-11</v>
      </c>
      <c r="F26" s="20">
        <v>0</v>
      </c>
      <c r="G26" s="20">
        <v>-1</v>
      </c>
      <c r="H26" s="20">
        <v>11</v>
      </c>
      <c r="I26" s="20">
        <v>1</v>
      </c>
      <c r="J26" s="26">
        <f t="shared" si="15"/>
        <v>-22.568858909499717</v>
      </c>
      <c r="K26" s="35">
        <v>0</v>
      </c>
      <c r="L26" s="35">
        <v>22.568858909499717</v>
      </c>
      <c r="M26" s="20">
        <f t="shared" si="16"/>
        <v>2</v>
      </c>
      <c r="N26" s="20">
        <f t="shared" si="17"/>
        <v>11</v>
      </c>
      <c r="O26" s="20">
        <v>2</v>
      </c>
      <c r="P26" s="20">
        <v>10</v>
      </c>
      <c r="Q26" s="20">
        <v>1</v>
      </c>
      <c r="R26" s="20">
        <f t="shared" si="18"/>
        <v>9</v>
      </c>
      <c r="S26" s="20">
        <v>-6</v>
      </c>
      <c r="T26" s="20">
        <v>7</v>
      </c>
      <c r="U26" s="20">
        <v>2</v>
      </c>
      <c r="V26" s="26">
        <v>4.1034288926363089</v>
      </c>
    </row>
    <row r="27" spans="1:22" ht="18.75" customHeight="1" x14ac:dyDescent="0.2">
      <c r="A27" s="1" t="s">
        <v>11</v>
      </c>
      <c r="B27" s="19">
        <f t="shared" si="12"/>
        <v>-65</v>
      </c>
      <c r="C27" s="19">
        <v>-48</v>
      </c>
      <c r="D27" s="19">
        <f t="shared" si="13"/>
        <v>-43</v>
      </c>
      <c r="E27" s="19">
        <f t="shared" si="14"/>
        <v>-32</v>
      </c>
      <c r="F27" s="19">
        <v>0</v>
      </c>
      <c r="G27" s="19">
        <v>-5</v>
      </c>
      <c r="H27" s="21">
        <v>32</v>
      </c>
      <c r="I27" s="21">
        <v>13</v>
      </c>
      <c r="J27" s="27">
        <f t="shared" si="15"/>
        <v>-26.075502868751816</v>
      </c>
      <c r="K27" s="34">
        <v>0</v>
      </c>
      <c r="L27" s="34">
        <v>26.075502868751816</v>
      </c>
      <c r="M27" s="21">
        <f t="shared" si="16"/>
        <v>-33</v>
      </c>
      <c r="N27" s="21">
        <f t="shared" si="17"/>
        <v>13</v>
      </c>
      <c r="O27" s="24">
        <v>0</v>
      </c>
      <c r="P27" s="24">
        <v>7</v>
      </c>
      <c r="Q27" s="24">
        <v>6</v>
      </c>
      <c r="R27" s="24">
        <f t="shared" si="18"/>
        <v>46</v>
      </c>
      <c r="S27" s="24">
        <v>25</v>
      </c>
      <c r="T27" s="24">
        <v>22</v>
      </c>
      <c r="U27" s="24">
        <v>24</v>
      </c>
      <c r="V27" s="31">
        <v>-26.890362333400308</v>
      </c>
    </row>
    <row r="28" spans="1:22" ht="18.75" customHeight="1" x14ac:dyDescent="0.2">
      <c r="A28" s="5" t="s">
        <v>10</v>
      </c>
      <c r="B28" s="18">
        <f t="shared" si="12"/>
        <v>-9</v>
      </c>
      <c r="C28" s="18">
        <v>1</v>
      </c>
      <c r="D28" s="18">
        <f t="shared" si="13"/>
        <v>-5</v>
      </c>
      <c r="E28" s="18">
        <f>F28-H28</f>
        <v>-6</v>
      </c>
      <c r="F28" s="18">
        <v>1</v>
      </c>
      <c r="G28" s="18">
        <v>-3</v>
      </c>
      <c r="H28" s="18">
        <v>7</v>
      </c>
      <c r="I28" s="18">
        <v>-2</v>
      </c>
      <c r="J28" s="25">
        <f t="shared" si="15"/>
        <v>-12.947853848882584</v>
      </c>
      <c r="K28" s="33">
        <v>2.1579756414804305</v>
      </c>
      <c r="L28" s="33">
        <v>15.105829490363014</v>
      </c>
      <c r="M28" s="18">
        <f t="shared" si="16"/>
        <v>-3</v>
      </c>
      <c r="N28" s="18">
        <f t="shared" si="17"/>
        <v>6</v>
      </c>
      <c r="O28" s="18">
        <v>-1</v>
      </c>
      <c r="P28" s="18">
        <v>1</v>
      </c>
      <c r="Q28" s="18">
        <v>5</v>
      </c>
      <c r="R28" s="18">
        <f t="shared" si="18"/>
        <v>9</v>
      </c>
      <c r="S28" s="18">
        <v>3</v>
      </c>
      <c r="T28" s="18">
        <v>2</v>
      </c>
      <c r="U28" s="18">
        <v>7</v>
      </c>
      <c r="V28" s="25">
        <v>-6.473926924441292</v>
      </c>
    </row>
    <row r="29" spans="1:22" ht="18.75" customHeight="1" x14ac:dyDescent="0.2">
      <c r="A29" s="3" t="s">
        <v>9</v>
      </c>
      <c r="B29" s="20">
        <f t="shared" si="12"/>
        <v>-24</v>
      </c>
      <c r="C29" s="20">
        <v>-14</v>
      </c>
      <c r="D29" s="20">
        <f t="shared" si="13"/>
        <v>5</v>
      </c>
      <c r="E29" s="20">
        <f t="shared" si="14"/>
        <v>-18</v>
      </c>
      <c r="F29" s="20">
        <v>7</v>
      </c>
      <c r="G29" s="20">
        <v>-8</v>
      </c>
      <c r="H29" s="20">
        <v>25</v>
      </c>
      <c r="I29" s="20">
        <v>-2</v>
      </c>
      <c r="J29" s="26">
        <f t="shared" si="15"/>
        <v>-13.974858017995022</v>
      </c>
      <c r="K29" s="35">
        <v>5.4346670069980645</v>
      </c>
      <c r="L29" s="35">
        <v>19.409525024993087</v>
      </c>
      <c r="M29" s="22">
        <f t="shared" si="16"/>
        <v>-6</v>
      </c>
      <c r="N29" s="22">
        <f t="shared" si="17"/>
        <v>37</v>
      </c>
      <c r="O29" s="20">
        <v>10</v>
      </c>
      <c r="P29" s="20">
        <v>12</v>
      </c>
      <c r="Q29" s="20">
        <v>25</v>
      </c>
      <c r="R29" s="20">
        <f t="shared" si="18"/>
        <v>43</v>
      </c>
      <c r="S29" s="20">
        <v>-1</v>
      </c>
      <c r="T29" s="20">
        <v>13</v>
      </c>
      <c r="U29" s="20">
        <v>30</v>
      </c>
      <c r="V29" s="26">
        <v>-4.6582860059983418</v>
      </c>
    </row>
    <row r="30" spans="1:22" ht="18.75" customHeight="1" x14ac:dyDescent="0.2">
      <c r="A30" s="3" t="s">
        <v>8</v>
      </c>
      <c r="B30" s="20">
        <f t="shared" si="12"/>
        <v>-26</v>
      </c>
      <c r="C30" s="20">
        <v>-18</v>
      </c>
      <c r="D30" s="20">
        <f t="shared" si="13"/>
        <v>-3</v>
      </c>
      <c r="E30" s="20">
        <f t="shared" si="14"/>
        <v>-19</v>
      </c>
      <c r="F30" s="20">
        <v>6</v>
      </c>
      <c r="G30" s="20">
        <v>-3</v>
      </c>
      <c r="H30" s="20">
        <v>25</v>
      </c>
      <c r="I30" s="20">
        <v>-6</v>
      </c>
      <c r="J30" s="29">
        <f t="shared" si="15"/>
        <v>-14.934211943062644</v>
      </c>
      <c r="K30" s="36">
        <v>4.7160669293882034</v>
      </c>
      <c r="L30" s="36">
        <v>19.650278872450848</v>
      </c>
      <c r="M30" s="20">
        <f t="shared" si="16"/>
        <v>-7</v>
      </c>
      <c r="N30" s="20">
        <f t="shared" si="17"/>
        <v>35</v>
      </c>
      <c r="O30" s="20">
        <v>3</v>
      </c>
      <c r="P30" s="20">
        <v>22</v>
      </c>
      <c r="Q30" s="20">
        <v>13</v>
      </c>
      <c r="R30" s="20">
        <f t="shared" si="18"/>
        <v>42</v>
      </c>
      <c r="S30" s="20">
        <v>9</v>
      </c>
      <c r="T30" s="20">
        <v>25</v>
      </c>
      <c r="U30" s="20">
        <v>17</v>
      </c>
      <c r="V30" s="26">
        <v>-5.5020780842862358</v>
      </c>
    </row>
    <row r="31" spans="1:22" ht="18.75" customHeight="1" x14ac:dyDescent="0.2">
      <c r="A31" s="1" t="s">
        <v>7</v>
      </c>
      <c r="B31" s="19">
        <f t="shared" si="12"/>
        <v>-12</v>
      </c>
      <c r="C31" s="19">
        <v>11</v>
      </c>
      <c r="D31" s="19">
        <f t="shared" si="13"/>
        <v>-17</v>
      </c>
      <c r="E31" s="19">
        <f t="shared" si="14"/>
        <v>-9</v>
      </c>
      <c r="F31" s="19">
        <v>7</v>
      </c>
      <c r="G31" s="19">
        <v>0</v>
      </c>
      <c r="H31" s="19">
        <v>16</v>
      </c>
      <c r="I31" s="21">
        <v>4</v>
      </c>
      <c r="J31" s="27">
        <f t="shared" si="15"/>
        <v>-7.9434167573449397</v>
      </c>
      <c r="K31" s="34">
        <v>6.1782130334905094</v>
      </c>
      <c r="L31" s="34">
        <v>14.121629790835449</v>
      </c>
      <c r="M31" s="19">
        <f t="shared" si="16"/>
        <v>-3</v>
      </c>
      <c r="N31" s="19">
        <f t="shared" si="17"/>
        <v>32</v>
      </c>
      <c r="O31" s="19">
        <v>-8</v>
      </c>
      <c r="P31" s="19">
        <v>17</v>
      </c>
      <c r="Q31" s="19">
        <v>15</v>
      </c>
      <c r="R31" s="19">
        <f t="shared" si="18"/>
        <v>35</v>
      </c>
      <c r="S31" s="19">
        <v>5</v>
      </c>
      <c r="T31" s="19">
        <v>21</v>
      </c>
      <c r="U31" s="19">
        <v>14</v>
      </c>
      <c r="V31" s="30">
        <v>-2.6478055857816472</v>
      </c>
    </row>
    <row r="32" spans="1:22" ht="18.75" customHeight="1" x14ac:dyDescent="0.2">
      <c r="A32" s="5" t="s">
        <v>6</v>
      </c>
      <c r="B32" s="18">
        <f t="shared" si="12"/>
        <v>-13</v>
      </c>
      <c r="C32" s="18">
        <v>-13</v>
      </c>
      <c r="D32" s="18">
        <f t="shared" si="13"/>
        <v>-20</v>
      </c>
      <c r="E32" s="18">
        <f t="shared" si="14"/>
        <v>0</v>
      </c>
      <c r="F32" s="18">
        <v>2</v>
      </c>
      <c r="G32" s="18">
        <v>0</v>
      </c>
      <c r="H32" s="18">
        <v>2</v>
      </c>
      <c r="I32" s="18">
        <v>-2</v>
      </c>
      <c r="J32" s="25">
        <f t="shared" si="15"/>
        <v>0</v>
      </c>
      <c r="K32" s="33">
        <v>6.8065268065268061</v>
      </c>
      <c r="L32" s="33">
        <v>6.8065268065268061</v>
      </c>
      <c r="M32" s="18">
        <f t="shared" si="16"/>
        <v>-13</v>
      </c>
      <c r="N32" s="18">
        <f t="shared" si="17"/>
        <v>4</v>
      </c>
      <c r="O32" s="22">
        <v>-20</v>
      </c>
      <c r="P32" s="22">
        <v>1</v>
      </c>
      <c r="Q32" s="22">
        <v>3</v>
      </c>
      <c r="R32" s="22">
        <f t="shared" si="18"/>
        <v>17</v>
      </c>
      <c r="S32" s="22">
        <v>2</v>
      </c>
      <c r="T32" s="22">
        <v>5</v>
      </c>
      <c r="U32" s="22">
        <v>12</v>
      </c>
      <c r="V32" s="29">
        <v>-44.242424242424235</v>
      </c>
    </row>
    <row r="33" spans="1:22" ht="18.75" customHeight="1" x14ac:dyDescent="0.2">
      <c r="A33" s="3" t="s">
        <v>5</v>
      </c>
      <c r="B33" s="20">
        <f t="shared" si="12"/>
        <v>13</v>
      </c>
      <c r="C33" s="20">
        <v>42</v>
      </c>
      <c r="D33" s="20">
        <f t="shared" si="13"/>
        <v>-7</v>
      </c>
      <c r="E33" s="20">
        <f t="shared" si="14"/>
        <v>-18</v>
      </c>
      <c r="F33" s="20">
        <v>7</v>
      </c>
      <c r="G33" s="20">
        <v>1</v>
      </c>
      <c r="H33" s="20">
        <v>25</v>
      </c>
      <c r="I33" s="20">
        <v>13</v>
      </c>
      <c r="J33" s="26">
        <f t="shared" si="15"/>
        <v>-15.12222068775031</v>
      </c>
      <c r="K33" s="35">
        <v>5.8808636007917876</v>
      </c>
      <c r="L33" s="35">
        <v>21.003084288542098</v>
      </c>
      <c r="M33" s="20">
        <f t="shared" si="16"/>
        <v>31</v>
      </c>
      <c r="N33" s="20">
        <f t="shared" si="17"/>
        <v>49</v>
      </c>
      <c r="O33" s="20">
        <v>12</v>
      </c>
      <c r="P33" s="20">
        <v>22</v>
      </c>
      <c r="Q33" s="20">
        <v>27</v>
      </c>
      <c r="R33" s="20">
        <f t="shared" si="18"/>
        <v>18</v>
      </c>
      <c r="S33" s="20">
        <v>7</v>
      </c>
      <c r="T33" s="20">
        <v>12</v>
      </c>
      <c r="U33" s="20">
        <v>6</v>
      </c>
      <c r="V33" s="26">
        <v>26.043824517792199</v>
      </c>
    </row>
    <row r="34" spans="1:22" ht="18.75" customHeight="1" x14ac:dyDescent="0.2">
      <c r="A34" s="3" t="s">
        <v>4</v>
      </c>
      <c r="B34" s="20">
        <f t="shared" si="12"/>
        <v>14</v>
      </c>
      <c r="C34" s="20">
        <v>15</v>
      </c>
      <c r="D34" s="20">
        <f t="shared" si="13"/>
        <v>7</v>
      </c>
      <c r="E34" s="20">
        <f t="shared" si="14"/>
        <v>-7</v>
      </c>
      <c r="F34" s="20">
        <v>2</v>
      </c>
      <c r="G34" s="20">
        <v>-1</v>
      </c>
      <c r="H34" s="20">
        <v>9</v>
      </c>
      <c r="I34" s="20">
        <v>-5</v>
      </c>
      <c r="J34" s="26">
        <f t="shared" si="15"/>
        <v>-8.514963673931879</v>
      </c>
      <c r="K34" s="35">
        <v>2.4328467639805371</v>
      </c>
      <c r="L34" s="35">
        <v>10.947810437912416</v>
      </c>
      <c r="M34" s="20">
        <f>N34-R34</f>
        <v>21</v>
      </c>
      <c r="N34" s="20">
        <f t="shared" si="17"/>
        <v>38</v>
      </c>
      <c r="O34" s="20">
        <v>-2</v>
      </c>
      <c r="P34" s="20">
        <v>21</v>
      </c>
      <c r="Q34" s="20">
        <v>17</v>
      </c>
      <c r="R34" s="20">
        <f t="shared" si="18"/>
        <v>17</v>
      </c>
      <c r="S34" s="20">
        <v>-5</v>
      </c>
      <c r="T34" s="20">
        <v>8</v>
      </c>
      <c r="U34" s="20">
        <v>9</v>
      </c>
      <c r="V34" s="26">
        <v>25.544891021795642</v>
      </c>
    </row>
    <row r="35" spans="1:22" ht="18.75" customHeight="1" x14ac:dyDescent="0.2">
      <c r="A35" s="1" t="s">
        <v>3</v>
      </c>
      <c r="B35" s="19">
        <f t="shared" si="12"/>
        <v>-1</v>
      </c>
      <c r="C35" s="19">
        <v>2</v>
      </c>
      <c r="D35" s="19">
        <f t="shared" si="13"/>
        <v>2</v>
      </c>
      <c r="E35" s="19">
        <f t="shared" si="14"/>
        <v>-5</v>
      </c>
      <c r="F35" s="19">
        <v>7</v>
      </c>
      <c r="G35" s="19">
        <v>4</v>
      </c>
      <c r="H35" s="19">
        <v>12</v>
      </c>
      <c r="I35" s="21">
        <v>-5</v>
      </c>
      <c r="J35" s="27">
        <f t="shared" si="15"/>
        <v>-5.9541287396822273</v>
      </c>
      <c r="K35" s="34">
        <v>8.3357802355551218</v>
      </c>
      <c r="L35" s="34">
        <v>14.289908975237349</v>
      </c>
      <c r="M35" s="21">
        <f t="shared" si="16"/>
        <v>4</v>
      </c>
      <c r="N35" s="21">
        <f t="shared" si="17"/>
        <v>17</v>
      </c>
      <c r="O35" s="24">
        <v>-4</v>
      </c>
      <c r="P35" s="24">
        <v>8</v>
      </c>
      <c r="Q35" s="24">
        <v>9</v>
      </c>
      <c r="R35" s="24">
        <f t="shared" si="18"/>
        <v>13</v>
      </c>
      <c r="S35" s="24">
        <v>3</v>
      </c>
      <c r="T35" s="24">
        <v>6</v>
      </c>
      <c r="U35" s="24">
        <v>7</v>
      </c>
      <c r="V35" s="31">
        <v>4.7633029917457819</v>
      </c>
    </row>
    <row r="36" spans="1:22" ht="18.75" customHeight="1" x14ac:dyDescent="0.2">
      <c r="A36" s="5" t="s">
        <v>2</v>
      </c>
      <c r="B36" s="18">
        <f t="shared" si="12"/>
        <v>-18</v>
      </c>
      <c r="C36" s="18">
        <v>-15</v>
      </c>
      <c r="D36" s="18">
        <f t="shared" si="13"/>
        <v>-6</v>
      </c>
      <c r="E36" s="18">
        <f t="shared" si="14"/>
        <v>-8</v>
      </c>
      <c r="F36" s="18">
        <v>1</v>
      </c>
      <c r="G36" s="18">
        <v>0</v>
      </c>
      <c r="H36" s="18">
        <v>9</v>
      </c>
      <c r="I36" s="18">
        <v>2</v>
      </c>
      <c r="J36" s="25">
        <f t="shared" si="15"/>
        <v>-25.566938096488926</v>
      </c>
      <c r="K36" s="33">
        <v>3.1958672620611153</v>
      </c>
      <c r="L36" s="33">
        <v>28.76280535855004</v>
      </c>
      <c r="M36" s="18">
        <f t="shared" si="16"/>
        <v>-10</v>
      </c>
      <c r="N36" s="18">
        <f t="shared" si="17"/>
        <v>4</v>
      </c>
      <c r="O36" s="18">
        <v>3</v>
      </c>
      <c r="P36" s="18">
        <v>3</v>
      </c>
      <c r="Q36" s="18">
        <v>1</v>
      </c>
      <c r="R36" s="18">
        <f t="shared" si="18"/>
        <v>14</v>
      </c>
      <c r="S36" s="18">
        <v>7</v>
      </c>
      <c r="T36" s="18">
        <v>7</v>
      </c>
      <c r="U36" s="18">
        <v>7</v>
      </c>
      <c r="V36" s="25">
        <v>-31.958672620611154</v>
      </c>
    </row>
    <row r="37" spans="1:22" ht="18.75" customHeight="1" x14ac:dyDescent="0.2">
      <c r="A37" s="3" t="s">
        <v>1</v>
      </c>
      <c r="B37" s="20">
        <f t="shared" si="12"/>
        <v>-6</v>
      </c>
      <c r="C37" s="20">
        <v>-2</v>
      </c>
      <c r="D37" s="20">
        <f t="shared" si="13"/>
        <v>6</v>
      </c>
      <c r="E37" s="20">
        <f t="shared" si="14"/>
        <v>-3</v>
      </c>
      <c r="F37" s="20">
        <v>1</v>
      </c>
      <c r="G37" s="20">
        <v>1</v>
      </c>
      <c r="H37" s="20">
        <v>4</v>
      </c>
      <c r="I37" s="20">
        <v>-6</v>
      </c>
      <c r="J37" s="26">
        <f t="shared" si="15"/>
        <v>-13.737297704177642</v>
      </c>
      <c r="K37" s="35">
        <v>4.5790992347258808</v>
      </c>
      <c r="L37" s="35">
        <v>18.316396938903523</v>
      </c>
      <c r="M37" s="20">
        <f>N37-R37</f>
        <v>-3</v>
      </c>
      <c r="N37" s="22">
        <f t="shared" si="17"/>
        <v>2</v>
      </c>
      <c r="O37" s="20">
        <v>-1</v>
      </c>
      <c r="P37" s="20">
        <v>0</v>
      </c>
      <c r="Q37" s="20">
        <v>2</v>
      </c>
      <c r="R37" s="20">
        <f t="shared" si="18"/>
        <v>5</v>
      </c>
      <c r="S37" s="20">
        <v>0</v>
      </c>
      <c r="T37" s="20">
        <v>2</v>
      </c>
      <c r="U37" s="20">
        <v>3</v>
      </c>
      <c r="V37" s="26">
        <v>-13.737297704177642</v>
      </c>
    </row>
    <row r="38" spans="1:22" ht="18.75" customHeight="1" x14ac:dyDescent="0.2">
      <c r="A38" s="1" t="s">
        <v>0</v>
      </c>
      <c r="B38" s="19">
        <f t="shared" si="12"/>
        <v>-11</v>
      </c>
      <c r="C38" s="19">
        <v>-7</v>
      </c>
      <c r="D38" s="19">
        <f t="shared" si="13"/>
        <v>-10</v>
      </c>
      <c r="E38" s="19">
        <f t="shared" si="14"/>
        <v>-8</v>
      </c>
      <c r="F38" s="19">
        <v>0</v>
      </c>
      <c r="G38" s="19">
        <v>-2</v>
      </c>
      <c r="H38" s="19">
        <v>8</v>
      </c>
      <c r="I38" s="21">
        <v>2</v>
      </c>
      <c r="J38" s="27">
        <f t="shared" si="15"/>
        <v>-40.387275242047025</v>
      </c>
      <c r="K38" s="34">
        <v>0</v>
      </c>
      <c r="L38" s="34">
        <v>40.387275242047025</v>
      </c>
      <c r="M38" s="21">
        <f t="shared" si="16"/>
        <v>-3</v>
      </c>
      <c r="N38" s="19">
        <f t="shared" si="17"/>
        <v>4</v>
      </c>
      <c r="O38" s="19">
        <v>0</v>
      </c>
      <c r="P38" s="19">
        <v>0</v>
      </c>
      <c r="Q38" s="19">
        <v>4</v>
      </c>
      <c r="R38" s="19">
        <f t="shared" si="18"/>
        <v>7</v>
      </c>
      <c r="S38" s="19">
        <v>6</v>
      </c>
      <c r="T38" s="19">
        <v>3</v>
      </c>
      <c r="U38" s="19">
        <v>4</v>
      </c>
      <c r="V38" s="30">
        <v>-15.145228215767638</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-214</v>
      </c>
      <c r="C9" s="17">
        <f t="shared" si="0"/>
        <v>-124</v>
      </c>
      <c r="D9" s="17">
        <f t="shared" si="0"/>
        <v>4</v>
      </c>
      <c r="E9" s="17">
        <f t="shared" si="0"/>
        <v>-216</v>
      </c>
      <c r="F9" s="17">
        <f t="shared" si="0"/>
        <v>128</v>
      </c>
      <c r="G9" s="17">
        <f t="shared" si="0"/>
        <v>-27</v>
      </c>
      <c r="H9" s="17">
        <f t="shared" si="0"/>
        <v>344</v>
      </c>
      <c r="I9" s="17">
        <f>I10+I11</f>
        <v>12</v>
      </c>
      <c r="J9" s="28">
        <f>K9-L9</f>
        <v>-10.231214547946164</v>
      </c>
      <c r="K9" s="28">
        <v>6.0629419543384682</v>
      </c>
      <c r="L9" s="28">
        <v>16.294156502284633</v>
      </c>
      <c r="M9" s="17">
        <f t="shared" ref="M9:U9" si="1">M10+M11</f>
        <v>2</v>
      </c>
      <c r="N9" s="17">
        <f t="shared" si="1"/>
        <v>447</v>
      </c>
      <c r="O9" s="17">
        <f t="shared" si="1"/>
        <v>17</v>
      </c>
      <c r="P9" s="17">
        <f t="shared" si="1"/>
        <v>270</v>
      </c>
      <c r="Q9" s="17">
        <f t="shared" si="1"/>
        <v>177</v>
      </c>
      <c r="R9" s="17">
        <f>R10+R11</f>
        <v>445</v>
      </c>
      <c r="S9" s="17">
        <f t="shared" si="1"/>
        <v>-26</v>
      </c>
      <c r="T9" s="17">
        <f t="shared" si="1"/>
        <v>268</v>
      </c>
      <c r="U9" s="17">
        <f t="shared" si="1"/>
        <v>177</v>
      </c>
      <c r="V9" s="28">
        <v>9.4733468036533708E-2</v>
      </c>
    </row>
    <row r="10" spans="1:22" ht="15" customHeight="1" x14ac:dyDescent="0.2">
      <c r="A10" s="6" t="s">
        <v>28</v>
      </c>
      <c r="B10" s="18">
        <f t="shared" ref="B10:I10" si="2">B20+B21+B22+B23</f>
        <v>-127</v>
      </c>
      <c r="C10" s="18">
        <f t="shared" si="2"/>
        <v>-62</v>
      </c>
      <c r="D10" s="18">
        <f t="shared" si="2"/>
        <v>28</v>
      </c>
      <c r="E10" s="18">
        <f t="shared" si="2"/>
        <v>-143</v>
      </c>
      <c r="F10" s="18">
        <f t="shared" si="2"/>
        <v>104</v>
      </c>
      <c r="G10" s="18">
        <f t="shared" si="2"/>
        <v>-16</v>
      </c>
      <c r="H10" s="18">
        <f t="shared" si="2"/>
        <v>247</v>
      </c>
      <c r="I10" s="18">
        <f t="shared" si="2"/>
        <v>14</v>
      </c>
      <c r="J10" s="25">
        <f t="shared" ref="J10:J38" si="3">K10-L10</f>
        <v>-8.956901507546311</v>
      </c>
      <c r="K10" s="25">
        <v>6.5141101873064091</v>
      </c>
      <c r="L10" s="25">
        <v>15.47101169485272</v>
      </c>
      <c r="M10" s="18">
        <f t="shared" ref="M10:U10" si="4">M20+M21+M22+M23</f>
        <v>16</v>
      </c>
      <c r="N10" s="18">
        <f t="shared" si="4"/>
        <v>332</v>
      </c>
      <c r="O10" s="18">
        <f t="shared" si="4"/>
        <v>18</v>
      </c>
      <c r="P10" s="18">
        <f t="shared" si="4"/>
        <v>221</v>
      </c>
      <c r="Q10" s="18">
        <f t="shared" si="4"/>
        <v>111</v>
      </c>
      <c r="R10" s="18">
        <f t="shared" si="4"/>
        <v>316</v>
      </c>
      <c r="S10" s="18">
        <f t="shared" si="4"/>
        <v>-40</v>
      </c>
      <c r="T10" s="18">
        <f t="shared" si="4"/>
        <v>212</v>
      </c>
      <c r="U10" s="18">
        <f t="shared" si="4"/>
        <v>104</v>
      </c>
      <c r="V10" s="25">
        <v>1.002170798047139</v>
      </c>
    </row>
    <row r="11" spans="1:22" ht="15" customHeight="1" x14ac:dyDescent="0.2">
      <c r="A11" s="2" t="s">
        <v>27</v>
      </c>
      <c r="B11" s="19">
        <f t="shared" ref="B11:I11" si="5">B12+B13+B14+B15+B16</f>
        <v>-87</v>
      </c>
      <c r="C11" s="19">
        <f t="shared" si="5"/>
        <v>-62</v>
      </c>
      <c r="D11" s="19">
        <f t="shared" si="5"/>
        <v>-24</v>
      </c>
      <c r="E11" s="19">
        <f t="shared" si="5"/>
        <v>-73</v>
      </c>
      <c r="F11" s="19">
        <f t="shared" si="5"/>
        <v>24</v>
      </c>
      <c r="G11" s="19">
        <f t="shared" si="5"/>
        <v>-11</v>
      </c>
      <c r="H11" s="19">
        <f t="shared" si="5"/>
        <v>97</v>
      </c>
      <c r="I11" s="19">
        <f t="shared" si="5"/>
        <v>-2</v>
      </c>
      <c r="J11" s="30">
        <f t="shared" si="3"/>
        <v>-14.184340530641796</v>
      </c>
      <c r="K11" s="30">
        <v>4.6633448319918234</v>
      </c>
      <c r="L11" s="30">
        <v>18.847685362633619</v>
      </c>
      <c r="M11" s="19">
        <f t="shared" ref="M11:U11" si="6">M12+M13+M14+M15+M16</f>
        <v>-14</v>
      </c>
      <c r="N11" s="19">
        <f t="shared" si="6"/>
        <v>115</v>
      </c>
      <c r="O11" s="19">
        <f t="shared" si="6"/>
        <v>-1</v>
      </c>
      <c r="P11" s="19">
        <f t="shared" si="6"/>
        <v>49</v>
      </c>
      <c r="Q11" s="19">
        <f t="shared" si="6"/>
        <v>66</v>
      </c>
      <c r="R11" s="19">
        <f t="shared" si="6"/>
        <v>129</v>
      </c>
      <c r="S11" s="19">
        <f t="shared" si="6"/>
        <v>14</v>
      </c>
      <c r="T11" s="19">
        <f t="shared" si="6"/>
        <v>56</v>
      </c>
      <c r="U11" s="19">
        <f t="shared" si="6"/>
        <v>73</v>
      </c>
      <c r="V11" s="30">
        <v>-2.7202844853285626</v>
      </c>
    </row>
    <row r="12" spans="1:22" ht="15" customHeight="1" x14ac:dyDescent="0.2">
      <c r="A12" s="6" t="s">
        <v>26</v>
      </c>
      <c r="B12" s="18">
        <f t="shared" ref="B12:I12" si="7">B24</f>
        <v>-4</v>
      </c>
      <c r="C12" s="18">
        <f t="shared" si="7"/>
        <v>-11</v>
      </c>
      <c r="D12" s="18">
        <f t="shared" si="7"/>
        <v>9</v>
      </c>
      <c r="E12" s="18">
        <f t="shared" si="7"/>
        <v>-4</v>
      </c>
      <c r="F12" s="18">
        <f t="shared" si="7"/>
        <v>2</v>
      </c>
      <c r="G12" s="18">
        <f t="shared" si="7"/>
        <v>-1</v>
      </c>
      <c r="H12" s="18">
        <f t="shared" si="7"/>
        <v>6</v>
      </c>
      <c r="I12" s="18">
        <f t="shared" si="7"/>
        <v>-4</v>
      </c>
      <c r="J12" s="25">
        <f t="shared" si="3"/>
        <v>-9.715844812670527</v>
      </c>
      <c r="K12" s="25">
        <v>4.8579224063352626</v>
      </c>
      <c r="L12" s="25">
        <v>14.57376721900579</v>
      </c>
      <c r="M12" s="18">
        <f t="shared" ref="M12:U12" si="8">M24</f>
        <v>0</v>
      </c>
      <c r="N12" s="18">
        <f t="shared" si="8"/>
        <v>7</v>
      </c>
      <c r="O12" s="18">
        <f t="shared" si="8"/>
        <v>1</v>
      </c>
      <c r="P12" s="18">
        <f t="shared" si="8"/>
        <v>3</v>
      </c>
      <c r="Q12" s="18">
        <f t="shared" si="8"/>
        <v>4</v>
      </c>
      <c r="R12" s="18">
        <f t="shared" si="8"/>
        <v>7</v>
      </c>
      <c r="S12" s="18">
        <f t="shared" si="8"/>
        <v>-5</v>
      </c>
      <c r="T12" s="18">
        <f t="shared" si="8"/>
        <v>1</v>
      </c>
      <c r="U12" s="18">
        <f t="shared" si="8"/>
        <v>6</v>
      </c>
      <c r="V12" s="25">
        <v>0</v>
      </c>
    </row>
    <row r="13" spans="1:22" ht="15" customHeight="1" x14ac:dyDescent="0.2">
      <c r="A13" s="4" t="s">
        <v>25</v>
      </c>
      <c r="B13" s="20">
        <f t="shared" ref="B13:I13" si="9">B25+B26+B27</f>
        <v>-25</v>
      </c>
      <c r="C13" s="20">
        <f t="shared" si="9"/>
        <v>-11</v>
      </c>
      <c r="D13" s="20">
        <f t="shared" si="9"/>
        <v>-8</v>
      </c>
      <c r="E13" s="20">
        <f t="shared" si="9"/>
        <v>-18</v>
      </c>
      <c r="F13" s="20">
        <f t="shared" si="9"/>
        <v>0</v>
      </c>
      <c r="G13" s="20">
        <f t="shared" si="9"/>
        <v>-2</v>
      </c>
      <c r="H13" s="20">
        <f t="shared" si="9"/>
        <v>18</v>
      </c>
      <c r="I13" s="20">
        <f t="shared" si="9"/>
        <v>9</v>
      </c>
      <c r="J13" s="26">
        <f t="shared" si="3"/>
        <v>-19.751082251082252</v>
      </c>
      <c r="K13" s="26">
        <v>0</v>
      </c>
      <c r="L13" s="26">
        <v>19.751082251082252</v>
      </c>
      <c r="M13" s="20">
        <f t="shared" ref="M13:U13" si="10">M25+M26+M27</f>
        <v>-7</v>
      </c>
      <c r="N13" s="20">
        <f t="shared" si="10"/>
        <v>14</v>
      </c>
      <c r="O13" s="20">
        <f t="shared" si="10"/>
        <v>3</v>
      </c>
      <c r="P13" s="20">
        <f t="shared" si="10"/>
        <v>9</v>
      </c>
      <c r="Q13" s="20">
        <f t="shared" si="10"/>
        <v>5</v>
      </c>
      <c r="R13" s="20">
        <f t="shared" si="10"/>
        <v>21</v>
      </c>
      <c r="S13" s="20">
        <f t="shared" si="10"/>
        <v>0</v>
      </c>
      <c r="T13" s="20">
        <f t="shared" si="10"/>
        <v>7</v>
      </c>
      <c r="U13" s="20">
        <f t="shared" si="10"/>
        <v>14</v>
      </c>
      <c r="V13" s="26">
        <v>-7.6809764309764237</v>
      </c>
    </row>
    <row r="14" spans="1:22" ht="15" customHeight="1" x14ac:dyDescent="0.2">
      <c r="A14" s="4" t="s">
        <v>24</v>
      </c>
      <c r="B14" s="20">
        <f t="shared" ref="B14:I14" si="11">B28+B29+B30+B31</f>
        <v>-35</v>
      </c>
      <c r="C14" s="20">
        <f t="shared" si="11"/>
        <v>-19</v>
      </c>
      <c r="D14" s="20">
        <f t="shared" si="11"/>
        <v>-7</v>
      </c>
      <c r="E14" s="20">
        <f t="shared" si="11"/>
        <v>-25</v>
      </c>
      <c r="F14" s="20">
        <f t="shared" si="11"/>
        <v>11</v>
      </c>
      <c r="G14" s="20">
        <f t="shared" si="11"/>
        <v>-12</v>
      </c>
      <c r="H14" s="20">
        <f t="shared" si="11"/>
        <v>36</v>
      </c>
      <c r="I14" s="20">
        <f t="shared" si="11"/>
        <v>-7</v>
      </c>
      <c r="J14" s="26">
        <f t="shared" si="3"/>
        <v>-12.602198652082642</v>
      </c>
      <c r="K14" s="26">
        <v>5.5449674069163626</v>
      </c>
      <c r="L14" s="26">
        <v>18.147166058999005</v>
      </c>
      <c r="M14" s="20">
        <f t="shared" ref="M14:U14" si="12">M28+M29+M30+M31</f>
        <v>-10</v>
      </c>
      <c r="N14" s="20">
        <f t="shared" si="12"/>
        <v>51</v>
      </c>
      <c r="O14" s="20">
        <f t="shared" si="12"/>
        <v>8</v>
      </c>
      <c r="P14" s="20">
        <f t="shared" si="12"/>
        <v>21</v>
      </c>
      <c r="Q14" s="20">
        <f t="shared" si="12"/>
        <v>30</v>
      </c>
      <c r="R14" s="20">
        <f t="shared" si="12"/>
        <v>61</v>
      </c>
      <c r="S14" s="20">
        <f t="shared" si="12"/>
        <v>10</v>
      </c>
      <c r="T14" s="20">
        <f t="shared" si="12"/>
        <v>28</v>
      </c>
      <c r="U14" s="20">
        <f t="shared" si="12"/>
        <v>33</v>
      </c>
      <c r="V14" s="26">
        <v>-5.0408794608330538</v>
      </c>
    </row>
    <row r="15" spans="1:22" ht="15" customHeight="1" x14ac:dyDescent="0.2">
      <c r="A15" s="4" t="s">
        <v>23</v>
      </c>
      <c r="B15" s="20">
        <f t="shared" ref="B15:I15" si="13">B32+B33+B34+B35</f>
        <v>-10</v>
      </c>
      <c r="C15" s="20">
        <f t="shared" si="13"/>
        <v>-13</v>
      </c>
      <c r="D15" s="20">
        <f t="shared" si="13"/>
        <v>-24</v>
      </c>
      <c r="E15" s="20">
        <f t="shared" si="13"/>
        <v>-17</v>
      </c>
      <c r="F15" s="20">
        <f t="shared" si="13"/>
        <v>10</v>
      </c>
      <c r="G15" s="20">
        <f t="shared" si="13"/>
        <v>4</v>
      </c>
      <c r="H15" s="20">
        <f t="shared" si="13"/>
        <v>27</v>
      </c>
      <c r="I15" s="20">
        <f t="shared" si="13"/>
        <v>5</v>
      </c>
      <c r="J15" s="26">
        <f t="shared" si="3"/>
        <v>-11.331470625833196</v>
      </c>
      <c r="K15" s="26">
        <v>6.6655709563724681</v>
      </c>
      <c r="L15" s="26">
        <v>17.997041582205664</v>
      </c>
      <c r="M15" s="20">
        <f t="shared" ref="M15:U15" si="14">M32+M33+M34+M35</f>
        <v>7</v>
      </c>
      <c r="N15" s="20">
        <f t="shared" si="14"/>
        <v>38</v>
      </c>
      <c r="O15" s="20">
        <f t="shared" si="14"/>
        <v>-14</v>
      </c>
      <c r="P15" s="20">
        <f t="shared" si="14"/>
        <v>14</v>
      </c>
      <c r="Q15" s="20">
        <f t="shared" si="14"/>
        <v>24</v>
      </c>
      <c r="R15" s="20">
        <f t="shared" si="14"/>
        <v>31</v>
      </c>
      <c r="S15" s="20">
        <f t="shared" si="14"/>
        <v>9</v>
      </c>
      <c r="T15" s="20">
        <f t="shared" si="14"/>
        <v>16</v>
      </c>
      <c r="U15" s="20">
        <f t="shared" si="14"/>
        <v>15</v>
      </c>
      <c r="V15" s="26">
        <v>4.6658996694607282</v>
      </c>
    </row>
    <row r="16" spans="1:22" ht="15" customHeight="1" x14ac:dyDescent="0.2">
      <c r="A16" s="2" t="s">
        <v>22</v>
      </c>
      <c r="B16" s="19">
        <f t="shared" ref="B16:I16" si="15">B36+B37+B38</f>
        <v>-13</v>
      </c>
      <c r="C16" s="19">
        <f t="shared" si="15"/>
        <v>-8</v>
      </c>
      <c r="D16" s="19">
        <f t="shared" si="15"/>
        <v>6</v>
      </c>
      <c r="E16" s="19">
        <f t="shared" si="15"/>
        <v>-9</v>
      </c>
      <c r="F16" s="19">
        <f t="shared" si="15"/>
        <v>1</v>
      </c>
      <c r="G16" s="19">
        <f t="shared" si="15"/>
        <v>0</v>
      </c>
      <c r="H16" s="19">
        <f t="shared" si="15"/>
        <v>10</v>
      </c>
      <c r="I16" s="19">
        <f t="shared" si="15"/>
        <v>-5</v>
      </c>
      <c r="J16" s="30">
        <f t="shared" si="3"/>
        <v>-26.513317191283292</v>
      </c>
      <c r="K16" s="30">
        <v>2.94592413236481</v>
      </c>
      <c r="L16" s="30">
        <v>29.459241323648101</v>
      </c>
      <c r="M16" s="19">
        <f t="shared" ref="M16:U16" si="16">M36+M37+M38</f>
        <v>-4</v>
      </c>
      <c r="N16" s="19">
        <f t="shared" si="16"/>
        <v>5</v>
      </c>
      <c r="O16" s="19">
        <f t="shared" si="16"/>
        <v>1</v>
      </c>
      <c r="P16" s="19">
        <f t="shared" si="16"/>
        <v>2</v>
      </c>
      <c r="Q16" s="19">
        <f t="shared" si="16"/>
        <v>3</v>
      </c>
      <c r="R16" s="19">
        <f t="shared" si="16"/>
        <v>9</v>
      </c>
      <c r="S16" s="19">
        <f t="shared" si="16"/>
        <v>0</v>
      </c>
      <c r="T16" s="19">
        <f t="shared" si="16"/>
        <v>4</v>
      </c>
      <c r="U16" s="19">
        <f t="shared" si="16"/>
        <v>5</v>
      </c>
      <c r="V16" s="30">
        <v>-11.783696529459242</v>
      </c>
    </row>
    <row r="17" spans="1:22" ht="15" customHeight="1" x14ac:dyDescent="0.2">
      <c r="A17" s="6" t="s">
        <v>21</v>
      </c>
      <c r="B17" s="18">
        <f t="shared" ref="B17:I17" si="17">B12+B13+B20</f>
        <v>-77</v>
      </c>
      <c r="C17" s="18">
        <f t="shared" si="17"/>
        <v>-49</v>
      </c>
      <c r="D17" s="18">
        <f t="shared" si="17"/>
        <v>-31</v>
      </c>
      <c r="E17" s="18">
        <f t="shared" si="17"/>
        <v>-83</v>
      </c>
      <c r="F17" s="18">
        <f t="shared" si="17"/>
        <v>47</v>
      </c>
      <c r="G17" s="18">
        <f t="shared" si="17"/>
        <v>-8</v>
      </c>
      <c r="H17" s="18">
        <f t="shared" si="17"/>
        <v>130</v>
      </c>
      <c r="I17" s="18">
        <f t="shared" si="17"/>
        <v>16</v>
      </c>
      <c r="J17" s="25">
        <f t="shared" si="3"/>
        <v>-9.5762368976722421</v>
      </c>
      <c r="K17" s="25">
        <v>5.4226883637421137</v>
      </c>
      <c r="L17" s="25">
        <v>14.998925261414355</v>
      </c>
      <c r="M17" s="18">
        <f t="shared" ref="M17:U17" si="18">M12+M13+M20</f>
        <v>6</v>
      </c>
      <c r="N17" s="18">
        <f t="shared" si="18"/>
        <v>141</v>
      </c>
      <c r="O17" s="18">
        <f t="shared" si="18"/>
        <v>-6</v>
      </c>
      <c r="P17" s="18">
        <f t="shared" si="18"/>
        <v>99</v>
      </c>
      <c r="Q17" s="18">
        <f t="shared" si="18"/>
        <v>42</v>
      </c>
      <c r="R17" s="18">
        <f t="shared" si="18"/>
        <v>135</v>
      </c>
      <c r="S17" s="18">
        <f t="shared" si="18"/>
        <v>1</v>
      </c>
      <c r="T17" s="18">
        <f t="shared" si="18"/>
        <v>92</v>
      </c>
      <c r="U17" s="18">
        <f t="shared" si="18"/>
        <v>43</v>
      </c>
      <c r="V17" s="25">
        <v>0.69225808898835517</v>
      </c>
    </row>
    <row r="18" spans="1:22" ht="15" customHeight="1" x14ac:dyDescent="0.2">
      <c r="A18" s="4" t="s">
        <v>20</v>
      </c>
      <c r="B18" s="20">
        <f t="shared" ref="B18:I18" si="19">B14+B22</f>
        <v>-61</v>
      </c>
      <c r="C18" s="20">
        <f t="shared" si="19"/>
        <v>-24</v>
      </c>
      <c r="D18" s="20">
        <f t="shared" si="19"/>
        <v>6</v>
      </c>
      <c r="E18" s="20">
        <f t="shared" si="19"/>
        <v>-47</v>
      </c>
      <c r="F18" s="20">
        <f t="shared" si="19"/>
        <v>23</v>
      </c>
      <c r="G18" s="20">
        <f t="shared" si="19"/>
        <v>-9</v>
      </c>
      <c r="H18" s="20">
        <f t="shared" si="19"/>
        <v>70</v>
      </c>
      <c r="I18" s="20">
        <f t="shared" si="19"/>
        <v>-7</v>
      </c>
      <c r="J18" s="26">
        <f t="shared" si="3"/>
        <v>-12.701197932862451</v>
      </c>
      <c r="K18" s="26">
        <v>6.2154798394858819</v>
      </c>
      <c r="L18" s="26">
        <v>18.916677772348333</v>
      </c>
      <c r="M18" s="20">
        <f t="shared" ref="M18:U18" si="20">M14+M22</f>
        <v>-14</v>
      </c>
      <c r="N18" s="20">
        <f t="shared" si="20"/>
        <v>86</v>
      </c>
      <c r="O18" s="20">
        <f t="shared" si="20"/>
        <v>5</v>
      </c>
      <c r="P18" s="20">
        <f t="shared" si="20"/>
        <v>36</v>
      </c>
      <c r="Q18" s="20">
        <f t="shared" si="20"/>
        <v>50</v>
      </c>
      <c r="R18" s="20">
        <f t="shared" si="20"/>
        <v>100</v>
      </c>
      <c r="S18" s="20">
        <f t="shared" si="20"/>
        <v>-3</v>
      </c>
      <c r="T18" s="20">
        <f t="shared" si="20"/>
        <v>46</v>
      </c>
      <c r="U18" s="20">
        <f t="shared" si="20"/>
        <v>54</v>
      </c>
      <c r="V18" s="26">
        <v>-3.7833355544696694</v>
      </c>
    </row>
    <row r="19" spans="1:22" ht="15" customHeight="1" x14ac:dyDescent="0.2">
      <c r="A19" s="2" t="s">
        <v>19</v>
      </c>
      <c r="B19" s="19">
        <f t="shared" ref="B19:I19" si="21">B15+B16+B21+B23</f>
        <v>-76</v>
      </c>
      <c r="C19" s="19">
        <f t="shared" si="21"/>
        <v>-51</v>
      </c>
      <c r="D19" s="19">
        <f t="shared" si="21"/>
        <v>29</v>
      </c>
      <c r="E19" s="19">
        <f t="shared" si="21"/>
        <v>-86</v>
      </c>
      <c r="F19" s="19">
        <f t="shared" si="21"/>
        <v>58</v>
      </c>
      <c r="G19" s="19">
        <f t="shared" si="21"/>
        <v>-10</v>
      </c>
      <c r="H19" s="19">
        <f t="shared" si="21"/>
        <v>144</v>
      </c>
      <c r="I19" s="19">
        <f t="shared" si="21"/>
        <v>3</v>
      </c>
      <c r="J19" s="30">
        <f t="shared" si="3"/>
        <v>-9.8351615642262029</v>
      </c>
      <c r="K19" s="30">
        <v>6.6330159386641849</v>
      </c>
      <c r="L19" s="30">
        <v>16.468177502890388</v>
      </c>
      <c r="M19" s="19">
        <f t="shared" ref="M19:U19" si="22">M15+M16+M21+M23</f>
        <v>10</v>
      </c>
      <c r="N19" s="19">
        <f t="shared" si="22"/>
        <v>220</v>
      </c>
      <c r="O19" s="19">
        <f t="shared" si="22"/>
        <v>18</v>
      </c>
      <c r="P19" s="19">
        <f t="shared" si="22"/>
        <v>135</v>
      </c>
      <c r="Q19" s="19">
        <f t="shared" si="22"/>
        <v>85</v>
      </c>
      <c r="R19" s="19">
        <f t="shared" si="22"/>
        <v>210</v>
      </c>
      <c r="S19" s="19">
        <f t="shared" si="22"/>
        <v>-24</v>
      </c>
      <c r="T19" s="19">
        <f t="shared" si="22"/>
        <v>130</v>
      </c>
      <c r="U19" s="19">
        <f t="shared" si="22"/>
        <v>80</v>
      </c>
      <c r="V19" s="30">
        <v>1.1436234377007217</v>
      </c>
    </row>
    <row r="20" spans="1:22" ht="15" customHeight="1" x14ac:dyDescent="0.2">
      <c r="A20" s="5" t="s">
        <v>18</v>
      </c>
      <c r="B20" s="18">
        <f>E20+M20</f>
        <v>-48</v>
      </c>
      <c r="C20" s="18">
        <v>-27</v>
      </c>
      <c r="D20" s="18">
        <f>G20-I20+O20-S20</f>
        <v>-32</v>
      </c>
      <c r="E20" s="18">
        <f>F20-H20</f>
        <v>-61</v>
      </c>
      <c r="F20" s="18">
        <v>45</v>
      </c>
      <c r="G20" s="18">
        <v>-5</v>
      </c>
      <c r="H20" s="18">
        <v>106</v>
      </c>
      <c r="I20" s="18">
        <v>11</v>
      </c>
      <c r="J20" s="25">
        <f t="shared" si="3"/>
        <v>-8.3058213492996096</v>
      </c>
      <c r="K20" s="25">
        <v>6.1272452576800402</v>
      </c>
      <c r="L20" s="25">
        <v>14.433066606979649</v>
      </c>
      <c r="M20" s="18">
        <f>N20-R20</f>
        <v>13</v>
      </c>
      <c r="N20" s="18">
        <f>SUM(P20:Q20)</f>
        <v>120</v>
      </c>
      <c r="O20" s="22">
        <v>-10</v>
      </c>
      <c r="P20" s="22">
        <v>87</v>
      </c>
      <c r="Q20" s="22">
        <v>33</v>
      </c>
      <c r="R20" s="22">
        <f>SUM(T20:U20)</f>
        <v>107</v>
      </c>
      <c r="S20" s="22">
        <v>6</v>
      </c>
      <c r="T20" s="22">
        <v>84</v>
      </c>
      <c r="U20" s="22">
        <v>23</v>
      </c>
      <c r="V20" s="29">
        <v>1.7700930744408989</v>
      </c>
    </row>
    <row r="21" spans="1:22" ht="15" customHeight="1" x14ac:dyDescent="0.2">
      <c r="A21" s="3" t="s">
        <v>17</v>
      </c>
      <c r="B21" s="20">
        <f t="shared" ref="B21:B38" si="23">E21+M21</f>
        <v>-32</v>
      </c>
      <c r="C21" s="20">
        <v>-16</v>
      </c>
      <c r="D21" s="20">
        <f t="shared" ref="D21:D38" si="24">G21-I21+O21-S21</f>
        <v>39</v>
      </c>
      <c r="E21" s="20">
        <f t="shared" ref="E21:E38" si="25">F21-H21</f>
        <v>-41</v>
      </c>
      <c r="F21" s="20">
        <v>37</v>
      </c>
      <c r="G21" s="20">
        <v>-13</v>
      </c>
      <c r="H21" s="20">
        <v>78</v>
      </c>
      <c r="I21" s="20">
        <v>-6</v>
      </c>
      <c r="J21" s="26">
        <f t="shared" si="3"/>
        <v>-7.2524873632737723</v>
      </c>
      <c r="K21" s="26">
        <v>6.5449276205153559</v>
      </c>
      <c r="L21" s="26">
        <v>13.797414983789128</v>
      </c>
      <c r="M21" s="20">
        <f t="shared" ref="M21:M38" si="26">N21-R21</f>
        <v>9</v>
      </c>
      <c r="N21" s="20">
        <f>SUM(P21:Q21)</f>
        <v>146</v>
      </c>
      <c r="O21" s="20">
        <v>22</v>
      </c>
      <c r="P21" s="20">
        <v>102</v>
      </c>
      <c r="Q21" s="20">
        <v>44</v>
      </c>
      <c r="R21" s="20">
        <f t="shared" ref="R21:R38" si="27">SUM(T21:U21)</f>
        <v>137</v>
      </c>
      <c r="S21" s="20">
        <v>-24</v>
      </c>
      <c r="T21" s="20">
        <v>91</v>
      </c>
      <c r="U21" s="20">
        <v>46</v>
      </c>
      <c r="V21" s="26">
        <v>1.5920094212064413</v>
      </c>
    </row>
    <row r="22" spans="1:22" ht="15" customHeight="1" x14ac:dyDescent="0.2">
      <c r="A22" s="3" t="s">
        <v>16</v>
      </c>
      <c r="B22" s="20">
        <f t="shared" si="23"/>
        <v>-26</v>
      </c>
      <c r="C22" s="20">
        <v>-5</v>
      </c>
      <c r="D22" s="20">
        <f t="shared" si="24"/>
        <v>13</v>
      </c>
      <c r="E22" s="20">
        <f t="shared" si="25"/>
        <v>-22</v>
      </c>
      <c r="F22" s="20">
        <v>12</v>
      </c>
      <c r="G22" s="20">
        <v>3</v>
      </c>
      <c r="H22" s="20">
        <v>34</v>
      </c>
      <c r="I22" s="20">
        <v>0</v>
      </c>
      <c r="J22" s="26">
        <f t="shared" si="3"/>
        <v>-12.815602157745218</v>
      </c>
      <c r="K22" s="26">
        <v>6.9903284496792111</v>
      </c>
      <c r="L22" s="26">
        <v>19.805930607424429</v>
      </c>
      <c r="M22" s="20">
        <f>N22-R22</f>
        <v>-4</v>
      </c>
      <c r="N22" s="20">
        <f t="shared" ref="N22:N38" si="28">SUM(P22:Q22)</f>
        <v>35</v>
      </c>
      <c r="O22" s="20">
        <v>-3</v>
      </c>
      <c r="P22" s="20">
        <v>15</v>
      </c>
      <c r="Q22" s="20">
        <v>20</v>
      </c>
      <c r="R22" s="20">
        <f t="shared" si="27"/>
        <v>39</v>
      </c>
      <c r="S22" s="20">
        <v>-13</v>
      </c>
      <c r="T22" s="20">
        <v>18</v>
      </c>
      <c r="U22" s="20">
        <v>21</v>
      </c>
      <c r="V22" s="26">
        <v>-2.3301094832264013</v>
      </c>
    </row>
    <row r="23" spans="1:22" ht="15" customHeight="1" x14ac:dyDescent="0.2">
      <c r="A23" s="1" t="s">
        <v>15</v>
      </c>
      <c r="B23" s="19">
        <f t="shared" si="23"/>
        <v>-21</v>
      </c>
      <c r="C23" s="19">
        <v>-14</v>
      </c>
      <c r="D23" s="19">
        <f t="shared" si="24"/>
        <v>8</v>
      </c>
      <c r="E23" s="19">
        <f t="shared" si="25"/>
        <v>-19</v>
      </c>
      <c r="F23" s="19">
        <v>10</v>
      </c>
      <c r="G23" s="19">
        <v>-1</v>
      </c>
      <c r="H23" s="19">
        <v>29</v>
      </c>
      <c r="I23" s="19">
        <v>9</v>
      </c>
      <c r="J23" s="30">
        <f t="shared" si="3"/>
        <v>-15.185355492785039</v>
      </c>
      <c r="K23" s="30">
        <v>7.9922923646237045</v>
      </c>
      <c r="L23" s="30">
        <v>23.177647857408743</v>
      </c>
      <c r="M23" s="19">
        <f t="shared" si="26"/>
        <v>-2</v>
      </c>
      <c r="N23" s="19">
        <f t="shared" si="28"/>
        <v>31</v>
      </c>
      <c r="O23" s="19">
        <v>9</v>
      </c>
      <c r="P23" s="19">
        <v>17</v>
      </c>
      <c r="Q23" s="19">
        <v>14</v>
      </c>
      <c r="R23" s="19">
        <f t="shared" si="27"/>
        <v>33</v>
      </c>
      <c r="S23" s="24">
        <v>-9</v>
      </c>
      <c r="T23" s="24">
        <v>19</v>
      </c>
      <c r="U23" s="24">
        <v>14</v>
      </c>
      <c r="V23" s="31">
        <v>-1.5984584729247437</v>
      </c>
    </row>
    <row r="24" spans="1:22" ht="15" customHeight="1" x14ac:dyDescent="0.2">
      <c r="A24" s="7" t="s">
        <v>14</v>
      </c>
      <c r="B24" s="17">
        <f t="shared" si="23"/>
        <v>-4</v>
      </c>
      <c r="C24" s="17">
        <v>-11</v>
      </c>
      <c r="D24" s="17">
        <f t="shared" si="24"/>
        <v>9</v>
      </c>
      <c r="E24" s="18">
        <f t="shared" si="25"/>
        <v>-4</v>
      </c>
      <c r="F24" s="17">
        <v>2</v>
      </c>
      <c r="G24" s="17">
        <v>-1</v>
      </c>
      <c r="H24" s="17">
        <v>6</v>
      </c>
      <c r="I24" s="23">
        <v>-4</v>
      </c>
      <c r="J24" s="38">
        <f t="shared" si="3"/>
        <v>-9.715844812670527</v>
      </c>
      <c r="K24" s="38">
        <v>4.8579224063352626</v>
      </c>
      <c r="L24" s="38">
        <v>14.57376721900579</v>
      </c>
      <c r="M24" s="18">
        <f t="shared" si="26"/>
        <v>0</v>
      </c>
      <c r="N24" s="17">
        <f t="shared" si="28"/>
        <v>7</v>
      </c>
      <c r="O24" s="17">
        <v>1</v>
      </c>
      <c r="P24" s="17">
        <v>3</v>
      </c>
      <c r="Q24" s="17">
        <v>4</v>
      </c>
      <c r="R24" s="17">
        <f t="shared" si="27"/>
        <v>7</v>
      </c>
      <c r="S24" s="17">
        <v>-5</v>
      </c>
      <c r="T24" s="17">
        <v>1</v>
      </c>
      <c r="U24" s="17">
        <v>6</v>
      </c>
      <c r="V24" s="28">
        <v>0</v>
      </c>
    </row>
    <row r="25" spans="1:22" ht="15" customHeight="1" x14ac:dyDescent="0.2">
      <c r="A25" s="5" t="s">
        <v>13</v>
      </c>
      <c r="B25" s="18">
        <f t="shared" si="23"/>
        <v>3</v>
      </c>
      <c r="C25" s="18">
        <v>0</v>
      </c>
      <c r="D25" s="18">
        <f t="shared" si="24"/>
        <v>5</v>
      </c>
      <c r="E25" s="18">
        <f t="shared" si="25"/>
        <v>-1</v>
      </c>
      <c r="F25" s="18">
        <v>0</v>
      </c>
      <c r="G25" s="18">
        <v>0</v>
      </c>
      <c r="H25" s="18">
        <v>1</v>
      </c>
      <c r="I25" s="18">
        <v>0</v>
      </c>
      <c r="J25" s="25">
        <f t="shared" si="3"/>
        <v>-9.9157837544145604</v>
      </c>
      <c r="K25" s="25">
        <v>0</v>
      </c>
      <c r="L25" s="25">
        <v>9.9157837544145604</v>
      </c>
      <c r="M25" s="18">
        <f t="shared" si="26"/>
        <v>4</v>
      </c>
      <c r="N25" s="18">
        <f t="shared" si="28"/>
        <v>5</v>
      </c>
      <c r="O25" s="18">
        <v>3</v>
      </c>
      <c r="P25" s="18">
        <v>2</v>
      </c>
      <c r="Q25" s="18">
        <v>3</v>
      </c>
      <c r="R25" s="18">
        <f t="shared" si="27"/>
        <v>1</v>
      </c>
      <c r="S25" s="22">
        <v>-2</v>
      </c>
      <c r="T25" s="22">
        <v>0</v>
      </c>
      <c r="U25" s="22">
        <v>1</v>
      </c>
      <c r="V25" s="29">
        <v>39.663135017658242</v>
      </c>
    </row>
    <row r="26" spans="1:22" ht="15" customHeight="1" x14ac:dyDescent="0.2">
      <c r="A26" s="3" t="s">
        <v>12</v>
      </c>
      <c r="B26" s="20">
        <f t="shared" si="23"/>
        <v>-4</v>
      </c>
      <c r="C26" s="20">
        <v>3</v>
      </c>
      <c r="D26" s="20">
        <f t="shared" si="24"/>
        <v>1</v>
      </c>
      <c r="E26" s="20">
        <f t="shared" si="25"/>
        <v>-4</v>
      </c>
      <c r="F26" s="20">
        <v>0</v>
      </c>
      <c r="G26" s="20">
        <v>0</v>
      </c>
      <c r="H26" s="20">
        <v>4</v>
      </c>
      <c r="I26" s="20">
        <v>0</v>
      </c>
      <c r="J26" s="26">
        <f t="shared" si="3"/>
        <v>-17.684108527131784</v>
      </c>
      <c r="K26" s="26">
        <v>0</v>
      </c>
      <c r="L26" s="26">
        <v>17.684108527131784</v>
      </c>
      <c r="M26" s="20">
        <f t="shared" si="26"/>
        <v>0</v>
      </c>
      <c r="N26" s="20">
        <f t="shared" si="28"/>
        <v>5</v>
      </c>
      <c r="O26" s="20">
        <v>-1</v>
      </c>
      <c r="P26" s="20">
        <v>4</v>
      </c>
      <c r="Q26" s="20">
        <v>1</v>
      </c>
      <c r="R26" s="20">
        <f t="shared" si="27"/>
        <v>5</v>
      </c>
      <c r="S26" s="20">
        <v>-2</v>
      </c>
      <c r="T26" s="20">
        <v>4</v>
      </c>
      <c r="U26" s="20">
        <v>1</v>
      </c>
      <c r="V26" s="26">
        <v>0</v>
      </c>
    </row>
    <row r="27" spans="1:22" ht="15" customHeight="1" x14ac:dyDescent="0.2">
      <c r="A27" s="1" t="s">
        <v>11</v>
      </c>
      <c r="B27" s="19">
        <f t="shared" si="23"/>
        <v>-24</v>
      </c>
      <c r="C27" s="19">
        <v>-14</v>
      </c>
      <c r="D27" s="19">
        <f t="shared" si="24"/>
        <v>-14</v>
      </c>
      <c r="E27" s="19">
        <f t="shared" si="25"/>
        <v>-13</v>
      </c>
      <c r="F27" s="19">
        <v>0</v>
      </c>
      <c r="G27" s="19">
        <v>-2</v>
      </c>
      <c r="H27" s="19">
        <v>13</v>
      </c>
      <c r="I27" s="19">
        <v>9</v>
      </c>
      <c r="J27" s="30">
        <f t="shared" si="3"/>
        <v>-22.248792610306186</v>
      </c>
      <c r="K27" s="30">
        <v>0</v>
      </c>
      <c r="L27" s="30">
        <v>22.248792610306186</v>
      </c>
      <c r="M27" s="19">
        <f t="shared" si="26"/>
        <v>-11</v>
      </c>
      <c r="N27" s="19">
        <f t="shared" si="28"/>
        <v>4</v>
      </c>
      <c r="O27" s="24">
        <v>1</v>
      </c>
      <c r="P27" s="24">
        <v>3</v>
      </c>
      <c r="Q27" s="24">
        <v>1</v>
      </c>
      <c r="R27" s="24">
        <f t="shared" si="27"/>
        <v>15</v>
      </c>
      <c r="S27" s="24">
        <v>4</v>
      </c>
      <c r="T27" s="24">
        <v>3</v>
      </c>
      <c r="U27" s="24">
        <v>12</v>
      </c>
      <c r="V27" s="31">
        <v>-18.825901439489851</v>
      </c>
    </row>
    <row r="28" spans="1:22" ht="15" customHeight="1" x14ac:dyDescent="0.2">
      <c r="A28" s="5" t="s">
        <v>10</v>
      </c>
      <c r="B28" s="18">
        <f t="shared" si="23"/>
        <v>0</v>
      </c>
      <c r="C28" s="18">
        <v>2</v>
      </c>
      <c r="D28" s="18">
        <f t="shared" si="24"/>
        <v>2</v>
      </c>
      <c r="E28" s="18">
        <f t="shared" si="25"/>
        <v>-2</v>
      </c>
      <c r="F28" s="18">
        <v>0</v>
      </c>
      <c r="G28" s="18">
        <v>-3</v>
      </c>
      <c r="H28" s="18">
        <v>2</v>
      </c>
      <c r="I28" s="18">
        <v>-4</v>
      </c>
      <c r="J28" s="25">
        <f t="shared" si="3"/>
        <v>-8.9100451605028681</v>
      </c>
      <c r="K28" s="25">
        <v>0</v>
      </c>
      <c r="L28" s="25">
        <v>8.9100451605028681</v>
      </c>
      <c r="M28" s="18">
        <f t="shared" si="26"/>
        <v>2</v>
      </c>
      <c r="N28" s="18">
        <f t="shared" si="28"/>
        <v>4</v>
      </c>
      <c r="O28" s="18">
        <v>1</v>
      </c>
      <c r="P28" s="18">
        <v>1</v>
      </c>
      <c r="Q28" s="18">
        <v>3</v>
      </c>
      <c r="R28" s="18">
        <f t="shared" si="27"/>
        <v>2</v>
      </c>
      <c r="S28" s="18">
        <v>0</v>
      </c>
      <c r="T28" s="18">
        <v>0</v>
      </c>
      <c r="U28" s="18">
        <v>2</v>
      </c>
      <c r="V28" s="25">
        <v>8.9100451605028681</v>
      </c>
    </row>
    <row r="29" spans="1:22" ht="15" customHeight="1" x14ac:dyDescent="0.2">
      <c r="A29" s="3" t="s">
        <v>9</v>
      </c>
      <c r="B29" s="20">
        <f t="shared" si="23"/>
        <v>-14</v>
      </c>
      <c r="C29" s="20">
        <v>-4</v>
      </c>
      <c r="D29" s="20">
        <f t="shared" si="24"/>
        <v>-8</v>
      </c>
      <c r="E29" s="20">
        <f>F29-H29</f>
        <v>-11</v>
      </c>
      <c r="F29" s="20">
        <v>4</v>
      </c>
      <c r="G29" s="20">
        <v>-5</v>
      </c>
      <c r="H29" s="20">
        <v>15</v>
      </c>
      <c r="I29" s="20">
        <v>2</v>
      </c>
      <c r="J29" s="26">
        <f t="shared" si="3"/>
        <v>-17.92090698089627</v>
      </c>
      <c r="K29" s="26">
        <v>6.5166934475986427</v>
      </c>
      <c r="L29" s="26">
        <v>24.43760042849491</v>
      </c>
      <c r="M29" s="20">
        <f t="shared" si="26"/>
        <v>-3</v>
      </c>
      <c r="N29" s="20">
        <f t="shared" si="28"/>
        <v>20</v>
      </c>
      <c r="O29" s="20">
        <v>4</v>
      </c>
      <c r="P29" s="20">
        <v>6</v>
      </c>
      <c r="Q29" s="20">
        <v>14</v>
      </c>
      <c r="R29" s="20">
        <f t="shared" si="27"/>
        <v>23</v>
      </c>
      <c r="S29" s="20">
        <v>5</v>
      </c>
      <c r="T29" s="20">
        <v>8</v>
      </c>
      <c r="U29" s="20">
        <v>15</v>
      </c>
      <c r="V29" s="26">
        <v>-4.8875200856989878</v>
      </c>
    </row>
    <row r="30" spans="1:22" ht="15" customHeight="1" x14ac:dyDescent="0.2">
      <c r="A30" s="3" t="s">
        <v>8</v>
      </c>
      <c r="B30" s="20">
        <f t="shared" si="23"/>
        <v>-15</v>
      </c>
      <c r="C30" s="20">
        <v>-17</v>
      </c>
      <c r="D30" s="20">
        <f t="shared" si="24"/>
        <v>0</v>
      </c>
      <c r="E30" s="20">
        <f t="shared" si="25"/>
        <v>-7</v>
      </c>
      <c r="F30" s="20">
        <v>3</v>
      </c>
      <c r="G30" s="20">
        <v>-5</v>
      </c>
      <c r="H30" s="20">
        <v>10</v>
      </c>
      <c r="I30" s="20">
        <v>-9</v>
      </c>
      <c r="J30" s="26">
        <f t="shared" si="3"/>
        <v>-11.610997500568054</v>
      </c>
      <c r="K30" s="26">
        <v>4.9761417859577373</v>
      </c>
      <c r="L30" s="26">
        <v>16.58713928652579</v>
      </c>
      <c r="M30" s="20">
        <f t="shared" si="26"/>
        <v>-8</v>
      </c>
      <c r="N30" s="20">
        <f t="shared" si="28"/>
        <v>13</v>
      </c>
      <c r="O30" s="20">
        <v>3</v>
      </c>
      <c r="P30" s="20">
        <v>7</v>
      </c>
      <c r="Q30" s="20">
        <v>6</v>
      </c>
      <c r="R30" s="20">
        <f t="shared" si="27"/>
        <v>21</v>
      </c>
      <c r="S30" s="20">
        <v>7</v>
      </c>
      <c r="T30" s="20">
        <v>14</v>
      </c>
      <c r="U30" s="20">
        <v>7</v>
      </c>
      <c r="V30" s="26">
        <v>-13.269711429220624</v>
      </c>
    </row>
    <row r="31" spans="1:22" ht="15" customHeight="1" x14ac:dyDescent="0.2">
      <c r="A31" s="1" t="s">
        <v>7</v>
      </c>
      <c r="B31" s="19">
        <f t="shared" si="23"/>
        <v>-6</v>
      </c>
      <c r="C31" s="19">
        <v>0</v>
      </c>
      <c r="D31" s="19">
        <f t="shared" si="24"/>
        <v>-1</v>
      </c>
      <c r="E31" s="19">
        <f t="shared" si="25"/>
        <v>-5</v>
      </c>
      <c r="F31" s="19">
        <v>4</v>
      </c>
      <c r="G31" s="19">
        <v>1</v>
      </c>
      <c r="H31" s="19">
        <v>9</v>
      </c>
      <c r="I31" s="19">
        <v>4</v>
      </c>
      <c r="J31" s="30">
        <f t="shared" si="3"/>
        <v>-9.2143794809653627</v>
      </c>
      <c r="K31" s="30">
        <v>7.3715035847722907</v>
      </c>
      <c r="L31" s="30">
        <v>16.585883065737654</v>
      </c>
      <c r="M31" s="19">
        <f t="shared" si="26"/>
        <v>-1</v>
      </c>
      <c r="N31" s="19">
        <f t="shared" si="28"/>
        <v>14</v>
      </c>
      <c r="O31" s="19">
        <v>0</v>
      </c>
      <c r="P31" s="19">
        <v>7</v>
      </c>
      <c r="Q31" s="19">
        <v>7</v>
      </c>
      <c r="R31" s="19">
        <f t="shared" si="27"/>
        <v>15</v>
      </c>
      <c r="S31" s="19">
        <v>-2</v>
      </c>
      <c r="T31" s="19">
        <v>6</v>
      </c>
      <c r="U31" s="19">
        <v>9</v>
      </c>
      <c r="V31" s="30">
        <v>-1.8428758961930711</v>
      </c>
    </row>
    <row r="32" spans="1:22" ht="15" customHeight="1" x14ac:dyDescent="0.2">
      <c r="A32" s="5" t="s">
        <v>6</v>
      </c>
      <c r="B32" s="18">
        <f t="shared" si="23"/>
        <v>-6</v>
      </c>
      <c r="C32" s="18">
        <v>-9</v>
      </c>
      <c r="D32" s="18">
        <f t="shared" si="24"/>
        <v>-10</v>
      </c>
      <c r="E32" s="18">
        <f t="shared" si="25"/>
        <v>1</v>
      </c>
      <c r="F32" s="18">
        <v>1</v>
      </c>
      <c r="G32" s="18">
        <v>0</v>
      </c>
      <c r="H32" s="18">
        <v>0</v>
      </c>
      <c r="I32" s="18">
        <v>-1</v>
      </c>
      <c r="J32" s="25">
        <f t="shared" si="3"/>
        <v>7.2897942879968038</v>
      </c>
      <c r="K32" s="25">
        <v>7.2897942879968038</v>
      </c>
      <c r="L32" s="25">
        <v>0</v>
      </c>
      <c r="M32" s="18">
        <f t="shared" si="26"/>
        <v>-7</v>
      </c>
      <c r="N32" s="18">
        <f t="shared" si="28"/>
        <v>2</v>
      </c>
      <c r="O32" s="22">
        <v>-10</v>
      </c>
      <c r="P32" s="22">
        <v>0</v>
      </c>
      <c r="Q32" s="22">
        <v>2</v>
      </c>
      <c r="R32" s="22">
        <f t="shared" si="27"/>
        <v>9</v>
      </c>
      <c r="S32" s="22">
        <v>1</v>
      </c>
      <c r="T32" s="22">
        <v>3</v>
      </c>
      <c r="U32" s="22">
        <v>6</v>
      </c>
      <c r="V32" s="29">
        <v>-51.028560015977632</v>
      </c>
    </row>
    <row r="33" spans="1:22" ht="15" customHeight="1" x14ac:dyDescent="0.2">
      <c r="A33" s="3" t="s">
        <v>5</v>
      </c>
      <c r="B33" s="20">
        <f t="shared" si="23"/>
        <v>-2</v>
      </c>
      <c r="C33" s="20">
        <v>4</v>
      </c>
      <c r="D33" s="20">
        <f t="shared" si="24"/>
        <v>-10</v>
      </c>
      <c r="E33" s="20">
        <f t="shared" si="25"/>
        <v>-9</v>
      </c>
      <c r="F33" s="20">
        <v>6</v>
      </c>
      <c r="G33" s="20">
        <v>4</v>
      </c>
      <c r="H33" s="20">
        <v>15</v>
      </c>
      <c r="I33" s="20">
        <v>9</v>
      </c>
      <c r="J33" s="26">
        <f t="shared" si="3"/>
        <v>-15.757662973089653</v>
      </c>
      <c r="K33" s="26">
        <v>10.505108648726436</v>
      </c>
      <c r="L33" s="26">
        <v>26.262771621816089</v>
      </c>
      <c r="M33" s="20">
        <f t="shared" si="26"/>
        <v>7</v>
      </c>
      <c r="N33" s="20">
        <f t="shared" si="28"/>
        <v>14</v>
      </c>
      <c r="O33" s="20">
        <v>-2</v>
      </c>
      <c r="P33" s="20">
        <v>6</v>
      </c>
      <c r="Q33" s="20">
        <v>8</v>
      </c>
      <c r="R33" s="20">
        <f t="shared" si="27"/>
        <v>7</v>
      </c>
      <c r="S33" s="20">
        <v>3</v>
      </c>
      <c r="T33" s="20">
        <v>3</v>
      </c>
      <c r="U33" s="20">
        <v>4</v>
      </c>
      <c r="V33" s="26">
        <v>12.255960090180842</v>
      </c>
    </row>
    <row r="34" spans="1:22" ht="15" customHeight="1" x14ac:dyDescent="0.2">
      <c r="A34" s="3" t="s">
        <v>4</v>
      </c>
      <c r="B34" s="20">
        <f t="shared" si="23"/>
        <v>0</v>
      </c>
      <c r="C34" s="20">
        <v>-3</v>
      </c>
      <c r="D34" s="20">
        <f t="shared" si="24"/>
        <v>-5</v>
      </c>
      <c r="E34" s="20">
        <f t="shared" si="25"/>
        <v>-4</v>
      </c>
      <c r="F34" s="20">
        <v>2</v>
      </c>
      <c r="G34" s="20">
        <v>0</v>
      </c>
      <c r="H34" s="20">
        <v>6</v>
      </c>
      <c r="I34" s="20">
        <v>1</v>
      </c>
      <c r="J34" s="26">
        <f t="shared" si="3"/>
        <v>-10.132556041363035</v>
      </c>
      <c r="K34" s="26">
        <v>5.0662780206815183</v>
      </c>
      <c r="L34" s="26">
        <v>15.198834062044554</v>
      </c>
      <c r="M34" s="20">
        <f t="shared" si="26"/>
        <v>4</v>
      </c>
      <c r="N34" s="20">
        <f t="shared" si="28"/>
        <v>13</v>
      </c>
      <c r="O34" s="20">
        <v>-1</v>
      </c>
      <c r="P34" s="20">
        <v>4</v>
      </c>
      <c r="Q34" s="20">
        <v>9</v>
      </c>
      <c r="R34" s="20">
        <f t="shared" si="27"/>
        <v>9</v>
      </c>
      <c r="S34" s="20">
        <v>3</v>
      </c>
      <c r="T34" s="20">
        <v>6</v>
      </c>
      <c r="U34" s="20">
        <v>3</v>
      </c>
      <c r="V34" s="26">
        <v>10.132556041363042</v>
      </c>
    </row>
    <row r="35" spans="1:22" ht="15" customHeight="1" x14ac:dyDescent="0.2">
      <c r="A35" s="1" t="s">
        <v>3</v>
      </c>
      <c r="B35" s="19">
        <f t="shared" si="23"/>
        <v>-2</v>
      </c>
      <c r="C35" s="19">
        <v>-5</v>
      </c>
      <c r="D35" s="19">
        <f t="shared" si="24"/>
        <v>1</v>
      </c>
      <c r="E35" s="19">
        <f t="shared" si="25"/>
        <v>-5</v>
      </c>
      <c r="F35" s="19">
        <v>1</v>
      </c>
      <c r="G35" s="19">
        <v>0</v>
      </c>
      <c r="H35" s="19">
        <v>6</v>
      </c>
      <c r="I35" s="19">
        <v>-4</v>
      </c>
      <c r="J35" s="30">
        <f t="shared" si="3"/>
        <v>-12.589679911699779</v>
      </c>
      <c r="K35" s="30">
        <v>2.5179359823399556</v>
      </c>
      <c r="L35" s="30">
        <v>15.107615894039736</v>
      </c>
      <c r="M35" s="19">
        <f>N35-R35</f>
        <v>3</v>
      </c>
      <c r="N35" s="19">
        <f t="shared" si="28"/>
        <v>9</v>
      </c>
      <c r="O35" s="24">
        <v>-1</v>
      </c>
      <c r="P35" s="24">
        <v>4</v>
      </c>
      <c r="Q35" s="24">
        <v>5</v>
      </c>
      <c r="R35" s="24">
        <f t="shared" si="27"/>
        <v>6</v>
      </c>
      <c r="S35" s="24">
        <v>2</v>
      </c>
      <c r="T35" s="24">
        <v>4</v>
      </c>
      <c r="U35" s="24">
        <v>2</v>
      </c>
      <c r="V35" s="31">
        <v>7.5538079470198696</v>
      </c>
    </row>
    <row r="36" spans="1:22" ht="15" customHeight="1" x14ac:dyDescent="0.2">
      <c r="A36" s="5" t="s">
        <v>2</v>
      </c>
      <c r="B36" s="18">
        <f t="shared" si="23"/>
        <v>-8</v>
      </c>
      <c r="C36" s="18">
        <v>-10</v>
      </c>
      <c r="D36" s="18">
        <f t="shared" si="24"/>
        <v>0</v>
      </c>
      <c r="E36" s="18">
        <f t="shared" si="25"/>
        <v>-5</v>
      </c>
      <c r="F36" s="18">
        <v>0</v>
      </c>
      <c r="G36" s="18">
        <v>0</v>
      </c>
      <c r="H36" s="18">
        <v>5</v>
      </c>
      <c r="I36" s="18">
        <v>-1</v>
      </c>
      <c r="J36" s="25">
        <f t="shared" si="3"/>
        <v>-33.60957642725598</v>
      </c>
      <c r="K36" s="25">
        <v>0</v>
      </c>
      <c r="L36" s="25">
        <v>33.60957642725598</v>
      </c>
      <c r="M36" s="18">
        <f t="shared" si="26"/>
        <v>-3</v>
      </c>
      <c r="N36" s="18">
        <f t="shared" si="28"/>
        <v>3</v>
      </c>
      <c r="O36" s="18">
        <v>2</v>
      </c>
      <c r="P36" s="18">
        <v>2</v>
      </c>
      <c r="Q36" s="18">
        <v>1</v>
      </c>
      <c r="R36" s="18">
        <f t="shared" si="27"/>
        <v>6</v>
      </c>
      <c r="S36" s="18">
        <v>3</v>
      </c>
      <c r="T36" s="18">
        <v>4</v>
      </c>
      <c r="U36" s="18">
        <v>2</v>
      </c>
      <c r="V36" s="25">
        <v>-20.165745856353592</v>
      </c>
    </row>
    <row r="37" spans="1:22" ht="15" customHeight="1" x14ac:dyDescent="0.2">
      <c r="A37" s="3" t="s">
        <v>1</v>
      </c>
      <c r="B37" s="20">
        <f t="shared" si="23"/>
        <v>-2</v>
      </c>
      <c r="C37" s="20">
        <v>0</v>
      </c>
      <c r="D37" s="20">
        <f t="shared" si="24"/>
        <v>7</v>
      </c>
      <c r="E37" s="20">
        <f t="shared" si="25"/>
        <v>0</v>
      </c>
      <c r="F37" s="20">
        <v>1</v>
      </c>
      <c r="G37" s="20">
        <v>1</v>
      </c>
      <c r="H37" s="20">
        <v>1</v>
      </c>
      <c r="I37" s="20">
        <v>-4</v>
      </c>
      <c r="J37" s="26">
        <f t="shared" si="3"/>
        <v>0</v>
      </c>
      <c r="K37" s="26">
        <v>10.080088373377519</v>
      </c>
      <c r="L37" s="26">
        <v>10.080088373377519</v>
      </c>
      <c r="M37" s="20">
        <f t="shared" si="26"/>
        <v>-2</v>
      </c>
      <c r="N37" s="20">
        <f t="shared" si="28"/>
        <v>0</v>
      </c>
      <c r="O37" s="20">
        <v>-1</v>
      </c>
      <c r="P37" s="20">
        <v>0</v>
      </c>
      <c r="Q37" s="20">
        <v>0</v>
      </c>
      <c r="R37" s="20">
        <f t="shared" si="27"/>
        <v>2</v>
      </c>
      <c r="S37" s="20">
        <v>-3</v>
      </c>
      <c r="T37" s="20">
        <v>0</v>
      </c>
      <c r="U37" s="20">
        <v>2</v>
      </c>
      <c r="V37" s="26">
        <v>-20.160176746755038</v>
      </c>
    </row>
    <row r="38" spans="1:22" ht="15" customHeight="1" x14ac:dyDescent="0.2">
      <c r="A38" s="1" t="s">
        <v>0</v>
      </c>
      <c r="B38" s="19">
        <f t="shared" si="23"/>
        <v>-3</v>
      </c>
      <c r="C38" s="19">
        <v>2</v>
      </c>
      <c r="D38" s="19">
        <f t="shared" si="24"/>
        <v>-1</v>
      </c>
      <c r="E38" s="19">
        <f t="shared" si="25"/>
        <v>-4</v>
      </c>
      <c r="F38" s="19">
        <v>0</v>
      </c>
      <c r="G38" s="19">
        <v>-1</v>
      </c>
      <c r="H38" s="19">
        <v>4</v>
      </c>
      <c r="I38" s="19">
        <v>0</v>
      </c>
      <c r="J38" s="30">
        <f t="shared" si="3"/>
        <v>-43.725666367175798</v>
      </c>
      <c r="K38" s="30">
        <v>0</v>
      </c>
      <c r="L38" s="30">
        <v>43.725666367175798</v>
      </c>
      <c r="M38" s="19">
        <f t="shared" si="26"/>
        <v>1</v>
      </c>
      <c r="N38" s="19">
        <f t="shared" si="28"/>
        <v>2</v>
      </c>
      <c r="O38" s="19">
        <v>0</v>
      </c>
      <c r="P38" s="19">
        <v>0</v>
      </c>
      <c r="Q38" s="19">
        <v>2</v>
      </c>
      <c r="R38" s="19">
        <f t="shared" si="27"/>
        <v>1</v>
      </c>
      <c r="S38" s="19">
        <v>0</v>
      </c>
      <c r="T38" s="19">
        <v>0</v>
      </c>
      <c r="U38" s="19">
        <v>1</v>
      </c>
      <c r="V38" s="30">
        <v>10.931416591793949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-228</v>
      </c>
      <c r="C9" s="17">
        <f t="shared" si="0"/>
        <v>2</v>
      </c>
      <c r="D9" s="17">
        <f t="shared" si="0"/>
        <v>-36</v>
      </c>
      <c r="E9" s="17">
        <f t="shared" si="0"/>
        <v>-236</v>
      </c>
      <c r="F9" s="17">
        <f t="shared" si="0"/>
        <v>124</v>
      </c>
      <c r="G9" s="17">
        <f t="shared" si="0"/>
        <v>-34</v>
      </c>
      <c r="H9" s="17">
        <f t="shared" si="0"/>
        <v>360</v>
      </c>
      <c r="I9" s="17">
        <f t="shared" si="0"/>
        <v>4</v>
      </c>
      <c r="J9" s="28">
        <f>K9-L9</f>
        <v>-10.265944451396463</v>
      </c>
      <c r="K9" s="28">
        <v>5.3939708134455984</v>
      </c>
      <c r="L9" s="28">
        <v>15.659915264842061</v>
      </c>
      <c r="M9" s="17">
        <f t="shared" ref="M9:U9" si="1">M10+M11</f>
        <v>8</v>
      </c>
      <c r="N9" s="17">
        <f t="shared" si="1"/>
        <v>473</v>
      </c>
      <c r="O9" s="17">
        <f t="shared" si="1"/>
        <v>-17</v>
      </c>
      <c r="P9" s="17">
        <f t="shared" si="1"/>
        <v>269</v>
      </c>
      <c r="Q9" s="17">
        <f t="shared" si="1"/>
        <v>204</v>
      </c>
      <c r="R9" s="17">
        <f>R10+R11</f>
        <v>465</v>
      </c>
      <c r="S9" s="17">
        <f t="shared" si="1"/>
        <v>-19</v>
      </c>
      <c r="T9" s="17">
        <f t="shared" si="1"/>
        <v>261</v>
      </c>
      <c r="U9" s="17">
        <f t="shared" si="1"/>
        <v>204</v>
      </c>
      <c r="V9" s="28">
        <v>0.34799811699648941</v>
      </c>
    </row>
    <row r="10" spans="1:22" ht="15" customHeight="1" x14ac:dyDescent="0.2">
      <c r="A10" s="6" t="s">
        <v>28</v>
      </c>
      <c r="B10" s="18">
        <f t="shared" ref="B10:I10" si="2">B20+B21+B22+B23</f>
        <v>-139</v>
      </c>
      <c r="C10" s="18">
        <f t="shared" si="2"/>
        <v>11</v>
      </c>
      <c r="D10" s="18">
        <f t="shared" si="2"/>
        <v>0</v>
      </c>
      <c r="E10" s="18">
        <f t="shared" si="2"/>
        <v>-154</v>
      </c>
      <c r="F10" s="18">
        <f t="shared" si="2"/>
        <v>101</v>
      </c>
      <c r="G10" s="18">
        <f t="shared" si="2"/>
        <v>-29</v>
      </c>
      <c r="H10" s="18">
        <f t="shared" si="2"/>
        <v>255</v>
      </c>
      <c r="I10" s="18">
        <f t="shared" si="2"/>
        <v>0</v>
      </c>
      <c r="J10" s="25">
        <f t="shared" ref="J10:J38" si="3">K10-L10</f>
        <v>-8.8893316949509043</v>
      </c>
      <c r="K10" s="25">
        <v>5.830016241493774</v>
      </c>
      <c r="L10" s="25">
        <v>14.719347936444677</v>
      </c>
      <c r="M10" s="18">
        <f t="shared" ref="M10:U10" si="4">M20+M21+M22+M23</f>
        <v>15</v>
      </c>
      <c r="N10" s="18">
        <f t="shared" si="4"/>
        <v>313</v>
      </c>
      <c r="O10" s="18">
        <f t="shared" si="4"/>
        <v>-16</v>
      </c>
      <c r="P10" s="18">
        <f t="shared" si="4"/>
        <v>184</v>
      </c>
      <c r="Q10" s="18">
        <f t="shared" si="4"/>
        <v>129</v>
      </c>
      <c r="R10" s="18">
        <f t="shared" si="4"/>
        <v>298</v>
      </c>
      <c r="S10" s="18">
        <f t="shared" si="4"/>
        <v>-45</v>
      </c>
      <c r="T10" s="18">
        <f t="shared" si="4"/>
        <v>176</v>
      </c>
      <c r="U10" s="18">
        <f t="shared" si="4"/>
        <v>122</v>
      </c>
      <c r="V10" s="25">
        <v>0.8658439962614537</v>
      </c>
    </row>
    <row r="11" spans="1:22" ht="15" customHeight="1" x14ac:dyDescent="0.2">
      <c r="A11" s="2" t="s">
        <v>27</v>
      </c>
      <c r="B11" s="19">
        <f t="shared" ref="B11:I11" si="5">B12+B13+B14+B15+B16</f>
        <v>-89</v>
      </c>
      <c r="C11" s="19">
        <f t="shared" si="5"/>
        <v>-9</v>
      </c>
      <c r="D11" s="19">
        <f t="shared" si="5"/>
        <v>-36</v>
      </c>
      <c r="E11" s="19">
        <f t="shared" si="5"/>
        <v>-82</v>
      </c>
      <c r="F11" s="19">
        <f t="shared" si="5"/>
        <v>23</v>
      </c>
      <c r="G11" s="19">
        <f t="shared" si="5"/>
        <v>-5</v>
      </c>
      <c r="H11" s="19">
        <f t="shared" si="5"/>
        <v>105</v>
      </c>
      <c r="I11" s="19">
        <f t="shared" si="5"/>
        <v>4</v>
      </c>
      <c r="J11" s="30">
        <f t="shared" si="3"/>
        <v>-14.476140727628001</v>
      </c>
      <c r="K11" s="30">
        <v>4.0603809357980989</v>
      </c>
      <c r="L11" s="30">
        <v>18.5365216634261</v>
      </c>
      <c r="M11" s="19">
        <f t="shared" ref="M11:U11" si="6">M12+M13+M14+M15+M16</f>
        <v>-7</v>
      </c>
      <c r="N11" s="19">
        <f t="shared" si="6"/>
        <v>160</v>
      </c>
      <c r="O11" s="19">
        <f t="shared" si="6"/>
        <v>-1</v>
      </c>
      <c r="P11" s="19">
        <f t="shared" si="6"/>
        <v>85</v>
      </c>
      <c r="Q11" s="19">
        <f t="shared" si="6"/>
        <v>75</v>
      </c>
      <c r="R11" s="19">
        <f t="shared" si="6"/>
        <v>167</v>
      </c>
      <c r="S11" s="19">
        <f t="shared" si="6"/>
        <v>26</v>
      </c>
      <c r="T11" s="19">
        <f t="shared" si="6"/>
        <v>85</v>
      </c>
      <c r="U11" s="19">
        <f t="shared" si="6"/>
        <v>82</v>
      </c>
      <c r="V11" s="30">
        <v>-1.2357681108950729</v>
      </c>
    </row>
    <row r="12" spans="1:22" ht="15" customHeight="1" x14ac:dyDescent="0.2">
      <c r="A12" s="6" t="s">
        <v>26</v>
      </c>
      <c r="B12" s="18">
        <f t="shared" ref="B12:I12" si="7">B24</f>
        <v>-3</v>
      </c>
      <c r="C12" s="18">
        <f t="shared" si="7"/>
        <v>-3</v>
      </c>
      <c r="D12" s="18">
        <f t="shared" si="7"/>
        <v>12</v>
      </c>
      <c r="E12" s="18">
        <f t="shared" si="7"/>
        <v>-6</v>
      </c>
      <c r="F12" s="18">
        <f t="shared" si="7"/>
        <v>3</v>
      </c>
      <c r="G12" s="18">
        <f t="shared" si="7"/>
        <v>1</v>
      </c>
      <c r="H12" s="18">
        <f t="shared" si="7"/>
        <v>9</v>
      </c>
      <c r="I12" s="18">
        <f t="shared" si="7"/>
        <v>2</v>
      </c>
      <c r="J12" s="25">
        <f t="shared" si="3"/>
        <v>-13.556174558960077</v>
      </c>
      <c r="K12" s="25">
        <v>6.7780872794800375</v>
      </c>
      <c r="L12" s="25">
        <v>20.334261838440113</v>
      </c>
      <c r="M12" s="18">
        <f t="shared" ref="M12:U12" si="8">M24</f>
        <v>3</v>
      </c>
      <c r="N12" s="18">
        <f t="shared" si="8"/>
        <v>10</v>
      </c>
      <c r="O12" s="18">
        <f t="shared" si="8"/>
        <v>0</v>
      </c>
      <c r="P12" s="18">
        <f t="shared" si="8"/>
        <v>5</v>
      </c>
      <c r="Q12" s="18">
        <f t="shared" si="8"/>
        <v>5</v>
      </c>
      <c r="R12" s="18">
        <f t="shared" si="8"/>
        <v>7</v>
      </c>
      <c r="S12" s="18">
        <f t="shared" si="8"/>
        <v>-13</v>
      </c>
      <c r="T12" s="18">
        <f t="shared" si="8"/>
        <v>3</v>
      </c>
      <c r="U12" s="18">
        <f t="shared" si="8"/>
        <v>4</v>
      </c>
      <c r="V12" s="25">
        <v>6.7780872794800349</v>
      </c>
    </row>
    <row r="13" spans="1:22" ht="15" customHeight="1" x14ac:dyDescent="0.2">
      <c r="A13" s="4" t="s">
        <v>25</v>
      </c>
      <c r="B13" s="20">
        <f t="shared" ref="B13:I13" si="9">B25+B26+B27</f>
        <v>-51</v>
      </c>
      <c r="C13" s="20">
        <f t="shared" si="9"/>
        <v>-48</v>
      </c>
      <c r="D13" s="20">
        <f t="shared" si="9"/>
        <v>-25</v>
      </c>
      <c r="E13" s="20">
        <f t="shared" si="9"/>
        <v>-26</v>
      </c>
      <c r="F13" s="20">
        <f t="shared" si="9"/>
        <v>1</v>
      </c>
      <c r="G13" s="20">
        <f t="shared" si="9"/>
        <v>-3</v>
      </c>
      <c r="H13" s="20">
        <f t="shared" si="9"/>
        <v>27</v>
      </c>
      <c r="I13" s="20">
        <f t="shared" si="9"/>
        <v>2</v>
      </c>
      <c r="J13" s="26">
        <f t="shared" si="3"/>
        <v>-25.657663503393081</v>
      </c>
      <c r="K13" s="26">
        <v>0.98683321166896476</v>
      </c>
      <c r="L13" s="26">
        <v>26.644496715062047</v>
      </c>
      <c r="M13" s="20">
        <f t="shared" ref="M13:U13" si="10">M25+M26+M27</f>
        <v>-25</v>
      </c>
      <c r="N13" s="20">
        <f t="shared" si="10"/>
        <v>16</v>
      </c>
      <c r="O13" s="20">
        <f t="shared" si="10"/>
        <v>2</v>
      </c>
      <c r="P13" s="20">
        <f t="shared" si="10"/>
        <v>10</v>
      </c>
      <c r="Q13" s="20">
        <f t="shared" si="10"/>
        <v>6</v>
      </c>
      <c r="R13" s="20">
        <f t="shared" si="10"/>
        <v>41</v>
      </c>
      <c r="S13" s="20">
        <f t="shared" si="10"/>
        <v>22</v>
      </c>
      <c r="T13" s="20">
        <f t="shared" si="10"/>
        <v>26</v>
      </c>
      <c r="U13" s="20">
        <f t="shared" si="10"/>
        <v>15</v>
      </c>
      <c r="V13" s="26">
        <v>-24.670830291724123</v>
      </c>
    </row>
    <row r="14" spans="1:22" ht="15" customHeight="1" x14ac:dyDescent="0.2">
      <c r="A14" s="4" t="s">
        <v>24</v>
      </c>
      <c r="B14" s="20">
        <f t="shared" ref="B14:I14" si="11">B28+B29+B30+B31</f>
        <v>-36</v>
      </c>
      <c r="C14" s="20">
        <f t="shared" si="11"/>
        <v>-1</v>
      </c>
      <c r="D14" s="20">
        <f t="shared" si="11"/>
        <v>-13</v>
      </c>
      <c r="E14" s="20">
        <f t="shared" si="11"/>
        <v>-27</v>
      </c>
      <c r="F14" s="20">
        <f t="shared" si="11"/>
        <v>10</v>
      </c>
      <c r="G14" s="20">
        <f t="shared" si="11"/>
        <v>-2</v>
      </c>
      <c r="H14" s="20">
        <f t="shared" si="11"/>
        <v>37</v>
      </c>
      <c r="I14" s="20">
        <f t="shared" si="11"/>
        <v>1</v>
      </c>
      <c r="J14" s="26">
        <f t="shared" si="3"/>
        <v>-12.425766917577636</v>
      </c>
      <c r="K14" s="26">
        <v>4.6021358953991252</v>
      </c>
      <c r="L14" s="26">
        <v>17.027902812976762</v>
      </c>
      <c r="M14" s="20">
        <f t="shared" ref="M14:U14" si="12">M28+M29+M30+M31</f>
        <v>-9</v>
      </c>
      <c r="N14" s="20">
        <f t="shared" si="12"/>
        <v>59</v>
      </c>
      <c r="O14" s="20">
        <f t="shared" si="12"/>
        <v>-4</v>
      </c>
      <c r="P14" s="20">
        <f t="shared" si="12"/>
        <v>31</v>
      </c>
      <c r="Q14" s="20">
        <f t="shared" si="12"/>
        <v>28</v>
      </c>
      <c r="R14" s="20">
        <f t="shared" si="12"/>
        <v>68</v>
      </c>
      <c r="S14" s="20">
        <f t="shared" si="12"/>
        <v>6</v>
      </c>
      <c r="T14" s="20">
        <f t="shared" si="12"/>
        <v>33</v>
      </c>
      <c r="U14" s="20">
        <f t="shared" si="12"/>
        <v>35</v>
      </c>
      <c r="V14" s="26">
        <v>-4.1419223058592145</v>
      </c>
    </row>
    <row r="15" spans="1:22" ht="15" customHeight="1" x14ac:dyDescent="0.2">
      <c r="A15" s="4" t="s">
        <v>23</v>
      </c>
      <c r="B15" s="20">
        <f t="shared" ref="B15:I15" si="13">B32+B33+B34+B35</f>
        <v>23</v>
      </c>
      <c r="C15" s="20">
        <f t="shared" si="13"/>
        <v>59</v>
      </c>
      <c r="D15" s="20">
        <f t="shared" si="13"/>
        <v>6</v>
      </c>
      <c r="E15" s="20">
        <f t="shared" si="13"/>
        <v>-13</v>
      </c>
      <c r="F15" s="20">
        <f t="shared" si="13"/>
        <v>8</v>
      </c>
      <c r="G15" s="20">
        <f t="shared" si="13"/>
        <v>0</v>
      </c>
      <c r="H15" s="20">
        <f t="shared" si="13"/>
        <v>21</v>
      </c>
      <c r="I15" s="20">
        <f t="shared" si="13"/>
        <v>-4</v>
      </c>
      <c r="J15" s="26">
        <f t="shared" si="3"/>
        <v>-7.8992491967570615</v>
      </c>
      <c r="K15" s="26">
        <v>4.8610764287735773</v>
      </c>
      <c r="L15" s="26">
        <v>12.760325625530639</v>
      </c>
      <c r="M15" s="20">
        <f t="shared" ref="M15:U15" si="14">M32+M33+M34+M35</f>
        <v>36</v>
      </c>
      <c r="N15" s="20">
        <f t="shared" si="14"/>
        <v>70</v>
      </c>
      <c r="O15" s="20">
        <f t="shared" si="14"/>
        <v>0</v>
      </c>
      <c r="P15" s="20">
        <f t="shared" si="14"/>
        <v>38</v>
      </c>
      <c r="Q15" s="20">
        <f t="shared" si="14"/>
        <v>32</v>
      </c>
      <c r="R15" s="20">
        <f t="shared" si="14"/>
        <v>34</v>
      </c>
      <c r="S15" s="20">
        <f t="shared" si="14"/>
        <v>-2</v>
      </c>
      <c r="T15" s="20">
        <f t="shared" si="14"/>
        <v>15</v>
      </c>
      <c r="U15" s="20">
        <f t="shared" si="14"/>
        <v>19</v>
      </c>
      <c r="V15" s="26">
        <v>21.874843929481106</v>
      </c>
    </row>
    <row r="16" spans="1:22" ht="15" customHeight="1" x14ac:dyDescent="0.2">
      <c r="A16" s="2" t="s">
        <v>22</v>
      </c>
      <c r="B16" s="19">
        <f t="shared" ref="B16:I16" si="15">B36+B37+B38</f>
        <v>-22</v>
      </c>
      <c r="C16" s="19">
        <f t="shared" si="15"/>
        <v>-16</v>
      </c>
      <c r="D16" s="19">
        <f t="shared" si="15"/>
        <v>-16</v>
      </c>
      <c r="E16" s="19">
        <f t="shared" si="15"/>
        <v>-10</v>
      </c>
      <c r="F16" s="19">
        <f t="shared" si="15"/>
        <v>1</v>
      </c>
      <c r="G16" s="19">
        <f t="shared" si="15"/>
        <v>-1</v>
      </c>
      <c r="H16" s="19">
        <f t="shared" si="15"/>
        <v>11</v>
      </c>
      <c r="I16" s="19">
        <f t="shared" si="15"/>
        <v>3</v>
      </c>
      <c r="J16" s="30">
        <f t="shared" si="3"/>
        <v>-25.64643057897695</v>
      </c>
      <c r="K16" s="30">
        <v>2.5646430578976949</v>
      </c>
      <c r="L16" s="30">
        <v>28.211073636874644</v>
      </c>
      <c r="M16" s="19">
        <f t="shared" ref="M16:U16" si="16">M36+M37+M38</f>
        <v>-12</v>
      </c>
      <c r="N16" s="19">
        <f t="shared" si="16"/>
        <v>5</v>
      </c>
      <c r="O16" s="19">
        <f t="shared" si="16"/>
        <v>1</v>
      </c>
      <c r="P16" s="19">
        <f t="shared" si="16"/>
        <v>1</v>
      </c>
      <c r="Q16" s="19">
        <f t="shared" si="16"/>
        <v>4</v>
      </c>
      <c r="R16" s="19">
        <f t="shared" si="16"/>
        <v>17</v>
      </c>
      <c r="S16" s="19">
        <f t="shared" si="16"/>
        <v>13</v>
      </c>
      <c r="T16" s="19">
        <f t="shared" si="16"/>
        <v>8</v>
      </c>
      <c r="U16" s="19">
        <f t="shared" si="16"/>
        <v>9</v>
      </c>
      <c r="V16" s="30">
        <v>-30.775716694772349</v>
      </c>
    </row>
    <row r="17" spans="1:22" ht="15" customHeight="1" x14ac:dyDescent="0.2">
      <c r="A17" s="6" t="s">
        <v>21</v>
      </c>
      <c r="B17" s="18">
        <f t="shared" ref="B17:I17" si="17">B12+B13+B20</f>
        <v>-118</v>
      </c>
      <c r="C17" s="18">
        <f t="shared" si="17"/>
        <v>-22</v>
      </c>
      <c r="D17" s="18">
        <f t="shared" si="17"/>
        <v>-8</v>
      </c>
      <c r="E17" s="18">
        <f t="shared" si="17"/>
        <v>-117</v>
      </c>
      <c r="F17" s="18">
        <f t="shared" si="17"/>
        <v>40</v>
      </c>
      <c r="G17" s="18">
        <f t="shared" si="17"/>
        <v>-22</v>
      </c>
      <c r="H17" s="18">
        <f t="shared" si="17"/>
        <v>157</v>
      </c>
      <c r="I17" s="18">
        <f t="shared" si="17"/>
        <v>16</v>
      </c>
      <c r="J17" s="25">
        <f t="shared" si="3"/>
        <v>-12.679820068587716</v>
      </c>
      <c r="K17" s="25">
        <v>4.334981220029988</v>
      </c>
      <c r="L17" s="25">
        <v>17.014801288617704</v>
      </c>
      <c r="M17" s="18">
        <f t="shared" ref="M17:U17" si="18">M12+M13+M20</f>
        <v>-1</v>
      </c>
      <c r="N17" s="18">
        <f t="shared" si="18"/>
        <v>138</v>
      </c>
      <c r="O17" s="18">
        <f t="shared" si="18"/>
        <v>9</v>
      </c>
      <c r="P17" s="18">
        <f t="shared" si="18"/>
        <v>84</v>
      </c>
      <c r="Q17" s="18">
        <f t="shared" si="18"/>
        <v>54</v>
      </c>
      <c r="R17" s="18">
        <f t="shared" si="18"/>
        <v>139</v>
      </c>
      <c r="S17" s="18">
        <f t="shared" si="18"/>
        <v>-21</v>
      </c>
      <c r="T17" s="18">
        <f t="shared" si="18"/>
        <v>89</v>
      </c>
      <c r="U17" s="18">
        <f t="shared" si="18"/>
        <v>50</v>
      </c>
      <c r="V17" s="25">
        <v>-0.10837453050075219</v>
      </c>
    </row>
    <row r="18" spans="1:22" ht="15" customHeight="1" x14ac:dyDescent="0.2">
      <c r="A18" s="4" t="s">
        <v>20</v>
      </c>
      <c r="B18" s="20">
        <f t="shared" ref="B18:I18" si="19">B14+B22</f>
        <v>-73</v>
      </c>
      <c r="C18" s="20">
        <f t="shared" si="19"/>
        <v>-1</v>
      </c>
      <c r="D18" s="20">
        <f t="shared" si="19"/>
        <v>-8</v>
      </c>
      <c r="E18" s="20">
        <f t="shared" si="19"/>
        <v>-52</v>
      </c>
      <c r="F18" s="20">
        <f t="shared" si="19"/>
        <v>22</v>
      </c>
      <c r="G18" s="20">
        <f t="shared" si="19"/>
        <v>-3</v>
      </c>
      <c r="H18" s="20">
        <f t="shared" si="19"/>
        <v>74</v>
      </c>
      <c r="I18" s="20">
        <f t="shared" si="19"/>
        <v>-2</v>
      </c>
      <c r="J18" s="26">
        <f t="shared" si="3"/>
        <v>-12.676150404060643</v>
      </c>
      <c r="K18" s="26">
        <v>5.3629867094102712</v>
      </c>
      <c r="L18" s="26">
        <v>18.039137113470915</v>
      </c>
      <c r="M18" s="20">
        <f t="shared" ref="M18:U18" si="20">M14+M22</f>
        <v>-21</v>
      </c>
      <c r="N18" s="20">
        <f t="shared" si="20"/>
        <v>92</v>
      </c>
      <c r="O18" s="20">
        <f t="shared" si="20"/>
        <v>-3</v>
      </c>
      <c r="P18" s="20">
        <f t="shared" si="20"/>
        <v>45</v>
      </c>
      <c r="Q18" s="20">
        <f t="shared" si="20"/>
        <v>47</v>
      </c>
      <c r="R18" s="20">
        <f t="shared" si="20"/>
        <v>113</v>
      </c>
      <c r="S18" s="20">
        <f t="shared" si="20"/>
        <v>4</v>
      </c>
      <c r="T18" s="20">
        <f t="shared" si="20"/>
        <v>57</v>
      </c>
      <c r="U18" s="20">
        <f t="shared" si="20"/>
        <v>56</v>
      </c>
      <c r="V18" s="26">
        <v>-5.1192145862552572</v>
      </c>
    </row>
    <row r="19" spans="1:22" ht="15" customHeight="1" x14ac:dyDescent="0.2">
      <c r="A19" s="2" t="s">
        <v>19</v>
      </c>
      <c r="B19" s="19">
        <f t="shared" ref="B19:I19" si="21">B15+B16+B21+B23</f>
        <v>-37</v>
      </c>
      <c r="C19" s="19">
        <f t="shared" si="21"/>
        <v>25</v>
      </c>
      <c r="D19" s="19">
        <f t="shared" si="21"/>
        <v>-20</v>
      </c>
      <c r="E19" s="19">
        <f t="shared" si="21"/>
        <v>-67</v>
      </c>
      <c r="F19" s="19">
        <f t="shared" si="21"/>
        <v>62</v>
      </c>
      <c r="G19" s="19">
        <f t="shared" si="21"/>
        <v>-9</v>
      </c>
      <c r="H19" s="19">
        <f t="shared" si="21"/>
        <v>129</v>
      </c>
      <c r="I19" s="19">
        <f t="shared" si="21"/>
        <v>-10</v>
      </c>
      <c r="J19" s="30">
        <f t="shared" si="3"/>
        <v>-6.9364079872929443</v>
      </c>
      <c r="K19" s="30">
        <v>6.418765600181529</v>
      </c>
      <c r="L19" s="30">
        <v>13.355173587474473</v>
      </c>
      <c r="M19" s="19">
        <f t="shared" ref="M19:U19" si="22">M15+M16+M21+M23</f>
        <v>30</v>
      </c>
      <c r="N19" s="19">
        <f t="shared" si="22"/>
        <v>243</v>
      </c>
      <c r="O19" s="19">
        <f t="shared" si="22"/>
        <v>-23</v>
      </c>
      <c r="P19" s="19">
        <f t="shared" si="22"/>
        <v>140</v>
      </c>
      <c r="Q19" s="19">
        <f t="shared" si="22"/>
        <v>103</v>
      </c>
      <c r="R19" s="19">
        <f t="shared" si="22"/>
        <v>213</v>
      </c>
      <c r="S19" s="19">
        <f t="shared" si="22"/>
        <v>-2</v>
      </c>
      <c r="T19" s="19">
        <f t="shared" si="22"/>
        <v>115</v>
      </c>
      <c r="U19" s="19">
        <f t="shared" si="22"/>
        <v>98</v>
      </c>
      <c r="V19" s="30">
        <v>3.1058543226684812</v>
      </c>
    </row>
    <row r="20" spans="1:22" ht="15" customHeight="1" x14ac:dyDescent="0.2">
      <c r="A20" s="5" t="s">
        <v>18</v>
      </c>
      <c r="B20" s="18">
        <f>E20+M20</f>
        <v>-64</v>
      </c>
      <c r="C20" s="18">
        <v>29</v>
      </c>
      <c r="D20" s="18">
        <f>G20-I20+O20-S20</f>
        <v>5</v>
      </c>
      <c r="E20" s="18">
        <f>F20-H20</f>
        <v>-85</v>
      </c>
      <c r="F20" s="18">
        <v>36</v>
      </c>
      <c r="G20" s="18">
        <v>-20</v>
      </c>
      <c r="H20" s="18">
        <v>121</v>
      </c>
      <c r="I20" s="18">
        <v>12</v>
      </c>
      <c r="J20" s="25">
        <f t="shared" si="3"/>
        <v>-10.937659746239241</v>
      </c>
      <c r="K20" s="25">
        <v>4.6324205984072089</v>
      </c>
      <c r="L20" s="25">
        <v>15.570080344646451</v>
      </c>
      <c r="M20" s="18">
        <f>N20-R20</f>
        <v>21</v>
      </c>
      <c r="N20" s="18">
        <f>SUM(P20:Q20)</f>
        <v>112</v>
      </c>
      <c r="O20" s="22">
        <v>7</v>
      </c>
      <c r="P20" s="22">
        <v>69</v>
      </c>
      <c r="Q20" s="22">
        <v>43</v>
      </c>
      <c r="R20" s="22">
        <f>SUM(T20:U20)</f>
        <v>91</v>
      </c>
      <c r="S20" s="22">
        <v>-30</v>
      </c>
      <c r="T20" s="22">
        <v>60</v>
      </c>
      <c r="U20" s="22">
        <v>31</v>
      </c>
      <c r="V20" s="29">
        <v>2.7022453490708749</v>
      </c>
    </row>
    <row r="21" spans="1:22" ht="15" customHeight="1" x14ac:dyDescent="0.2">
      <c r="A21" s="3" t="s">
        <v>17</v>
      </c>
      <c r="B21" s="20">
        <f t="shared" ref="B21:B38" si="23">E21+M21</f>
        <v>-52</v>
      </c>
      <c r="C21" s="20">
        <v>-33</v>
      </c>
      <c r="D21" s="20">
        <f t="shared" ref="D21:D38" si="24">G21-I21+O21-S21</f>
        <v>-58</v>
      </c>
      <c r="E21" s="20">
        <f t="shared" ref="E21:E38" si="25">F21-H21</f>
        <v>-33</v>
      </c>
      <c r="F21" s="20">
        <v>44</v>
      </c>
      <c r="G21" s="20">
        <v>-9</v>
      </c>
      <c r="H21" s="20">
        <v>77</v>
      </c>
      <c r="I21" s="20">
        <v>-5</v>
      </c>
      <c r="J21" s="26">
        <f t="shared" si="3"/>
        <v>-5.2675771768935089</v>
      </c>
      <c r="K21" s="26">
        <v>7.0234362358580089</v>
      </c>
      <c r="L21" s="26">
        <v>12.291013412751518</v>
      </c>
      <c r="M21" s="20">
        <f t="shared" ref="M21:M38" si="26">N21-R21</f>
        <v>-19</v>
      </c>
      <c r="N21" s="20">
        <f>SUM(P21:Q21)</f>
        <v>120</v>
      </c>
      <c r="O21" s="20">
        <v>-38</v>
      </c>
      <c r="P21" s="20">
        <v>75</v>
      </c>
      <c r="Q21" s="20">
        <v>45</v>
      </c>
      <c r="R21" s="20">
        <f t="shared" ref="R21:R38" si="27">SUM(T21:U21)</f>
        <v>139</v>
      </c>
      <c r="S21" s="20">
        <v>16</v>
      </c>
      <c r="T21" s="20">
        <v>79</v>
      </c>
      <c r="U21" s="20">
        <v>60</v>
      </c>
      <c r="V21" s="26">
        <v>-3.0328474654841422</v>
      </c>
    </row>
    <row r="22" spans="1:22" ht="15" customHeight="1" x14ac:dyDescent="0.2">
      <c r="A22" s="3" t="s">
        <v>16</v>
      </c>
      <c r="B22" s="20">
        <f t="shared" si="23"/>
        <v>-37</v>
      </c>
      <c r="C22" s="20">
        <v>0</v>
      </c>
      <c r="D22" s="20">
        <f t="shared" si="24"/>
        <v>5</v>
      </c>
      <c r="E22" s="20">
        <f t="shared" si="25"/>
        <v>-25</v>
      </c>
      <c r="F22" s="20">
        <v>12</v>
      </c>
      <c r="G22" s="20">
        <v>-1</v>
      </c>
      <c r="H22" s="20">
        <v>37</v>
      </c>
      <c r="I22" s="20">
        <v>-3</v>
      </c>
      <c r="J22" s="26">
        <f t="shared" si="3"/>
        <v>-12.958150499155057</v>
      </c>
      <c r="K22" s="26">
        <v>6.2199122395944277</v>
      </c>
      <c r="L22" s="26">
        <v>19.178062738749485</v>
      </c>
      <c r="M22" s="20">
        <f t="shared" si="26"/>
        <v>-12</v>
      </c>
      <c r="N22" s="20">
        <f t="shared" ref="N22:N38" si="28">SUM(P22:Q22)</f>
        <v>33</v>
      </c>
      <c r="O22" s="20">
        <v>1</v>
      </c>
      <c r="P22" s="20">
        <v>14</v>
      </c>
      <c r="Q22" s="20">
        <v>19</v>
      </c>
      <c r="R22" s="20">
        <f t="shared" si="27"/>
        <v>45</v>
      </c>
      <c r="S22" s="20">
        <v>-2</v>
      </c>
      <c r="T22" s="20">
        <v>24</v>
      </c>
      <c r="U22" s="20">
        <v>21</v>
      </c>
      <c r="V22" s="26">
        <v>-6.2199122395944251</v>
      </c>
    </row>
    <row r="23" spans="1:22" ht="15" customHeight="1" x14ac:dyDescent="0.2">
      <c r="A23" s="1" t="s">
        <v>15</v>
      </c>
      <c r="B23" s="19">
        <f t="shared" si="23"/>
        <v>14</v>
      </c>
      <c r="C23" s="19">
        <v>15</v>
      </c>
      <c r="D23" s="19">
        <f t="shared" si="24"/>
        <v>48</v>
      </c>
      <c r="E23" s="19">
        <f t="shared" si="25"/>
        <v>-11</v>
      </c>
      <c r="F23" s="19">
        <v>9</v>
      </c>
      <c r="G23" s="19">
        <v>1</v>
      </c>
      <c r="H23" s="19">
        <v>20</v>
      </c>
      <c r="I23" s="19">
        <v>-4</v>
      </c>
      <c r="J23" s="30">
        <f t="shared" si="3"/>
        <v>-8.0954109202355014</v>
      </c>
      <c r="K23" s="30">
        <v>6.623518025647229</v>
      </c>
      <c r="L23" s="30">
        <v>14.71892894588273</v>
      </c>
      <c r="M23" s="19">
        <f t="shared" si="26"/>
        <v>25</v>
      </c>
      <c r="N23" s="19">
        <f t="shared" si="28"/>
        <v>48</v>
      </c>
      <c r="O23" s="19">
        <v>14</v>
      </c>
      <c r="P23" s="19">
        <v>26</v>
      </c>
      <c r="Q23" s="19">
        <v>22</v>
      </c>
      <c r="R23" s="19">
        <f t="shared" si="27"/>
        <v>23</v>
      </c>
      <c r="S23" s="24">
        <v>-29</v>
      </c>
      <c r="T23" s="24">
        <v>13</v>
      </c>
      <c r="U23" s="24">
        <v>10</v>
      </c>
      <c r="V23" s="31">
        <v>18.398661182353415</v>
      </c>
    </row>
    <row r="24" spans="1:22" ht="15" customHeight="1" x14ac:dyDescent="0.2">
      <c r="A24" s="7" t="s">
        <v>14</v>
      </c>
      <c r="B24" s="17">
        <f t="shared" si="23"/>
        <v>-3</v>
      </c>
      <c r="C24" s="17">
        <v>-3</v>
      </c>
      <c r="D24" s="17">
        <f t="shared" si="24"/>
        <v>12</v>
      </c>
      <c r="E24" s="18">
        <f t="shared" si="25"/>
        <v>-6</v>
      </c>
      <c r="F24" s="17">
        <v>3</v>
      </c>
      <c r="G24" s="17">
        <v>1</v>
      </c>
      <c r="H24" s="17">
        <v>9</v>
      </c>
      <c r="I24" s="23">
        <v>2</v>
      </c>
      <c r="J24" s="38">
        <f t="shared" si="3"/>
        <v>-13.556174558960077</v>
      </c>
      <c r="K24" s="38">
        <v>6.7780872794800375</v>
      </c>
      <c r="L24" s="38">
        <v>20.334261838440113</v>
      </c>
      <c r="M24" s="18">
        <f t="shared" si="26"/>
        <v>3</v>
      </c>
      <c r="N24" s="17">
        <f t="shared" si="28"/>
        <v>10</v>
      </c>
      <c r="O24" s="17">
        <v>0</v>
      </c>
      <c r="P24" s="17">
        <v>5</v>
      </c>
      <c r="Q24" s="17">
        <v>5</v>
      </c>
      <c r="R24" s="17">
        <f t="shared" si="27"/>
        <v>7</v>
      </c>
      <c r="S24" s="17">
        <v>-13</v>
      </c>
      <c r="T24" s="17">
        <v>3</v>
      </c>
      <c r="U24" s="17">
        <v>4</v>
      </c>
      <c r="V24" s="28">
        <v>6.7780872794800349</v>
      </c>
    </row>
    <row r="25" spans="1:22" ht="15" customHeight="1" x14ac:dyDescent="0.2">
      <c r="A25" s="5" t="s">
        <v>13</v>
      </c>
      <c r="B25" s="18">
        <f t="shared" si="23"/>
        <v>-5</v>
      </c>
      <c r="C25" s="18">
        <v>-2</v>
      </c>
      <c r="D25" s="18">
        <f t="shared" si="24"/>
        <v>-1</v>
      </c>
      <c r="E25" s="18">
        <f t="shared" si="25"/>
        <v>0</v>
      </c>
      <c r="F25" s="18">
        <v>1</v>
      </c>
      <c r="G25" s="18">
        <v>1</v>
      </c>
      <c r="H25" s="18">
        <v>1</v>
      </c>
      <c r="I25" s="18">
        <v>-3</v>
      </c>
      <c r="J25" s="25">
        <f t="shared" si="3"/>
        <v>0</v>
      </c>
      <c r="K25" s="25">
        <v>9.1547529470780038</v>
      </c>
      <c r="L25" s="25">
        <v>9.1547529470780038</v>
      </c>
      <c r="M25" s="18">
        <f t="shared" si="26"/>
        <v>-5</v>
      </c>
      <c r="N25" s="18">
        <f t="shared" si="28"/>
        <v>1</v>
      </c>
      <c r="O25" s="18">
        <v>0</v>
      </c>
      <c r="P25" s="18">
        <v>0</v>
      </c>
      <c r="Q25" s="18">
        <v>1</v>
      </c>
      <c r="R25" s="18">
        <f t="shared" si="27"/>
        <v>6</v>
      </c>
      <c r="S25" s="22">
        <v>5</v>
      </c>
      <c r="T25" s="22">
        <v>4</v>
      </c>
      <c r="U25" s="22">
        <v>2</v>
      </c>
      <c r="V25" s="29">
        <v>-45.773764735390017</v>
      </c>
    </row>
    <row r="26" spans="1:22" ht="15" customHeight="1" x14ac:dyDescent="0.2">
      <c r="A26" s="3" t="s">
        <v>12</v>
      </c>
      <c r="B26" s="20">
        <f t="shared" si="23"/>
        <v>-5</v>
      </c>
      <c r="C26" s="20">
        <v>-12</v>
      </c>
      <c r="D26" s="20">
        <f t="shared" si="24"/>
        <v>5</v>
      </c>
      <c r="E26" s="20">
        <f t="shared" si="25"/>
        <v>-7</v>
      </c>
      <c r="F26" s="20">
        <v>0</v>
      </c>
      <c r="G26" s="20">
        <v>-1</v>
      </c>
      <c r="H26" s="20">
        <v>7</v>
      </c>
      <c r="I26" s="20">
        <v>1</v>
      </c>
      <c r="J26" s="26">
        <f t="shared" si="3"/>
        <v>-26.798825256975036</v>
      </c>
      <c r="K26" s="26">
        <v>0</v>
      </c>
      <c r="L26" s="26">
        <v>26.798825256975036</v>
      </c>
      <c r="M26" s="20">
        <f t="shared" si="26"/>
        <v>2</v>
      </c>
      <c r="N26" s="20">
        <f t="shared" si="28"/>
        <v>6</v>
      </c>
      <c r="O26" s="20">
        <v>3</v>
      </c>
      <c r="P26" s="20">
        <v>6</v>
      </c>
      <c r="Q26" s="20">
        <v>0</v>
      </c>
      <c r="R26" s="20">
        <f t="shared" si="27"/>
        <v>4</v>
      </c>
      <c r="S26" s="20">
        <v>-4</v>
      </c>
      <c r="T26" s="20">
        <v>3</v>
      </c>
      <c r="U26" s="20">
        <v>1</v>
      </c>
      <c r="V26" s="26">
        <v>7.6568072162785832</v>
      </c>
    </row>
    <row r="27" spans="1:22" ht="15" customHeight="1" x14ac:dyDescent="0.2">
      <c r="A27" s="1" t="s">
        <v>11</v>
      </c>
      <c r="B27" s="19">
        <f t="shared" si="23"/>
        <v>-41</v>
      </c>
      <c r="C27" s="19">
        <v>-34</v>
      </c>
      <c r="D27" s="19">
        <f t="shared" si="24"/>
        <v>-29</v>
      </c>
      <c r="E27" s="19">
        <f t="shared" si="25"/>
        <v>-19</v>
      </c>
      <c r="F27" s="19">
        <v>0</v>
      </c>
      <c r="G27" s="19">
        <v>-3</v>
      </c>
      <c r="H27" s="19">
        <v>19</v>
      </c>
      <c r="I27" s="19">
        <v>4</v>
      </c>
      <c r="J27" s="30">
        <f t="shared" si="3"/>
        <v>-29.553396403306913</v>
      </c>
      <c r="K27" s="30">
        <v>0</v>
      </c>
      <c r="L27" s="30">
        <v>29.553396403306913</v>
      </c>
      <c r="M27" s="19">
        <f t="shared" si="26"/>
        <v>-22</v>
      </c>
      <c r="N27" s="19">
        <f t="shared" si="28"/>
        <v>9</v>
      </c>
      <c r="O27" s="24">
        <v>-1</v>
      </c>
      <c r="P27" s="24">
        <v>4</v>
      </c>
      <c r="Q27" s="24">
        <v>5</v>
      </c>
      <c r="R27" s="24">
        <f t="shared" si="27"/>
        <v>31</v>
      </c>
      <c r="S27" s="24">
        <v>21</v>
      </c>
      <c r="T27" s="24">
        <v>19</v>
      </c>
      <c r="U27" s="24">
        <v>12</v>
      </c>
      <c r="V27" s="31">
        <v>-34.21972215119748</v>
      </c>
    </row>
    <row r="28" spans="1:22" ht="15" customHeight="1" x14ac:dyDescent="0.2">
      <c r="A28" s="5" t="s">
        <v>10</v>
      </c>
      <c r="B28" s="18">
        <f t="shared" si="23"/>
        <v>-9</v>
      </c>
      <c r="C28" s="18">
        <v>-1</v>
      </c>
      <c r="D28" s="18">
        <f t="shared" si="24"/>
        <v>-7</v>
      </c>
      <c r="E28" s="18">
        <f t="shared" si="25"/>
        <v>-4</v>
      </c>
      <c r="F28" s="18">
        <v>1</v>
      </c>
      <c r="G28" s="18">
        <v>0</v>
      </c>
      <c r="H28" s="18">
        <v>5</v>
      </c>
      <c r="I28" s="18">
        <v>2</v>
      </c>
      <c r="J28" s="25">
        <f t="shared" si="3"/>
        <v>-16.741199403738101</v>
      </c>
      <c r="K28" s="25">
        <v>4.1852998509345261</v>
      </c>
      <c r="L28" s="25">
        <v>20.926499254672628</v>
      </c>
      <c r="M28" s="18">
        <f t="shared" si="26"/>
        <v>-5</v>
      </c>
      <c r="N28" s="18">
        <f t="shared" si="28"/>
        <v>2</v>
      </c>
      <c r="O28" s="18">
        <v>-2</v>
      </c>
      <c r="P28" s="18">
        <v>0</v>
      </c>
      <c r="Q28" s="18">
        <v>2</v>
      </c>
      <c r="R28" s="18">
        <f t="shared" si="27"/>
        <v>7</v>
      </c>
      <c r="S28" s="18">
        <v>3</v>
      </c>
      <c r="T28" s="18">
        <v>2</v>
      </c>
      <c r="U28" s="18">
        <v>5</v>
      </c>
      <c r="V28" s="25">
        <v>-20.926499254672628</v>
      </c>
    </row>
    <row r="29" spans="1:22" ht="15" customHeight="1" x14ac:dyDescent="0.2">
      <c r="A29" s="3" t="s">
        <v>9</v>
      </c>
      <c r="B29" s="20">
        <f t="shared" si="23"/>
        <v>-10</v>
      </c>
      <c r="C29" s="20">
        <v>-10</v>
      </c>
      <c r="D29" s="20">
        <f t="shared" si="24"/>
        <v>13</v>
      </c>
      <c r="E29" s="20">
        <f t="shared" si="25"/>
        <v>-7</v>
      </c>
      <c r="F29" s="20">
        <v>3</v>
      </c>
      <c r="G29" s="20">
        <v>-3</v>
      </c>
      <c r="H29" s="20">
        <v>10</v>
      </c>
      <c r="I29" s="20">
        <v>-4</v>
      </c>
      <c r="J29" s="26">
        <f t="shared" si="3"/>
        <v>-10.382380429924012</v>
      </c>
      <c r="K29" s="26">
        <v>4.4495916128245758</v>
      </c>
      <c r="L29" s="26">
        <v>14.831972042748587</v>
      </c>
      <c r="M29" s="20">
        <f t="shared" si="26"/>
        <v>-3</v>
      </c>
      <c r="N29" s="20">
        <f t="shared" si="28"/>
        <v>17</v>
      </c>
      <c r="O29" s="20">
        <v>6</v>
      </c>
      <c r="P29" s="20">
        <v>6</v>
      </c>
      <c r="Q29" s="20">
        <v>11</v>
      </c>
      <c r="R29" s="20">
        <f t="shared" si="27"/>
        <v>20</v>
      </c>
      <c r="S29" s="20">
        <v>-6</v>
      </c>
      <c r="T29" s="20">
        <v>5</v>
      </c>
      <c r="U29" s="20">
        <v>15</v>
      </c>
      <c r="V29" s="26">
        <v>-4.4495916128245767</v>
      </c>
    </row>
    <row r="30" spans="1:22" ht="15" customHeight="1" x14ac:dyDescent="0.2">
      <c r="A30" s="3" t="s">
        <v>8</v>
      </c>
      <c r="B30" s="20">
        <f t="shared" si="23"/>
        <v>-11</v>
      </c>
      <c r="C30" s="20">
        <v>-1</v>
      </c>
      <c r="D30" s="20">
        <f t="shared" si="24"/>
        <v>-3</v>
      </c>
      <c r="E30" s="20">
        <f t="shared" si="25"/>
        <v>-12</v>
      </c>
      <c r="F30" s="20">
        <v>3</v>
      </c>
      <c r="G30" s="20">
        <v>2</v>
      </c>
      <c r="H30" s="20">
        <v>15</v>
      </c>
      <c r="I30" s="20">
        <v>3</v>
      </c>
      <c r="J30" s="26">
        <f t="shared" si="3"/>
        <v>-17.927308447937129</v>
      </c>
      <c r="K30" s="26">
        <v>4.4818271119842832</v>
      </c>
      <c r="L30" s="26">
        <v>22.409135559921413</v>
      </c>
      <c r="M30" s="20">
        <f t="shared" si="26"/>
        <v>1</v>
      </c>
      <c r="N30" s="20">
        <f t="shared" si="28"/>
        <v>22</v>
      </c>
      <c r="O30" s="20">
        <v>0</v>
      </c>
      <c r="P30" s="20">
        <v>15</v>
      </c>
      <c r="Q30" s="20">
        <v>7</v>
      </c>
      <c r="R30" s="20">
        <f t="shared" si="27"/>
        <v>21</v>
      </c>
      <c r="S30" s="20">
        <v>2</v>
      </c>
      <c r="T30" s="20">
        <v>11</v>
      </c>
      <c r="U30" s="20">
        <v>10</v>
      </c>
      <c r="V30" s="26">
        <v>1.4939423706614221</v>
      </c>
    </row>
    <row r="31" spans="1:22" ht="15" customHeight="1" x14ac:dyDescent="0.2">
      <c r="A31" s="1" t="s">
        <v>7</v>
      </c>
      <c r="B31" s="19">
        <f t="shared" si="23"/>
        <v>-6</v>
      </c>
      <c r="C31" s="19">
        <v>11</v>
      </c>
      <c r="D31" s="19">
        <f t="shared" si="24"/>
        <v>-16</v>
      </c>
      <c r="E31" s="19">
        <f t="shared" si="25"/>
        <v>-4</v>
      </c>
      <c r="F31" s="19">
        <v>3</v>
      </c>
      <c r="G31" s="19">
        <v>-1</v>
      </c>
      <c r="H31" s="19">
        <v>7</v>
      </c>
      <c r="I31" s="19">
        <v>0</v>
      </c>
      <c r="J31" s="30">
        <f t="shared" si="3"/>
        <v>-6.7752563924080009</v>
      </c>
      <c r="K31" s="30">
        <v>5.081442294306</v>
      </c>
      <c r="L31" s="30">
        <v>11.856698686714001</v>
      </c>
      <c r="M31" s="19">
        <f t="shared" si="26"/>
        <v>-2</v>
      </c>
      <c r="N31" s="19">
        <f t="shared" si="28"/>
        <v>18</v>
      </c>
      <c r="O31" s="19">
        <v>-8</v>
      </c>
      <c r="P31" s="19">
        <v>10</v>
      </c>
      <c r="Q31" s="19">
        <v>8</v>
      </c>
      <c r="R31" s="19">
        <f t="shared" si="27"/>
        <v>20</v>
      </c>
      <c r="S31" s="19">
        <v>7</v>
      </c>
      <c r="T31" s="19">
        <v>15</v>
      </c>
      <c r="U31" s="19">
        <v>5</v>
      </c>
      <c r="V31" s="30">
        <v>-3.3876281962039947</v>
      </c>
    </row>
    <row r="32" spans="1:22" ht="15" customHeight="1" x14ac:dyDescent="0.2">
      <c r="A32" s="5" t="s">
        <v>6</v>
      </c>
      <c r="B32" s="18">
        <f t="shared" si="23"/>
        <v>-7</v>
      </c>
      <c r="C32" s="18">
        <v>-4</v>
      </c>
      <c r="D32" s="18">
        <f t="shared" si="24"/>
        <v>-10</v>
      </c>
      <c r="E32" s="18">
        <f t="shared" si="25"/>
        <v>-1</v>
      </c>
      <c r="F32" s="18">
        <v>1</v>
      </c>
      <c r="G32" s="18">
        <v>0</v>
      </c>
      <c r="H32" s="18">
        <v>2</v>
      </c>
      <c r="I32" s="18">
        <v>-1</v>
      </c>
      <c r="J32" s="25">
        <f t="shared" si="3"/>
        <v>-6.3833508219657222</v>
      </c>
      <c r="K32" s="25">
        <v>6.3833508219657222</v>
      </c>
      <c r="L32" s="25">
        <v>12.766701643931444</v>
      </c>
      <c r="M32" s="18">
        <f t="shared" si="26"/>
        <v>-6</v>
      </c>
      <c r="N32" s="18">
        <f t="shared" si="28"/>
        <v>2</v>
      </c>
      <c r="O32" s="22">
        <v>-10</v>
      </c>
      <c r="P32" s="22">
        <v>1</v>
      </c>
      <c r="Q32" s="22">
        <v>1</v>
      </c>
      <c r="R32" s="22">
        <f t="shared" si="27"/>
        <v>8</v>
      </c>
      <c r="S32" s="22">
        <v>1</v>
      </c>
      <c r="T32" s="22">
        <v>2</v>
      </c>
      <c r="U32" s="22">
        <v>6</v>
      </c>
      <c r="V32" s="29">
        <v>-38.300104931794337</v>
      </c>
    </row>
    <row r="33" spans="1:22" ht="15" customHeight="1" x14ac:dyDescent="0.2">
      <c r="A33" s="3" t="s">
        <v>5</v>
      </c>
      <c r="B33" s="20">
        <f t="shared" si="23"/>
        <v>15</v>
      </c>
      <c r="C33" s="20">
        <v>38</v>
      </c>
      <c r="D33" s="20">
        <f t="shared" si="24"/>
        <v>3</v>
      </c>
      <c r="E33" s="20">
        <f>F33-H33</f>
        <v>-9</v>
      </c>
      <c r="F33" s="20">
        <v>1</v>
      </c>
      <c r="G33" s="20">
        <v>-3</v>
      </c>
      <c r="H33" s="20">
        <v>10</v>
      </c>
      <c r="I33" s="20">
        <v>4</v>
      </c>
      <c r="J33" s="26">
        <f t="shared" si="3"/>
        <v>-14.536041417761846</v>
      </c>
      <c r="K33" s="26">
        <v>1.6151157130846499</v>
      </c>
      <c r="L33" s="26">
        <v>16.151157130846496</v>
      </c>
      <c r="M33" s="20">
        <f>N33-R33</f>
        <v>24</v>
      </c>
      <c r="N33" s="20">
        <f t="shared" si="28"/>
        <v>35</v>
      </c>
      <c r="O33" s="20">
        <v>14</v>
      </c>
      <c r="P33" s="20">
        <v>16</v>
      </c>
      <c r="Q33" s="20">
        <v>19</v>
      </c>
      <c r="R33" s="20">
        <f t="shared" si="27"/>
        <v>11</v>
      </c>
      <c r="S33" s="20">
        <v>4</v>
      </c>
      <c r="T33" s="20">
        <v>9</v>
      </c>
      <c r="U33" s="20">
        <v>2</v>
      </c>
      <c r="V33" s="26">
        <v>38.762777114031607</v>
      </c>
    </row>
    <row r="34" spans="1:22" ht="15" customHeight="1" x14ac:dyDescent="0.2">
      <c r="A34" s="3" t="s">
        <v>4</v>
      </c>
      <c r="B34" s="20">
        <f t="shared" si="23"/>
        <v>14</v>
      </c>
      <c r="C34" s="20">
        <v>18</v>
      </c>
      <c r="D34" s="20">
        <f t="shared" si="24"/>
        <v>12</v>
      </c>
      <c r="E34" s="20">
        <f t="shared" si="25"/>
        <v>-3</v>
      </c>
      <c r="F34" s="20">
        <v>0</v>
      </c>
      <c r="G34" s="20">
        <v>-1</v>
      </c>
      <c r="H34" s="20">
        <v>3</v>
      </c>
      <c r="I34" s="20">
        <v>-6</v>
      </c>
      <c r="J34" s="26">
        <f t="shared" si="3"/>
        <v>-7.0205808809386419</v>
      </c>
      <c r="K34" s="26">
        <v>0</v>
      </c>
      <c r="L34" s="26">
        <v>7.0205808809386419</v>
      </c>
      <c r="M34" s="20">
        <f t="shared" si="26"/>
        <v>17</v>
      </c>
      <c r="N34" s="20">
        <f t="shared" si="28"/>
        <v>25</v>
      </c>
      <c r="O34" s="20">
        <v>-1</v>
      </c>
      <c r="P34" s="20">
        <v>17</v>
      </c>
      <c r="Q34" s="20">
        <v>8</v>
      </c>
      <c r="R34" s="20">
        <f t="shared" si="27"/>
        <v>8</v>
      </c>
      <c r="S34" s="20">
        <v>-8</v>
      </c>
      <c r="T34" s="20">
        <v>2</v>
      </c>
      <c r="U34" s="20">
        <v>6</v>
      </c>
      <c r="V34" s="26">
        <v>39.783291658652317</v>
      </c>
    </row>
    <row r="35" spans="1:22" ht="15" customHeight="1" x14ac:dyDescent="0.2">
      <c r="A35" s="1" t="s">
        <v>3</v>
      </c>
      <c r="B35" s="19">
        <f t="shared" si="23"/>
        <v>1</v>
      </c>
      <c r="C35" s="19">
        <v>7</v>
      </c>
      <c r="D35" s="19">
        <f t="shared" si="24"/>
        <v>1</v>
      </c>
      <c r="E35" s="19">
        <f t="shared" si="25"/>
        <v>0</v>
      </c>
      <c r="F35" s="19">
        <v>6</v>
      </c>
      <c r="G35" s="19">
        <v>4</v>
      </c>
      <c r="H35" s="19">
        <v>6</v>
      </c>
      <c r="I35" s="19">
        <v>-1</v>
      </c>
      <c r="J35" s="30">
        <f t="shared" si="3"/>
        <v>0</v>
      </c>
      <c r="K35" s="30">
        <v>13.556174558960075</v>
      </c>
      <c r="L35" s="30">
        <v>13.556174558960075</v>
      </c>
      <c r="M35" s="19">
        <f t="shared" si="26"/>
        <v>1</v>
      </c>
      <c r="N35" s="19">
        <f t="shared" si="28"/>
        <v>8</v>
      </c>
      <c r="O35" s="24">
        <v>-3</v>
      </c>
      <c r="P35" s="24">
        <v>4</v>
      </c>
      <c r="Q35" s="24">
        <v>4</v>
      </c>
      <c r="R35" s="24">
        <f t="shared" si="27"/>
        <v>7</v>
      </c>
      <c r="S35" s="24">
        <v>1</v>
      </c>
      <c r="T35" s="24">
        <v>2</v>
      </c>
      <c r="U35" s="24">
        <v>5</v>
      </c>
      <c r="V35" s="31">
        <v>2.2593624264933414</v>
      </c>
    </row>
    <row r="36" spans="1:22" ht="15" customHeight="1" x14ac:dyDescent="0.2">
      <c r="A36" s="5" t="s">
        <v>2</v>
      </c>
      <c r="B36" s="18">
        <f t="shared" si="23"/>
        <v>-10</v>
      </c>
      <c r="C36" s="18">
        <v>-5</v>
      </c>
      <c r="D36" s="18">
        <f t="shared" si="24"/>
        <v>-6</v>
      </c>
      <c r="E36" s="18">
        <f t="shared" si="25"/>
        <v>-3</v>
      </c>
      <c r="F36" s="18">
        <v>1</v>
      </c>
      <c r="G36" s="18">
        <v>0</v>
      </c>
      <c r="H36" s="18">
        <v>4</v>
      </c>
      <c r="I36" s="18">
        <v>3</v>
      </c>
      <c r="J36" s="25">
        <f t="shared" si="3"/>
        <v>-18.277416124186278</v>
      </c>
      <c r="K36" s="25">
        <v>6.0924720413954256</v>
      </c>
      <c r="L36" s="25">
        <v>24.369888165581703</v>
      </c>
      <c r="M36" s="18">
        <f t="shared" si="26"/>
        <v>-7</v>
      </c>
      <c r="N36" s="18">
        <f t="shared" si="28"/>
        <v>1</v>
      </c>
      <c r="O36" s="18">
        <v>1</v>
      </c>
      <c r="P36" s="18">
        <v>1</v>
      </c>
      <c r="Q36" s="18">
        <v>0</v>
      </c>
      <c r="R36" s="18">
        <f t="shared" si="27"/>
        <v>8</v>
      </c>
      <c r="S36" s="18">
        <v>4</v>
      </c>
      <c r="T36" s="18">
        <v>3</v>
      </c>
      <c r="U36" s="18">
        <v>5</v>
      </c>
      <c r="V36" s="25">
        <v>-42.64730428976798</v>
      </c>
    </row>
    <row r="37" spans="1:22" ht="15" customHeight="1" x14ac:dyDescent="0.2">
      <c r="A37" s="3" t="s">
        <v>1</v>
      </c>
      <c r="B37" s="20">
        <f t="shared" si="23"/>
        <v>-4</v>
      </c>
      <c r="C37" s="20">
        <v>-2</v>
      </c>
      <c r="D37" s="20">
        <f t="shared" si="24"/>
        <v>-1</v>
      </c>
      <c r="E37" s="20">
        <f t="shared" si="25"/>
        <v>-3</v>
      </c>
      <c r="F37" s="20">
        <v>0</v>
      </c>
      <c r="G37" s="20">
        <v>0</v>
      </c>
      <c r="H37" s="20">
        <v>3</v>
      </c>
      <c r="I37" s="20">
        <v>-2</v>
      </c>
      <c r="J37" s="26">
        <f t="shared" si="3"/>
        <v>-25.172413793103448</v>
      </c>
      <c r="K37" s="26">
        <v>0</v>
      </c>
      <c r="L37" s="26">
        <v>25.172413793103448</v>
      </c>
      <c r="M37" s="20">
        <f t="shared" si="26"/>
        <v>-1</v>
      </c>
      <c r="N37" s="20">
        <f t="shared" si="28"/>
        <v>2</v>
      </c>
      <c r="O37" s="20">
        <v>0</v>
      </c>
      <c r="P37" s="20">
        <v>0</v>
      </c>
      <c r="Q37" s="20">
        <v>2</v>
      </c>
      <c r="R37" s="20">
        <f t="shared" si="27"/>
        <v>3</v>
      </c>
      <c r="S37" s="20">
        <v>3</v>
      </c>
      <c r="T37" s="20">
        <v>2</v>
      </c>
      <c r="U37" s="20">
        <v>1</v>
      </c>
      <c r="V37" s="26">
        <v>-8.3908045977011518</v>
      </c>
    </row>
    <row r="38" spans="1:22" ht="15" customHeight="1" x14ac:dyDescent="0.2">
      <c r="A38" s="1" t="s">
        <v>0</v>
      </c>
      <c r="B38" s="19">
        <f t="shared" si="23"/>
        <v>-8</v>
      </c>
      <c r="C38" s="19">
        <v>-9</v>
      </c>
      <c r="D38" s="19">
        <f t="shared" si="24"/>
        <v>-9</v>
      </c>
      <c r="E38" s="19">
        <f t="shared" si="25"/>
        <v>-4</v>
      </c>
      <c r="F38" s="19">
        <v>0</v>
      </c>
      <c r="G38" s="19">
        <v>-1</v>
      </c>
      <c r="H38" s="19">
        <v>4</v>
      </c>
      <c r="I38" s="19">
        <v>2</v>
      </c>
      <c r="J38" s="30">
        <f t="shared" si="3"/>
        <v>-37.522487792341295</v>
      </c>
      <c r="K38" s="30">
        <v>0</v>
      </c>
      <c r="L38" s="30">
        <v>37.522487792341295</v>
      </c>
      <c r="M38" s="19">
        <f t="shared" si="26"/>
        <v>-4</v>
      </c>
      <c r="N38" s="19">
        <f t="shared" si="28"/>
        <v>2</v>
      </c>
      <c r="O38" s="19">
        <v>0</v>
      </c>
      <c r="P38" s="19">
        <v>0</v>
      </c>
      <c r="Q38" s="19">
        <v>2</v>
      </c>
      <c r="R38" s="19">
        <f t="shared" si="27"/>
        <v>6</v>
      </c>
      <c r="S38" s="19">
        <v>6</v>
      </c>
      <c r="T38" s="19">
        <v>3</v>
      </c>
      <c r="U38" s="19">
        <v>3</v>
      </c>
      <c r="V38" s="30">
        <v>-37.522487792341302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2024-10-28T05:34:32Z</dcterms:modified>
</cp:coreProperties>
</file>