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6.140\share\自治振興課H24以降\自治振興課H24以降\05_市町村公営企業\03_公営企業決算統計\03 経営比較分析表\R5年度\03_経営比較分析表_20240116\05_HP公開準備用0207～\01_鳥取市\"/>
    </mc:Choice>
  </mc:AlternateContent>
  <workbookProtection workbookAlgorithmName="SHA-512" workbookHashValue="J7OoAznXURXwiopNynYuUNjDi9et1jRmsYixmNX/QRP8TtZKsOdmN8L7lKm0qGVIEAiYLxUtZD0q1CkQCZHRog==" workbookSaltValue="/65M4ysdzEyPDj7pHJes7w==" workbookSpinCount="100000" lockStructure="1"/>
  <bookViews>
    <workbookView xWindow="0" yWindow="0" windowWidth="15360" windowHeight="7632"/>
  </bookViews>
  <sheets>
    <sheet name="法非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E88" i="4"/>
  <c r="C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IX52" i="4" l="1"/>
  <c r="BV76" i="4"/>
  <c r="FJ52" i="4"/>
  <c r="IX30" i="4"/>
  <c r="FJ30" i="4"/>
  <c r="ML76" i="4"/>
  <c r="BV52" i="4"/>
  <c r="IX76" i="4"/>
  <c r="ML52" i="4"/>
  <c r="BV30" i="4"/>
  <c r="C11" i="5"/>
  <c r="D11" i="5"/>
  <c r="E11" i="5"/>
  <c r="B11" i="5"/>
  <c r="EH52" i="4" l="1"/>
  <c r="EH30" i="4"/>
  <c r="LJ76" i="4"/>
  <c r="AT52" i="4"/>
  <c r="HV76" i="4"/>
  <c r="LJ52" i="4"/>
  <c r="AT30" i="4"/>
  <c r="HV30" i="4"/>
  <c r="HV52" i="4"/>
  <c r="AT76" i="4"/>
  <c r="AF76" i="4"/>
  <c r="DT52" i="4"/>
  <c r="HH30" i="4"/>
  <c r="KV76" i="4"/>
  <c r="AF52" i="4"/>
  <c r="DT30" i="4"/>
  <c r="AF30" i="4"/>
  <c r="HH76" i="4"/>
  <c r="KV52" i="4"/>
  <c r="HH52" i="4"/>
  <c r="GT76" i="4"/>
  <c r="KH52" i="4"/>
  <c r="R76" i="4"/>
  <c r="DF52" i="4"/>
  <c r="GT30" i="4"/>
  <c r="R30" i="4"/>
  <c r="GT52" i="4"/>
  <c r="KH76" i="4"/>
  <c r="R52" i="4"/>
  <c r="DF30" i="4"/>
  <c r="LX76" i="4"/>
  <c r="IJ76" i="4"/>
  <c r="IJ52" i="4"/>
  <c r="EV52" i="4"/>
  <c r="IJ30" i="4"/>
  <c r="BH76" i="4"/>
  <c r="BH52" i="4"/>
  <c r="EV30" i="4"/>
  <c r="LX52" i="4"/>
  <c r="BH30" i="4"/>
</calcChain>
</file>

<file path=xl/sharedStrings.xml><?xml version="1.0" encoding="utf-8"?>
<sst xmlns="http://schemas.openxmlformats.org/spreadsheetml/2006/main" count="307" uniqueCount="145">
  <si>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</si>
  <si>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</si>
  <si>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</si>
  <si>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</si>
  <si>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</si>
  <si>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</si>
  <si>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</si>
  <si>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</si>
  <si>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</si>
  <si>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</si>
  <si>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</si>
  <si>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</si>
  <si>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</si>
  <si>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</si>
  <si>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</si>
  <si>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</si>
  <si>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</si>
  <si>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</si>
  <si>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</si>
  <si>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</si>
  <si>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</si>
  <si>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</si>
  <si>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</si>
  <si>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</si>
  <si>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</si>
  <si>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</si>
  <si>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</si>
  <si>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</si>
  <si>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</si>
  <si>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</si>
  <si>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</si>
  <si>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</si>
  <si>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</si>
  <si>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</si>
  <si>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</si>
  <si>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</si>
  <si>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</si>
  <si>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</si>
  <si>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</si>
  <si>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</si>
  <si>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</si>
  <si>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</si>
  <si>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</si>
  <si>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</si>
  <si>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</si>
  <si>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</si>
  <si>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</si>
  <si>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</si>
  <si>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</si>
  <si>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</si>
  <si>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</si>
  <si>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</si>
  <si>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</si>
  <si>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</si>
  <si>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</si>
  <si>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</si>
  <si>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</si>
  <si>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</si>
  <si>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</si>
  <si>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</si>
  <si>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</si>
  <si>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</si>
  <si>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</si>
  <si>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</si>
  <si>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</si>
  <si>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</si>
  <si>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</si>
  <si>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</si>
  <si>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</si>
  <si>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</si>
  <si>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</si>
  <si>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</si>
  <si>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</si>
  <si>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</si>
  <si>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</si>
  <si>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</si>
  <si>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</si>
  <si>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</si>
  <si>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</si>
  <si>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</si>
  <si>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</si>
  <si>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</si>
  <si>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</si>
  <si>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</si>
  <si>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</si>
  <si>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</si>
  <si>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</si>
  <si>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</si>
  <si>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</si>
  <si>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</si>
  <si>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</si>
  <si>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</si>
  <si>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</si>
  <si>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</si>
  <si>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</si>
  <si>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</si>
  <si>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</si>
  <si>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</si>
  <si>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</si>
  <si>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</si>
  <si>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</si>
  <si>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</si>
  <si>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</si>
  <si>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</si>
  <si>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t>
    <phoneticPr fontId="5"/>
  </si>
  <si>
    <t>当該値(N-4)</t>
    <phoneticPr fontId="5"/>
  </si>
  <si>
    <t>当該値(N-3)</t>
    <phoneticPr fontId="5"/>
  </si>
  <si>
    <t>当該値(N-1)</t>
    <phoneticPr fontId="5"/>
  </si>
  <si>
    <t>当該値(N-1)</t>
    <phoneticPr fontId="5"/>
  </si>
  <si>
    <t>当該値(N)</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</si>
  <si>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</si>
  <si>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</si>
  <si>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</si>
  <si>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</si>
  <si>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</si>
  <si>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</si>
  <si>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</si>
  <si>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</si>
  <si>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</si>
  <si>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</si>
  <si>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</si>
  <si>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</si>
  <si>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</si>
  <si>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</si>
  <si>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鳥取県　鳥取市</t>
  </si>
  <si>
    <t>しかの温泉館</t>
  </si>
  <si>
    <t>法非適用</t>
  </si>
  <si>
    <t>観光施設事業</t>
  </si>
  <si>
    <t>休養宿泊施設</t>
  </si>
  <si>
    <t>Ｃ</t>
  </si>
  <si>
    <t>非設置</t>
  </si>
  <si>
    <t>該当数値なし</t>
  </si>
  <si>
    <t>利用料金制</t>
  </si>
  <si>
    <t>-</t>
  </si>
  <si>
    <t>無</t>
  </si>
  <si>
    <t>有</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</si>
  <si>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</si>
  <si>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</si>
  <si>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</si>
  <si>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</si>
  <si>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</si>
  <si>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しかの温泉館は国民保養温泉地にある温泉共同浴場施設。①指標より収益的収支比率は前年より若干悪化したものの収益は確保できていが、②指標から他会計補助金があり健全な黒字経営とはなっていない。利用者数は微増で、この水準を維持していきたい。③、④指標については、宿泊施設ではないため数値化なし。⑤指標の人件費率も前年値とほぼ横這いで目立った変化の要因もない。⑥指標より前年数値と比較して数値は増加しており、施設の収益性が向上していることがわかる。⑦指標では、施設利用者数は増加したが、数値が減少しているため、収益成長に減退がみられる。しかしながら、収益性は高い状況のため、今後も現状が継続するようであれば、民間譲渡等検討の必要性が生じる。</t>
    <rPh sb="4" eb="7">
      <t>オンセンカン</t>
    </rPh>
    <rPh sb="8" eb="10">
      <t>コクミン</t>
    </rPh>
    <rPh sb="10" eb="12">
      <t>ホヨウ</t>
    </rPh>
    <rPh sb="12" eb="15">
      <t>オンセンチ</t>
    </rPh>
    <rPh sb="18" eb="26">
      <t>オンセンキョウドウヨクジョウシセツ</t>
    </rPh>
    <rPh sb="28" eb="30">
      <t>シヒョウ</t>
    </rPh>
    <rPh sb="32" eb="39">
      <t>シュウエキテキシュウシヒリツ</t>
    </rPh>
    <rPh sb="40" eb="42">
      <t>ゼンネン</t>
    </rPh>
    <rPh sb="44" eb="46">
      <t>ジャッカン</t>
    </rPh>
    <rPh sb="46" eb="48">
      <t>アッカ</t>
    </rPh>
    <rPh sb="53" eb="55">
      <t>シュウエキ</t>
    </rPh>
    <rPh sb="56" eb="58">
      <t>カクホ</t>
    </rPh>
    <rPh sb="65" eb="67">
      <t>シヒョウ</t>
    </rPh>
    <rPh sb="69" eb="72">
      <t>タカイケイ</t>
    </rPh>
    <rPh sb="78" eb="80">
      <t>ケンゼン</t>
    </rPh>
    <rPh sb="94" eb="98">
      <t>リヨウシャスウ</t>
    </rPh>
    <rPh sb="99" eb="101">
      <t>ビゾウ</t>
    </rPh>
    <rPh sb="105" eb="107">
      <t>スイジュン</t>
    </rPh>
    <rPh sb="108" eb="110">
      <t>イジ</t>
    </rPh>
    <rPh sb="145" eb="147">
      <t>シヒョウ</t>
    </rPh>
    <rPh sb="148" eb="152">
      <t>ジンケンヒリツ</t>
    </rPh>
    <rPh sb="153" eb="155">
      <t>ゼンネン</t>
    </rPh>
    <rPh sb="155" eb="156">
      <t>チ</t>
    </rPh>
    <rPh sb="159" eb="161">
      <t>ヨコバ</t>
    </rPh>
    <rPh sb="163" eb="165">
      <t>メダ</t>
    </rPh>
    <rPh sb="167" eb="169">
      <t>ヘンカ</t>
    </rPh>
    <rPh sb="170" eb="172">
      <t>ヨウイン</t>
    </rPh>
    <rPh sb="176" eb="179">
      <t>6シヒョウ</t>
    </rPh>
    <rPh sb="183" eb="185">
      <t>スウチ</t>
    </rPh>
    <rPh sb="186" eb="188">
      <t>ヒカク</t>
    </rPh>
    <rPh sb="190" eb="192">
      <t>スウチ</t>
    </rPh>
    <rPh sb="193" eb="195">
      <t>ゾウカ</t>
    </rPh>
    <rPh sb="200" eb="202">
      <t>シセツ</t>
    </rPh>
    <rPh sb="203" eb="206">
      <t>シュウエキセイ</t>
    </rPh>
    <rPh sb="207" eb="209">
      <t>コウジョウ</t>
    </rPh>
    <rPh sb="221" eb="223">
      <t>シヒョウ</t>
    </rPh>
    <rPh sb="226" eb="228">
      <t>シセツ</t>
    </rPh>
    <rPh sb="228" eb="232">
      <t>リヨウシャスウ</t>
    </rPh>
    <rPh sb="233" eb="235">
      <t>ゾウカ</t>
    </rPh>
    <rPh sb="239" eb="241">
      <t>スウチ</t>
    </rPh>
    <rPh sb="242" eb="244">
      <t>ゲンショウ</t>
    </rPh>
    <rPh sb="251" eb="255">
      <t>シュウエキセイチョウ</t>
    </rPh>
    <rPh sb="256" eb="258">
      <t>ゲンタイ</t>
    </rPh>
    <rPh sb="271" eb="274">
      <t>シュウエキセイ</t>
    </rPh>
    <rPh sb="275" eb="276">
      <t>タカ</t>
    </rPh>
    <rPh sb="277" eb="279">
      <t>ジョウキョウ</t>
    </rPh>
    <rPh sb="283" eb="285">
      <t>コンゴ</t>
    </rPh>
    <rPh sb="286" eb="288">
      <t>ゲンジョウ</t>
    </rPh>
    <rPh sb="289" eb="291">
      <t>ケイゾク</t>
    </rPh>
    <rPh sb="300" eb="304">
      <t>ミンカンジョウト</t>
    </rPh>
    <rPh sb="304" eb="305">
      <t>トウ</t>
    </rPh>
    <rPh sb="305" eb="307">
      <t>ケントウ</t>
    </rPh>
    <rPh sb="308" eb="311">
      <t>ヒツヨウセイ</t>
    </rPh>
    <rPh sb="312" eb="313">
      <t>ショウ</t>
    </rPh>
    <phoneticPr fontId="5"/>
  </si>
  <si>
    <t>　しかの温泉館は日帰り入浴施設であり、温泉利用者が施設利用人数となる。新型コロナ感染症の影響による利用者数の減少を懸念したが、年間利用者数は大きく増加した。
　・利用者数の実績
　　　H30年度　81,085人
　　　R元年度　86,051人
　　　R２年度　80,642人
　　　R３年度　98,404人
　　　R４年度　99,373人</t>
    <rPh sb="4" eb="7">
      <t>オンセンカン</t>
    </rPh>
    <rPh sb="8" eb="10">
      <t>ヒガエ</t>
    </rPh>
    <rPh sb="11" eb="15">
      <t>ニュウヨクシセツ</t>
    </rPh>
    <rPh sb="19" eb="24">
      <t>オンセンリヨウシャ</t>
    </rPh>
    <rPh sb="25" eb="31">
      <t>シセツリヨウニンズウ</t>
    </rPh>
    <rPh sb="35" eb="37">
      <t>シンガタ</t>
    </rPh>
    <rPh sb="40" eb="43">
      <t>カンセンショウ</t>
    </rPh>
    <rPh sb="44" eb="46">
      <t>エイキョウ</t>
    </rPh>
    <rPh sb="49" eb="53">
      <t>リヨウシャスウ</t>
    </rPh>
    <rPh sb="54" eb="56">
      <t>ゲンショウ</t>
    </rPh>
    <rPh sb="57" eb="59">
      <t>ケネン</t>
    </rPh>
    <rPh sb="63" eb="65">
      <t>ネンカン</t>
    </rPh>
    <rPh sb="68" eb="69">
      <t>スウ</t>
    </rPh>
    <rPh sb="70" eb="71">
      <t>オオ</t>
    </rPh>
    <rPh sb="73" eb="75">
      <t>ゾウカ</t>
    </rPh>
    <rPh sb="82" eb="86">
      <t>リヨウシャスウ</t>
    </rPh>
    <rPh sb="87" eb="89">
      <t>ジッセキ</t>
    </rPh>
    <rPh sb="96" eb="98">
      <t>ネンド</t>
    </rPh>
    <rPh sb="105" eb="106">
      <t>ニン</t>
    </rPh>
    <rPh sb="111" eb="113">
      <t>ガンネン</t>
    </rPh>
    <rPh sb="113" eb="114">
      <t>ド</t>
    </rPh>
    <rPh sb="121" eb="122">
      <t>ニン</t>
    </rPh>
    <rPh sb="128" eb="130">
      <t>ネンド</t>
    </rPh>
    <rPh sb="137" eb="138">
      <t>ニン</t>
    </rPh>
    <rPh sb="144" eb="146">
      <t>ネンド</t>
    </rPh>
    <rPh sb="153" eb="154">
      <t>ニン</t>
    </rPh>
    <rPh sb="160" eb="162">
      <t>ネンド</t>
    </rPh>
    <rPh sb="169" eb="170">
      <t>ニン</t>
    </rPh>
    <phoneticPr fontId="5"/>
  </si>
  <si>
    <t>　新型コロナ禍の中、新規キャンペーンや観光需要拡大事業の好影響で、利用者数が増加し黒字収支を計上できている。現状を継続できるよう期待する半面、今後、物価高騰等への対応など不透明な部分もあることとあわせ、設備類の老朽化対策が必要となことが予想されるため、施設の在り方を含めた検討が必要となる。</t>
    <rPh sb="1" eb="3">
      <t>シンガタ</t>
    </rPh>
    <rPh sb="6" eb="7">
      <t>カ</t>
    </rPh>
    <rPh sb="8" eb="9">
      <t>ナカ</t>
    </rPh>
    <rPh sb="10" eb="12">
      <t>シンキ</t>
    </rPh>
    <rPh sb="19" eb="23">
      <t>カンコウジュヨウ</t>
    </rPh>
    <rPh sb="23" eb="27">
      <t>カクダイジギョウ</t>
    </rPh>
    <rPh sb="28" eb="31">
      <t>コウエイキョウ</t>
    </rPh>
    <rPh sb="33" eb="37">
      <t>リヨウシャスウ</t>
    </rPh>
    <rPh sb="38" eb="40">
      <t>ゾウカ</t>
    </rPh>
    <rPh sb="41" eb="43">
      <t>クロジ</t>
    </rPh>
    <rPh sb="43" eb="45">
      <t>シュウシ</t>
    </rPh>
    <rPh sb="46" eb="48">
      <t>ケイジョウ</t>
    </rPh>
    <rPh sb="54" eb="56">
      <t>ゲンジョウ</t>
    </rPh>
    <rPh sb="57" eb="59">
      <t>ケイゾク</t>
    </rPh>
    <rPh sb="64" eb="66">
      <t>キタイ</t>
    </rPh>
    <rPh sb="68" eb="70">
      <t>ハンメン</t>
    </rPh>
    <rPh sb="71" eb="73">
      <t>コンゴ</t>
    </rPh>
    <rPh sb="74" eb="78">
      <t>ブッカコウトウ</t>
    </rPh>
    <rPh sb="78" eb="79">
      <t>トウ</t>
    </rPh>
    <rPh sb="81" eb="83">
      <t>タイオウ</t>
    </rPh>
    <rPh sb="85" eb="88">
      <t>フトウメイ</t>
    </rPh>
    <rPh sb="89" eb="91">
      <t>ブブン</t>
    </rPh>
    <rPh sb="101" eb="104">
      <t>セツビルイ</t>
    </rPh>
    <rPh sb="105" eb="110">
      <t>ロウキュウカタイサク</t>
    </rPh>
    <rPh sb="111" eb="113">
      <t>ヒツヨウ</t>
    </rPh>
    <rPh sb="118" eb="120">
      <t>ヨソウ</t>
    </rPh>
    <rPh sb="126" eb="128">
      <t>シセツ</t>
    </rPh>
    <rPh sb="129" eb="130">
      <t>ア</t>
    </rPh>
    <rPh sb="131" eb="132">
      <t>カタ</t>
    </rPh>
    <rPh sb="133" eb="134">
      <t>フク</t>
    </rPh>
    <rPh sb="136" eb="138">
      <t>ケントウ</t>
    </rPh>
    <rPh sb="139" eb="141">
      <t>ヒツヨウ</t>
    </rPh>
    <phoneticPr fontId="5"/>
  </si>
  <si>
    <t>　施設開設から30年が経過しようとしており、建物及び設備類に不具合を生じつつある。今後は設備類の更新や施設改修が必要となることが予想されるため、必要な老朽化対策を検討する必要がある。</t>
    <rPh sb="1" eb="3">
      <t>シセツ</t>
    </rPh>
    <rPh sb="3" eb="5">
      <t>カイセツ</t>
    </rPh>
    <rPh sb="9" eb="10">
      <t>ネン</t>
    </rPh>
    <rPh sb="11" eb="13">
      <t>ケイカ</t>
    </rPh>
    <rPh sb="22" eb="24">
      <t>タテモノ</t>
    </rPh>
    <rPh sb="24" eb="25">
      <t>オヨ</t>
    </rPh>
    <rPh sb="26" eb="28">
      <t>セツビ</t>
    </rPh>
    <rPh sb="28" eb="29">
      <t>ルイ</t>
    </rPh>
    <rPh sb="30" eb="33">
      <t>フグアイ</t>
    </rPh>
    <rPh sb="34" eb="35">
      <t>ショウ</t>
    </rPh>
    <rPh sb="41" eb="43">
      <t>コンゴ</t>
    </rPh>
    <rPh sb="44" eb="47">
      <t>セツビルイ</t>
    </rPh>
    <rPh sb="48" eb="50">
      <t>コウシン</t>
    </rPh>
    <rPh sb="51" eb="53">
      <t>シセツ</t>
    </rPh>
    <rPh sb="53" eb="55">
      <t>カイシュウ</t>
    </rPh>
    <rPh sb="56" eb="58">
      <t>ヒツヨウ</t>
    </rPh>
    <rPh sb="64" eb="66">
      <t>ヨソウ</t>
    </rPh>
    <rPh sb="72" eb="74">
      <t>ヒツヨウ</t>
    </rPh>
    <rPh sb="75" eb="80">
      <t>ロウキュウカタイサク</t>
    </rPh>
    <rPh sb="81" eb="83">
      <t>ケントウ</t>
    </rPh>
    <rPh sb="85" eb="87">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</si>
</sst>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6" fillId="0" borderId="0" xfId="0" applyFont="1" applyAlignment="1" applyProtection="1">
      <alignment horizontal="left" vertical="top" wrapText="1"/>
      <protection locked="0"/>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5B80-45B1-8E98-969FDAC569F0}"/>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B80-45B1-8E98-969FDAC569F0}"/>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max val="10"/>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データ!$CX$6:$DB$6</c:f>
              <c:numCache>
                <c:formatCode>#,##0.0;"△"#,##0.0</c:formatCode>
                <c:ptCount val="5"/>
              </c:numCache>
            </c:numRef>
          </c:val>
          <c:extLst>
            <c:ext xmlns:c16="http://schemas.microsoft.com/office/drawing/2014/chart" uri="{C3380CC4-5D6E-409C-BE32-E72D297353CC}">
              <c16:uniqueId val="{00000000-C6BB-496B-A0BC-DCA3FCFF3A7D}"/>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C6BB-496B-A0BC-DCA3FCFF3A7D}"/>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cap="rnd">
              <a:solidFill>
                <a:srgbClr val="3366FF"/>
              </a:solidFill>
            </a:ln>
          </c:spPr>
          <c:marker>
            <c:symbol val="square"/>
            <c:size val="5"/>
            <c:spPr>
              <a:solidFill>
                <a:srgbClr val="3366FF"/>
              </a:solidFill>
              <a:ln>
                <a:solidFill>
                  <a:srgbClr val="3366FF"/>
                </a:solidFill>
              </a:ln>
            </c:spPr>
          </c:marker>
          <c:cat>
            <c:strRef>
              <c:f>データ!$B$11:$F$11</c:f>
              <c:strCache>
                <c:ptCount val="5"/>
                <c:pt idx="0">
                  <c:v>H30</c:v>
                </c:pt>
                <c:pt idx="1">
                  <c:v>R01</c:v>
                </c:pt>
                <c:pt idx="2">
                  <c:v>R02</c:v>
                </c:pt>
                <c:pt idx="3">
                  <c:v>R03</c:v>
                </c:pt>
                <c:pt idx="4">
                  <c:v>R04</c:v>
                </c:pt>
              </c:strCache>
            </c:strRef>
          </c:cat>
          <c:val>
            <c:numRef>
              <c:f>データ!$EL$6:$EP$6</c:f>
              <c:numCache>
                <c:formatCode>#,##0.00%;"△"#,##0.00%</c:formatCode>
                <c:ptCount val="5"/>
                <c:pt idx="0">
                  <c:v>0.1663</c:v>
                </c:pt>
                <c:pt idx="1">
                  <c:v>0.22720000000000001</c:v>
                </c:pt>
                <c:pt idx="2">
                  <c:v>0.27510000000000001</c:v>
                </c:pt>
                <c:pt idx="3">
                  <c:v>0.253</c:v>
                </c:pt>
                <c:pt idx="4">
                  <c:v>0.23799999999999999</c:v>
                </c:pt>
              </c:numCache>
            </c:numRef>
          </c:val>
          <c:smooth val="0"/>
          <c:extLst>
            <c:ext xmlns:c16="http://schemas.microsoft.com/office/drawing/2014/chart" uri="{C3380CC4-5D6E-409C-BE32-E72D297353CC}">
              <c16:uniqueId val="{00000000-3A48-4C9C-9F4F-CAD58F1E0DF3}"/>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cap="rnd">
              <a:solidFill>
                <a:srgbClr val="FF5050"/>
              </a:solidFill>
            </a:ln>
          </c:spPr>
          <c:marker>
            <c:symbol val="square"/>
            <c:size val="5"/>
            <c:spPr>
              <a:solidFill>
                <a:srgbClr val="FF5050"/>
              </a:solidFill>
              <a:ln>
                <a:solidFill>
                  <a:srgbClr val="FF5050"/>
                </a:solidFill>
              </a:ln>
            </c:spPr>
          </c:marker>
          <c:cat>
            <c:strRef>
              <c:f>データ!$B$11:$F$11</c:f>
              <c:strCache>
                <c:ptCount val="5"/>
                <c:pt idx="0">
                  <c:v>H30</c:v>
                </c:pt>
                <c:pt idx="1">
                  <c:v>R01</c:v>
                </c:pt>
                <c:pt idx="2">
                  <c:v>R02</c:v>
                </c:pt>
                <c:pt idx="3">
                  <c:v>R03</c:v>
                </c:pt>
                <c:pt idx="4">
                  <c:v>R04</c:v>
                </c:pt>
              </c:strCache>
            </c:strRef>
          </c:cat>
          <c:val>
            <c:numRef>
              <c:f>データ!$EG$6:$EK$6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A48-4C9C-9F4F-CAD58F1E0DF3}"/>
            </c:ext>
          </c:extLst>
        </c:ser>
        <c:dLbls>
          <c:showLegendKey val="0"/>
          <c:showVal val="0"/>
          <c:showCatName val="0"/>
          <c:showSerName val="0"/>
          <c:showPercent val="0"/>
          <c:showBubbleSize val="0"/>
        </c:dLbls>
        <c:marker val="1"/>
        <c:smooth val="0"/>
        <c:axId val="673249704"/>
        <c:axId val="673252224"/>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673252224"/>
        <c:scaling>
          <c:orientation val="minMax"/>
        </c:scaling>
        <c:delete val="0"/>
        <c:axPos val="r"/>
        <c:numFmt formatCode="#,##0.00%;&quot;△&quot;#,##0.00%" sourceLinked="1"/>
        <c:majorTickMark val="out"/>
        <c:minorTickMark val="none"/>
        <c:tickLblPos val="nextTo"/>
        <c:spPr>
          <a:noFill/>
          <a:ln>
            <a:solidFill>
              <a:srgbClr val="86868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73249704"/>
        <c:crosses val="max"/>
        <c:crossBetween val="between"/>
      </c:valAx>
      <c:catAx>
        <c:axId val="673249704"/>
        <c:scaling>
          <c:orientation val="minMax"/>
        </c:scaling>
        <c:delete val="1"/>
        <c:axPos val="b"/>
        <c:numFmt formatCode="General" sourceLinked="1"/>
        <c:majorTickMark val="out"/>
        <c:minorTickMark val="none"/>
        <c:tickLblPos val="nextTo"/>
        <c:crossAx val="673252224"/>
        <c:crosses val="autoZero"/>
        <c:auto val="1"/>
        <c:lblAlgn val="ctr"/>
        <c:lblOffset val="100"/>
        <c:noMultiLvlLbl val="0"/>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0.6</c:v>
                </c:pt>
                <c:pt idx="2">
                  <c:v>15.4</c:v>
                </c:pt>
                <c:pt idx="3">
                  <c:v>0</c:v>
                </c:pt>
                <c:pt idx="4">
                  <c:v>3.7</c:v>
                </c:pt>
              </c:numCache>
            </c:numRef>
          </c:val>
          <c:extLst>
            <c:ext xmlns:c16="http://schemas.microsoft.com/office/drawing/2014/chart" uri="{C3380CC4-5D6E-409C-BE32-E72D297353CC}">
              <c16:uniqueId val="{00000000-DF8F-4D9C-8E7F-1BE48C1E6676}"/>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0</c:v>
                </c:pt>
                <c:pt idx="1">
                  <c:v>10.9</c:v>
                </c:pt>
                <c:pt idx="2">
                  <c:v>26</c:v>
                </c:pt>
                <c:pt idx="3">
                  <c:v>40.799999999999997</c:v>
                </c:pt>
                <c:pt idx="4">
                  <c:v>22.8</c:v>
                </c:pt>
              </c:numCache>
            </c:numRef>
          </c:val>
          <c:smooth val="0"/>
          <c:extLst>
            <c:ext xmlns:c16="http://schemas.microsoft.com/office/drawing/2014/chart" uri="{C3380CC4-5D6E-409C-BE32-E72D297353CC}">
              <c16:uniqueId val="{00000001-DF8F-4D9C-8E7F-1BE48C1E6676}"/>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95.9</c:v>
                </c:pt>
                <c:pt idx="1">
                  <c:v>107.1</c:v>
                </c:pt>
                <c:pt idx="2">
                  <c:v>135.1</c:v>
                </c:pt>
                <c:pt idx="3">
                  <c:v>132.19999999999999</c:v>
                </c:pt>
                <c:pt idx="4">
                  <c:v>117.2</c:v>
                </c:pt>
              </c:numCache>
            </c:numRef>
          </c:val>
          <c:extLst>
            <c:ext xmlns:c16="http://schemas.microsoft.com/office/drawing/2014/chart" uri="{C3380CC4-5D6E-409C-BE32-E72D297353CC}">
              <c16:uniqueId val="{00000000-2F2E-45DB-8198-E9C416A3B022}"/>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94.7</c:v>
                </c:pt>
                <c:pt idx="1">
                  <c:v>95.4</c:v>
                </c:pt>
                <c:pt idx="2">
                  <c:v>99.8</c:v>
                </c:pt>
                <c:pt idx="3">
                  <c:v>97.4</c:v>
                </c:pt>
                <c:pt idx="4">
                  <c:v>107.4</c:v>
                </c:pt>
              </c:numCache>
            </c:numRef>
          </c:val>
          <c:smooth val="0"/>
          <c:extLst>
            <c:ext xmlns:c16="http://schemas.microsoft.com/office/drawing/2014/chart" uri="{C3380CC4-5D6E-409C-BE32-E72D297353CC}">
              <c16:uniqueId val="{00000001-2F2E-45DB-8198-E9C416A3B022}"/>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データ!$CM$6:$CQ$6</c:f>
              <c:numCache>
                <c:formatCode>#,##0;"△"#,##0</c:formatCode>
                <c:ptCount val="5"/>
                <c:pt idx="0">
                  <c:v>-1142</c:v>
                </c:pt>
                <c:pt idx="1">
                  <c:v>1761</c:v>
                </c:pt>
                <c:pt idx="2">
                  <c:v>5401</c:v>
                </c:pt>
                <c:pt idx="3">
                  <c:v>10220</c:v>
                </c:pt>
                <c:pt idx="4">
                  <c:v>5028</c:v>
                </c:pt>
              </c:numCache>
            </c:numRef>
          </c:val>
          <c:extLst>
            <c:ext xmlns:c16="http://schemas.microsoft.com/office/drawing/2014/chart" uri="{C3380CC4-5D6E-409C-BE32-E72D297353CC}">
              <c16:uniqueId val="{00000000-2A06-46CF-96AB-68D9EB1D96A1}"/>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-1007</c:v>
                </c:pt>
                <c:pt idx="1">
                  <c:v>-4839</c:v>
                </c:pt>
                <c:pt idx="2">
                  <c:v>-5315</c:v>
                </c:pt>
                <c:pt idx="3">
                  <c:v>-9041</c:v>
                </c:pt>
                <c:pt idx="4">
                  <c:v>-4016</c:v>
                </c:pt>
              </c:numCache>
            </c:numRef>
          </c:val>
          <c:smooth val="0"/>
          <c:extLst>
            <c:ext xmlns:c16="http://schemas.microsoft.com/office/drawing/2014/chart" uri="{C3380CC4-5D6E-409C-BE32-E72D297353CC}">
              <c16:uniqueId val="{00000001-2A06-46CF-96AB-68D9EB1D96A1}"/>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pt idx="0">
                  <c:v>204.4</c:v>
                </c:pt>
                <c:pt idx="1">
                  <c:v>383.2</c:v>
                </c:pt>
                <c:pt idx="2">
                  <c:v>358.7</c:v>
                </c:pt>
                <c:pt idx="3">
                  <c:v>395.2</c:v>
                </c:pt>
                <c:pt idx="4">
                  <c:v>418</c:v>
                </c:pt>
              </c:numCache>
            </c:numRef>
          </c:val>
          <c:extLst>
            <c:ext xmlns:c16="http://schemas.microsoft.com/office/drawing/2014/chart" uri="{C3380CC4-5D6E-409C-BE32-E72D297353CC}">
              <c16:uniqueId val="{00000000-9BA3-4912-B2BC-6EE6C608B0D2}"/>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92.9</c:v>
                </c:pt>
                <c:pt idx="1">
                  <c:v>113.7</c:v>
                </c:pt>
                <c:pt idx="2">
                  <c:v>60.6</c:v>
                </c:pt>
                <c:pt idx="3">
                  <c:v>-56.8</c:v>
                </c:pt>
                <c:pt idx="4">
                  <c:v>108.9</c:v>
                </c:pt>
              </c:numCache>
            </c:numRef>
          </c:val>
          <c:smooth val="0"/>
          <c:extLst>
            <c:ext xmlns:c16="http://schemas.microsoft.com/office/drawing/2014/chart" uri="{C3380CC4-5D6E-409C-BE32-E72D297353CC}">
              <c16:uniqueId val="{00000001-9BA3-4912-B2BC-6EE6C608B0D2}"/>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#,##0.0;"△"#,##0.0</c:formatCode>
                <c:ptCount val="5"/>
                <c:pt idx="0">
                  <c:v>32</c:v>
                </c:pt>
                <c:pt idx="1">
                  <c:v>33.1</c:v>
                </c:pt>
                <c:pt idx="2">
                  <c:v>32.299999999999997</c:v>
                </c:pt>
                <c:pt idx="3">
                  <c:v>25.6</c:v>
                </c:pt>
                <c:pt idx="4">
                  <c:v>27.7</c:v>
                </c:pt>
              </c:numCache>
            </c:numRef>
          </c:val>
          <c:extLst>
            <c:ext xmlns:c16="http://schemas.microsoft.com/office/drawing/2014/chart" uri="{C3380CC4-5D6E-409C-BE32-E72D297353CC}">
              <c16:uniqueId val="{00000000-67DE-4125-A8C8-4E276172400A}"/>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16</c:v>
                </c:pt>
                <c:pt idx="1">
                  <c:v>38.299999999999997</c:v>
                </c:pt>
                <c:pt idx="2">
                  <c:v>10.8</c:v>
                </c:pt>
                <c:pt idx="3">
                  <c:v>10.199999999999999</c:v>
                </c:pt>
                <c:pt idx="4">
                  <c:v>9.1999999999999993</c:v>
                </c:pt>
              </c:numCache>
            </c:numRef>
          </c:val>
          <c:smooth val="0"/>
          <c:extLst>
            <c:ext xmlns:c16="http://schemas.microsoft.com/office/drawing/2014/chart" uri="{C3380CC4-5D6E-409C-BE32-E72D297353CC}">
              <c16:uniqueId val="{00000001-67DE-4125-A8C8-4E276172400A}"/>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0</c:v>
                </c:pt>
                <c:pt idx="1">
                  <c:v>0</c:v>
                </c:pt>
                <c:pt idx="2">
                  <c:v>#N/A</c:v>
                </c:pt>
                <c:pt idx="3">
                  <c:v>#N/A</c:v>
                </c:pt>
                <c:pt idx="4">
                  <c:v>#N/A</c:v>
                </c:pt>
              </c:numCache>
            </c:numRef>
          </c:val>
          <c:extLst>
            <c:ext xmlns:c16="http://schemas.microsoft.com/office/drawing/2014/chart" uri="{C3380CC4-5D6E-409C-BE32-E72D297353CC}">
              <c16:uniqueId val="{00000000-CD93-4366-9A9C-1E8CF90D72FE}"/>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0</c:v>
                </c:pt>
                <c:pt idx="1">
                  <c:v>0</c:v>
                </c:pt>
                <c:pt idx="2">
                  <c:v>0</c:v>
                </c:pt>
                <c:pt idx="3">
                  <c:v>#N/A</c:v>
                </c:pt>
                <c:pt idx="4">
                  <c:v>#N/A</c:v>
                </c:pt>
              </c:numCache>
            </c:numRef>
          </c:val>
          <c:smooth val="0"/>
          <c:extLst>
            <c:ext xmlns:c16="http://schemas.microsoft.com/office/drawing/2014/chart" uri="{C3380CC4-5D6E-409C-BE32-E72D297353CC}">
              <c16:uniqueId val="{00000001-CD93-4366-9A9C-1E8CF90D72FE}"/>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6F9-4B62-95CE-B8ECC0A0BE9C}"/>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0</c:v>
                </c:pt>
                <c:pt idx="1">
                  <c:v>28.5</c:v>
                </c:pt>
                <c:pt idx="2">
                  <c:v>0</c:v>
                </c:pt>
                <c:pt idx="3">
                  <c:v>0</c:v>
                </c:pt>
                <c:pt idx="4">
                  <c:v>0</c:v>
                </c:pt>
              </c:numCache>
            </c:numRef>
          </c:val>
          <c:smooth val="0"/>
          <c:extLst>
            <c:ext xmlns:c16="http://schemas.microsoft.com/office/drawing/2014/chart" uri="{C3380CC4-5D6E-409C-BE32-E72D297353CC}">
              <c16:uniqueId val="{00000001-C6F9-4B62-95CE-B8ECC0A0BE9C}"/>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numCache>
            </c:numRef>
          </c:val>
          <c:extLst>
            <c:ext xmlns:c16="http://schemas.microsoft.com/office/drawing/2014/chart" uri="{C3380CC4-5D6E-409C-BE32-E72D297353CC}">
              <c16:uniqueId val="{00000000-5DAF-415C-838A-24AFE7C4F771}"/>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5DAF-415C-838A-24AFE7C4F771}"/>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【73,677】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【△15,718】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371" width="0.6640625" customWidth="1"/>
    <col min="373" max="387" width="3.109375" customWidth="1"/>
  </cols>
  <sheetData>
    <row r="1" spans="1:387"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c r="DC2" s="67"/>
      <c r="DD2" s="67"/>
      <c r="DE2" s="67"/>
      <c r="DF2" s="67"/>
      <c r="DG2" s="67"/>
      <c r="DH2" s="67"/>
      <c r="DI2" s="67"/>
      <c r="DJ2" s="67"/>
      <c r="DK2" s="67"/>
      <c r="DL2" s="67"/>
      <c r="DM2" s="67"/>
      <c r="DN2" s="67"/>
      <c r="DO2" s="67"/>
      <c r="DP2" s="67"/>
      <c r="DQ2" s="67"/>
      <c r="DR2" s="67"/>
      <c r="DS2" s="67"/>
      <c r="DT2" s="67"/>
      <c r="DU2" s="67"/>
      <c r="DV2" s="67"/>
      <c r="DW2" s="67"/>
      <c r="DX2" s="67"/>
      <c r="DY2" s="67"/>
      <c r="DZ2" s="67"/>
      <c r="EA2" s="67"/>
      <c r="EB2" s="67"/>
      <c r="EC2" s="67"/>
      <c r="ED2" s="67"/>
      <c r="EE2" s="67"/>
      <c r="EF2" s="67"/>
      <c r="EG2" s="67"/>
      <c r="EH2" s="67"/>
      <c r="EI2" s="67"/>
      <c r="EJ2" s="67"/>
      <c r="EK2" s="67"/>
      <c r="EL2" s="67"/>
      <c r="EM2" s="67"/>
      <c r="EN2" s="67"/>
      <c r="EO2" s="67"/>
      <c r="EP2" s="67"/>
      <c r="EQ2" s="67"/>
      <c r="ER2" s="67"/>
      <c r="ES2" s="67"/>
      <c r="ET2" s="67"/>
      <c r="EU2" s="67"/>
      <c r="EV2" s="67"/>
      <c r="EW2" s="67"/>
      <c r="EX2" s="67"/>
      <c r="EY2" s="67"/>
      <c r="EZ2" s="67"/>
      <c r="FA2" s="67"/>
      <c r="FB2" s="67"/>
      <c r="FC2" s="67"/>
      <c r="FD2" s="67"/>
      <c r="FE2" s="67"/>
      <c r="FF2" s="67"/>
      <c r="FG2" s="67"/>
      <c r="FH2" s="67"/>
      <c r="FI2" s="67"/>
      <c r="FJ2" s="67"/>
      <c r="FK2" s="67"/>
      <c r="FL2" s="67"/>
      <c r="FM2" s="67"/>
      <c r="FN2" s="67"/>
      <c r="FO2" s="67"/>
      <c r="FP2" s="67"/>
      <c r="FQ2" s="67"/>
      <c r="FR2" s="67"/>
      <c r="FS2" s="67"/>
      <c r="FT2" s="67"/>
      <c r="FU2" s="67"/>
      <c r="FV2" s="67"/>
      <c r="FW2" s="67"/>
      <c r="FX2" s="67"/>
      <c r="FY2" s="67"/>
      <c r="FZ2" s="67"/>
      <c r="GA2" s="67"/>
      <c r="GB2" s="67"/>
      <c r="GC2" s="67"/>
      <c r="GD2" s="67"/>
      <c r="GE2" s="67"/>
      <c r="GF2" s="67"/>
      <c r="GG2" s="67"/>
      <c r="GH2" s="67"/>
      <c r="GI2" s="67"/>
      <c r="GJ2" s="67"/>
      <c r="GK2" s="67"/>
      <c r="GL2" s="67"/>
      <c r="GM2" s="67"/>
      <c r="GN2" s="67"/>
      <c r="GO2" s="67"/>
      <c r="GP2" s="67"/>
      <c r="GQ2" s="67"/>
      <c r="GR2" s="67"/>
      <c r="GS2" s="67"/>
      <c r="GT2" s="67"/>
      <c r="GU2" s="67"/>
      <c r="GV2" s="67"/>
      <c r="GW2" s="67"/>
      <c r="GX2" s="67"/>
      <c r="GY2" s="67"/>
      <c r="GZ2" s="67"/>
      <c r="HA2" s="67"/>
      <c r="HB2" s="67"/>
      <c r="HC2" s="67"/>
      <c r="HD2" s="67"/>
      <c r="HE2" s="67"/>
      <c r="HF2" s="67"/>
      <c r="HG2" s="67"/>
      <c r="HH2" s="67"/>
      <c r="HI2" s="67"/>
      <c r="HJ2" s="67"/>
      <c r="HK2" s="67"/>
      <c r="HL2" s="67"/>
      <c r="HM2" s="67"/>
      <c r="HN2" s="67"/>
      <c r="HO2" s="67"/>
      <c r="HP2" s="67"/>
      <c r="HQ2" s="67"/>
      <c r="HR2" s="67"/>
      <c r="HS2" s="67"/>
      <c r="HT2" s="67"/>
      <c r="HU2" s="67"/>
      <c r="HV2" s="67"/>
      <c r="HW2" s="67"/>
      <c r="HX2" s="67"/>
      <c r="HY2" s="67"/>
      <c r="HZ2" s="67"/>
      <c r="IA2" s="67"/>
      <c r="IB2" s="67"/>
      <c r="IC2" s="67"/>
      <c r="ID2" s="67"/>
      <c r="IE2" s="67"/>
      <c r="IF2" s="67"/>
      <c r="IG2" s="67"/>
      <c r="IH2" s="67"/>
      <c r="II2" s="67"/>
      <c r="IJ2" s="67"/>
      <c r="IK2" s="67"/>
      <c r="IL2" s="67"/>
      <c r="IM2" s="67"/>
      <c r="IN2" s="67"/>
      <c r="IO2" s="67"/>
      <c r="IP2" s="67"/>
      <c r="IQ2" s="67"/>
      <c r="IR2" s="67"/>
      <c r="IS2" s="67"/>
      <c r="IT2" s="67"/>
      <c r="IU2" s="67"/>
      <c r="IV2" s="67"/>
      <c r="IW2" s="67"/>
      <c r="IX2" s="67"/>
      <c r="IY2" s="67"/>
      <c r="IZ2" s="67"/>
      <c r="JA2" s="67"/>
      <c r="JB2" s="67"/>
      <c r="JC2" s="67"/>
      <c r="JD2" s="67"/>
      <c r="JE2" s="67"/>
      <c r="JF2" s="67"/>
      <c r="JG2" s="67"/>
      <c r="JH2" s="67"/>
      <c r="JI2" s="67"/>
      <c r="JJ2" s="67"/>
      <c r="JK2" s="67"/>
      <c r="JL2" s="67"/>
      <c r="JM2" s="67"/>
      <c r="JN2" s="67"/>
      <c r="JO2" s="67"/>
      <c r="JP2" s="67"/>
      <c r="JQ2" s="67"/>
      <c r="JR2" s="67"/>
      <c r="JS2" s="67"/>
      <c r="JT2" s="67"/>
      <c r="JU2" s="67"/>
      <c r="JV2" s="67"/>
      <c r="JW2" s="67"/>
      <c r="JX2" s="67"/>
      <c r="JY2" s="67"/>
      <c r="JZ2" s="67"/>
      <c r="KA2" s="67"/>
      <c r="KB2" s="67"/>
      <c r="KC2" s="67"/>
      <c r="KD2" s="67"/>
      <c r="KE2" s="67"/>
      <c r="KF2" s="67"/>
      <c r="KG2" s="67"/>
      <c r="KH2" s="67"/>
      <c r="KI2" s="67"/>
      <c r="KJ2" s="67"/>
      <c r="KK2" s="67"/>
      <c r="KL2" s="67"/>
      <c r="KM2" s="67"/>
      <c r="KN2" s="67"/>
      <c r="KO2" s="67"/>
      <c r="KP2" s="67"/>
      <c r="KQ2" s="67"/>
      <c r="KR2" s="67"/>
      <c r="KS2" s="67"/>
      <c r="KT2" s="67"/>
      <c r="KU2" s="67"/>
      <c r="KV2" s="67"/>
      <c r="KW2" s="67"/>
      <c r="KX2" s="67"/>
      <c r="KY2" s="67"/>
      <c r="KZ2" s="67"/>
      <c r="LA2" s="67"/>
      <c r="LB2" s="67"/>
      <c r="LC2" s="67"/>
      <c r="LD2" s="67"/>
      <c r="LE2" s="67"/>
      <c r="LF2" s="67"/>
      <c r="LG2" s="67"/>
      <c r="LH2" s="67"/>
      <c r="LI2" s="67"/>
      <c r="LJ2" s="67"/>
      <c r="LK2" s="67"/>
      <c r="LL2" s="67"/>
      <c r="LM2" s="67"/>
      <c r="LN2" s="67"/>
      <c r="LO2" s="67"/>
      <c r="LP2" s="67"/>
      <c r="LQ2" s="67"/>
      <c r="LR2" s="67"/>
      <c r="LS2" s="67"/>
      <c r="LT2" s="67"/>
      <c r="LU2" s="67"/>
      <c r="LV2" s="67"/>
      <c r="LW2" s="67"/>
      <c r="LX2" s="67"/>
      <c r="LY2" s="67"/>
      <c r="LZ2" s="67"/>
      <c r="MA2" s="67"/>
      <c r="MB2" s="67"/>
      <c r="MC2" s="67"/>
      <c r="MD2" s="67"/>
      <c r="ME2" s="67"/>
      <c r="MF2" s="67"/>
      <c r="MG2" s="67"/>
      <c r="MH2" s="67"/>
      <c r="MI2" s="67"/>
      <c r="MJ2" s="67"/>
      <c r="MK2" s="67"/>
      <c r="ML2" s="67"/>
      <c r="MM2" s="67"/>
      <c r="MN2" s="67"/>
      <c r="MO2" s="67"/>
      <c r="MP2" s="67"/>
      <c r="MQ2" s="67"/>
      <c r="MR2" s="67"/>
      <c r="MS2" s="67"/>
      <c r="MT2" s="67"/>
      <c r="MU2" s="67"/>
      <c r="MV2" s="67"/>
      <c r="MW2" s="67"/>
      <c r="MX2" s="67"/>
      <c r="MY2" s="67"/>
      <c r="MZ2" s="67"/>
      <c r="NA2" s="67"/>
      <c r="NB2" s="67"/>
      <c r="NC2" s="67"/>
      <c r="ND2" s="67"/>
      <c r="NE2" s="67"/>
      <c r="NF2" s="67"/>
      <c r="NG2" s="67"/>
      <c r="NH2" s="67"/>
      <c r="NI2" s="67"/>
      <c r="NJ2" s="67"/>
      <c r="NK2" s="67"/>
      <c r="NL2" s="67"/>
      <c r="NM2" s="67"/>
      <c r="NN2" s="67"/>
      <c r="NO2" s="67"/>
      <c r="NP2" s="67"/>
      <c r="NQ2" s="67"/>
      <c r="NR2" s="67"/>
      <c r="NS2" s="67"/>
      <c r="NT2" s="67"/>
      <c r="NU2" s="67"/>
      <c r="NV2" s="67"/>
      <c r="NW2" s="67"/>
    </row>
    <row r="3" spans="1:387"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c r="EP3" s="67"/>
      <c r="EQ3" s="67"/>
      <c r="ER3" s="67"/>
      <c r="ES3" s="67"/>
      <c r="ET3" s="67"/>
      <c r="EU3" s="67"/>
      <c r="EV3" s="67"/>
      <c r="EW3" s="67"/>
      <c r="EX3" s="67"/>
      <c r="EY3" s="67"/>
      <c r="EZ3" s="67"/>
      <c r="FA3" s="67"/>
      <c r="FB3" s="67"/>
      <c r="FC3" s="67"/>
      <c r="FD3" s="67"/>
      <c r="FE3" s="67"/>
      <c r="FF3" s="67"/>
      <c r="FG3" s="67"/>
      <c r="FH3" s="67"/>
      <c r="FI3" s="67"/>
      <c r="FJ3" s="67"/>
      <c r="FK3" s="67"/>
      <c r="FL3" s="67"/>
      <c r="FM3" s="67"/>
      <c r="FN3" s="67"/>
      <c r="FO3" s="67"/>
      <c r="FP3" s="67"/>
      <c r="FQ3" s="67"/>
      <c r="FR3" s="67"/>
      <c r="FS3" s="67"/>
      <c r="FT3" s="67"/>
      <c r="FU3" s="67"/>
      <c r="FV3" s="67"/>
      <c r="FW3" s="67"/>
      <c r="FX3" s="67"/>
      <c r="FY3" s="67"/>
      <c r="FZ3" s="67"/>
      <c r="GA3" s="67"/>
      <c r="GB3" s="67"/>
      <c r="GC3" s="67"/>
      <c r="GD3" s="67"/>
      <c r="GE3" s="67"/>
      <c r="GF3" s="67"/>
      <c r="GG3" s="67"/>
      <c r="GH3" s="67"/>
      <c r="GI3" s="67"/>
      <c r="GJ3" s="67"/>
      <c r="GK3" s="67"/>
      <c r="GL3" s="67"/>
      <c r="GM3" s="67"/>
      <c r="GN3" s="67"/>
      <c r="GO3" s="67"/>
      <c r="GP3" s="67"/>
      <c r="GQ3" s="67"/>
      <c r="GR3" s="67"/>
      <c r="GS3" s="67"/>
      <c r="GT3" s="67"/>
      <c r="GU3" s="67"/>
      <c r="GV3" s="67"/>
      <c r="GW3" s="67"/>
      <c r="GX3" s="67"/>
      <c r="GY3" s="67"/>
      <c r="GZ3" s="67"/>
      <c r="HA3" s="67"/>
      <c r="HB3" s="67"/>
      <c r="HC3" s="67"/>
      <c r="HD3" s="67"/>
      <c r="HE3" s="67"/>
      <c r="HF3" s="67"/>
      <c r="HG3" s="67"/>
      <c r="HH3" s="67"/>
      <c r="HI3" s="67"/>
      <c r="HJ3" s="67"/>
      <c r="HK3" s="67"/>
      <c r="HL3" s="67"/>
      <c r="HM3" s="67"/>
      <c r="HN3" s="67"/>
      <c r="HO3" s="67"/>
      <c r="HP3" s="67"/>
      <c r="HQ3" s="67"/>
      <c r="HR3" s="67"/>
      <c r="HS3" s="67"/>
      <c r="HT3" s="67"/>
      <c r="HU3" s="67"/>
      <c r="HV3" s="67"/>
      <c r="HW3" s="67"/>
      <c r="HX3" s="67"/>
      <c r="HY3" s="67"/>
      <c r="HZ3" s="67"/>
      <c r="IA3" s="67"/>
      <c r="IB3" s="67"/>
      <c r="IC3" s="67"/>
      <c r="ID3" s="67"/>
      <c r="IE3" s="67"/>
      <c r="IF3" s="67"/>
      <c r="IG3" s="67"/>
      <c r="IH3" s="67"/>
      <c r="II3" s="67"/>
      <c r="IJ3" s="67"/>
      <c r="IK3" s="67"/>
      <c r="IL3" s="67"/>
      <c r="IM3" s="67"/>
      <c r="IN3" s="67"/>
      <c r="IO3" s="67"/>
      <c r="IP3" s="67"/>
      <c r="IQ3" s="67"/>
      <c r="IR3" s="67"/>
      <c r="IS3" s="67"/>
      <c r="IT3" s="67"/>
      <c r="IU3" s="67"/>
      <c r="IV3" s="67"/>
      <c r="IW3" s="67"/>
      <c r="IX3" s="67"/>
      <c r="IY3" s="67"/>
      <c r="IZ3" s="67"/>
      <c r="JA3" s="67"/>
      <c r="JB3" s="67"/>
      <c r="JC3" s="67"/>
      <c r="JD3" s="67"/>
      <c r="JE3" s="67"/>
      <c r="JF3" s="67"/>
      <c r="JG3" s="67"/>
      <c r="JH3" s="67"/>
      <c r="JI3" s="67"/>
      <c r="JJ3" s="67"/>
      <c r="JK3" s="67"/>
      <c r="JL3" s="67"/>
      <c r="JM3" s="67"/>
      <c r="JN3" s="67"/>
      <c r="JO3" s="67"/>
      <c r="JP3" s="67"/>
      <c r="JQ3" s="67"/>
      <c r="JR3" s="67"/>
      <c r="JS3" s="67"/>
      <c r="JT3" s="67"/>
      <c r="JU3" s="67"/>
      <c r="JV3" s="67"/>
      <c r="JW3" s="67"/>
      <c r="JX3" s="67"/>
      <c r="JY3" s="67"/>
      <c r="JZ3" s="67"/>
      <c r="KA3" s="67"/>
      <c r="KB3" s="67"/>
      <c r="KC3" s="67"/>
      <c r="KD3" s="67"/>
      <c r="KE3" s="67"/>
      <c r="KF3" s="67"/>
      <c r="KG3" s="67"/>
      <c r="KH3" s="67"/>
      <c r="KI3" s="67"/>
      <c r="KJ3" s="67"/>
      <c r="KK3" s="67"/>
      <c r="KL3" s="67"/>
      <c r="KM3" s="67"/>
      <c r="KN3" s="67"/>
      <c r="KO3" s="67"/>
      <c r="KP3" s="67"/>
      <c r="KQ3" s="67"/>
      <c r="KR3" s="67"/>
      <c r="KS3" s="67"/>
      <c r="KT3" s="67"/>
      <c r="KU3" s="67"/>
      <c r="KV3" s="67"/>
      <c r="KW3" s="67"/>
      <c r="KX3" s="67"/>
      <c r="KY3" s="67"/>
      <c r="KZ3" s="67"/>
      <c r="LA3" s="67"/>
      <c r="LB3" s="67"/>
      <c r="LC3" s="67"/>
      <c r="LD3" s="67"/>
      <c r="LE3" s="67"/>
      <c r="LF3" s="67"/>
      <c r="LG3" s="67"/>
      <c r="LH3" s="67"/>
      <c r="LI3" s="67"/>
      <c r="LJ3" s="67"/>
      <c r="LK3" s="67"/>
      <c r="LL3" s="67"/>
      <c r="LM3" s="67"/>
      <c r="LN3" s="67"/>
      <c r="LO3" s="67"/>
      <c r="LP3" s="67"/>
      <c r="LQ3" s="67"/>
      <c r="LR3" s="67"/>
      <c r="LS3" s="67"/>
      <c r="LT3" s="67"/>
      <c r="LU3" s="67"/>
      <c r="LV3" s="67"/>
      <c r="LW3" s="67"/>
      <c r="LX3" s="67"/>
      <c r="LY3" s="67"/>
      <c r="LZ3" s="67"/>
      <c r="MA3" s="67"/>
      <c r="MB3" s="67"/>
      <c r="MC3" s="67"/>
      <c r="MD3" s="67"/>
      <c r="ME3" s="67"/>
      <c r="MF3" s="67"/>
      <c r="MG3" s="67"/>
      <c r="MH3" s="67"/>
      <c r="MI3" s="67"/>
      <c r="MJ3" s="67"/>
      <c r="MK3" s="67"/>
      <c r="ML3" s="67"/>
      <c r="MM3" s="67"/>
      <c r="MN3" s="67"/>
      <c r="MO3" s="67"/>
      <c r="MP3" s="67"/>
      <c r="MQ3" s="67"/>
      <c r="MR3" s="67"/>
      <c r="MS3" s="67"/>
      <c r="MT3" s="67"/>
      <c r="MU3" s="67"/>
      <c r="MV3" s="67"/>
      <c r="MW3" s="67"/>
      <c r="MX3" s="67"/>
      <c r="MY3" s="67"/>
      <c r="MZ3" s="67"/>
      <c r="NA3" s="67"/>
      <c r="NB3" s="67"/>
      <c r="NC3" s="67"/>
      <c r="ND3" s="67"/>
      <c r="NE3" s="67"/>
      <c r="NF3" s="67"/>
      <c r="NG3" s="67"/>
      <c r="NH3" s="67"/>
      <c r="NI3" s="67"/>
      <c r="NJ3" s="67"/>
      <c r="NK3" s="67"/>
      <c r="NL3" s="67"/>
      <c r="NM3" s="67"/>
      <c r="NN3" s="67"/>
      <c r="NO3" s="67"/>
      <c r="NP3" s="67"/>
      <c r="NQ3" s="67"/>
      <c r="NR3" s="67"/>
      <c r="NS3" s="67"/>
      <c r="NT3" s="67"/>
      <c r="NU3" s="67"/>
      <c r="NV3" s="67"/>
      <c r="NW3" s="67"/>
    </row>
    <row r="4" spans="1:387"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c r="CV4" s="67"/>
      <c r="CW4" s="67"/>
      <c r="CX4" s="67"/>
      <c r="CY4" s="67"/>
      <c r="CZ4" s="67"/>
      <c r="DA4" s="67"/>
      <c r="DB4" s="67"/>
      <c r="DC4" s="67"/>
      <c r="DD4" s="67"/>
      <c r="DE4" s="67"/>
      <c r="DF4" s="67"/>
      <c r="DG4" s="67"/>
      <c r="DH4" s="67"/>
      <c r="DI4" s="67"/>
      <c r="DJ4" s="67"/>
      <c r="DK4" s="67"/>
      <c r="DL4" s="67"/>
      <c r="DM4" s="67"/>
      <c r="DN4" s="67"/>
      <c r="DO4" s="67"/>
      <c r="DP4" s="67"/>
      <c r="DQ4" s="67"/>
      <c r="DR4" s="67"/>
      <c r="DS4" s="67"/>
      <c r="DT4" s="67"/>
      <c r="DU4" s="67"/>
      <c r="DV4" s="67"/>
      <c r="DW4" s="67"/>
      <c r="DX4" s="67"/>
      <c r="DY4" s="67"/>
      <c r="DZ4" s="67"/>
      <c r="EA4" s="67"/>
      <c r="EB4" s="67"/>
      <c r="EC4" s="67"/>
      <c r="ED4" s="67"/>
      <c r="EE4" s="67"/>
      <c r="EF4" s="67"/>
      <c r="EG4" s="67"/>
      <c r="EH4" s="67"/>
      <c r="EI4" s="67"/>
      <c r="EJ4" s="67"/>
      <c r="EK4" s="67"/>
      <c r="EL4" s="67"/>
      <c r="EM4" s="67"/>
      <c r="EN4" s="67"/>
      <c r="EO4" s="67"/>
      <c r="EP4" s="67"/>
      <c r="EQ4" s="67"/>
      <c r="ER4" s="67"/>
      <c r="ES4" s="67"/>
      <c r="ET4" s="67"/>
      <c r="EU4" s="67"/>
      <c r="EV4" s="67"/>
      <c r="EW4" s="67"/>
      <c r="EX4" s="67"/>
      <c r="EY4" s="67"/>
      <c r="EZ4" s="67"/>
      <c r="FA4" s="67"/>
      <c r="FB4" s="67"/>
      <c r="FC4" s="67"/>
      <c r="FD4" s="67"/>
      <c r="FE4" s="67"/>
      <c r="FF4" s="67"/>
      <c r="FG4" s="67"/>
      <c r="FH4" s="67"/>
      <c r="FI4" s="67"/>
      <c r="FJ4" s="67"/>
      <c r="FK4" s="67"/>
      <c r="FL4" s="67"/>
      <c r="FM4" s="67"/>
      <c r="FN4" s="67"/>
      <c r="FO4" s="67"/>
      <c r="FP4" s="67"/>
      <c r="FQ4" s="67"/>
      <c r="FR4" s="67"/>
      <c r="FS4" s="67"/>
      <c r="FT4" s="67"/>
      <c r="FU4" s="67"/>
      <c r="FV4" s="67"/>
      <c r="FW4" s="67"/>
      <c r="FX4" s="67"/>
      <c r="FY4" s="67"/>
      <c r="FZ4" s="67"/>
      <c r="GA4" s="67"/>
      <c r="GB4" s="67"/>
      <c r="GC4" s="67"/>
      <c r="GD4" s="67"/>
      <c r="GE4" s="67"/>
      <c r="GF4" s="67"/>
      <c r="GG4" s="67"/>
      <c r="GH4" s="67"/>
      <c r="GI4" s="67"/>
      <c r="GJ4" s="67"/>
      <c r="GK4" s="67"/>
      <c r="GL4" s="67"/>
      <c r="GM4" s="67"/>
      <c r="GN4" s="67"/>
      <c r="GO4" s="67"/>
      <c r="GP4" s="67"/>
      <c r="GQ4" s="67"/>
      <c r="GR4" s="67"/>
      <c r="GS4" s="67"/>
      <c r="GT4" s="67"/>
      <c r="GU4" s="67"/>
      <c r="GV4" s="67"/>
      <c r="GW4" s="67"/>
      <c r="GX4" s="67"/>
      <c r="GY4" s="67"/>
      <c r="GZ4" s="67"/>
      <c r="HA4" s="67"/>
      <c r="HB4" s="67"/>
      <c r="HC4" s="67"/>
      <c r="HD4" s="67"/>
      <c r="HE4" s="67"/>
      <c r="HF4" s="67"/>
      <c r="HG4" s="67"/>
      <c r="HH4" s="67"/>
      <c r="HI4" s="67"/>
      <c r="HJ4" s="67"/>
      <c r="HK4" s="67"/>
      <c r="HL4" s="67"/>
      <c r="HM4" s="67"/>
      <c r="HN4" s="67"/>
      <c r="HO4" s="67"/>
      <c r="HP4" s="67"/>
      <c r="HQ4" s="67"/>
      <c r="HR4" s="67"/>
      <c r="HS4" s="67"/>
      <c r="HT4" s="67"/>
      <c r="HU4" s="67"/>
      <c r="HV4" s="67"/>
      <c r="HW4" s="67"/>
      <c r="HX4" s="67"/>
      <c r="HY4" s="67"/>
      <c r="HZ4" s="67"/>
      <c r="IA4" s="67"/>
      <c r="IB4" s="67"/>
      <c r="IC4" s="67"/>
      <c r="ID4" s="67"/>
      <c r="IE4" s="67"/>
      <c r="IF4" s="67"/>
      <c r="IG4" s="67"/>
      <c r="IH4" s="67"/>
      <c r="II4" s="67"/>
      <c r="IJ4" s="67"/>
      <c r="IK4" s="67"/>
      <c r="IL4" s="67"/>
      <c r="IM4" s="67"/>
      <c r="IN4" s="67"/>
      <c r="IO4" s="67"/>
      <c r="IP4" s="67"/>
      <c r="IQ4" s="67"/>
      <c r="IR4" s="67"/>
      <c r="IS4" s="67"/>
      <c r="IT4" s="67"/>
      <c r="IU4" s="67"/>
      <c r="IV4" s="67"/>
      <c r="IW4" s="67"/>
      <c r="IX4" s="67"/>
      <c r="IY4" s="67"/>
      <c r="IZ4" s="67"/>
      <c r="JA4" s="67"/>
      <c r="JB4" s="67"/>
      <c r="JC4" s="67"/>
      <c r="JD4" s="67"/>
      <c r="JE4" s="67"/>
      <c r="JF4" s="67"/>
      <c r="JG4" s="67"/>
      <c r="JH4" s="67"/>
      <c r="JI4" s="67"/>
      <c r="JJ4" s="67"/>
      <c r="JK4" s="67"/>
      <c r="JL4" s="67"/>
      <c r="JM4" s="67"/>
      <c r="JN4" s="67"/>
      <c r="JO4" s="67"/>
      <c r="JP4" s="67"/>
      <c r="JQ4" s="67"/>
      <c r="JR4" s="67"/>
      <c r="JS4" s="67"/>
      <c r="JT4" s="67"/>
      <c r="JU4" s="67"/>
      <c r="JV4" s="67"/>
      <c r="JW4" s="67"/>
      <c r="JX4" s="67"/>
      <c r="JY4" s="67"/>
      <c r="JZ4" s="67"/>
      <c r="KA4" s="67"/>
      <c r="KB4" s="67"/>
      <c r="KC4" s="67"/>
      <c r="KD4" s="67"/>
      <c r="KE4" s="67"/>
      <c r="KF4" s="67"/>
      <c r="KG4" s="67"/>
      <c r="KH4" s="67"/>
      <c r="KI4" s="67"/>
      <c r="KJ4" s="67"/>
      <c r="KK4" s="67"/>
      <c r="KL4" s="67"/>
      <c r="KM4" s="67"/>
      <c r="KN4" s="67"/>
      <c r="KO4" s="67"/>
      <c r="KP4" s="67"/>
      <c r="KQ4" s="67"/>
      <c r="KR4" s="67"/>
      <c r="KS4" s="67"/>
      <c r="KT4" s="67"/>
      <c r="KU4" s="67"/>
      <c r="KV4" s="67"/>
      <c r="KW4" s="67"/>
      <c r="KX4" s="67"/>
      <c r="KY4" s="67"/>
      <c r="KZ4" s="67"/>
      <c r="LA4" s="67"/>
      <c r="LB4" s="67"/>
      <c r="LC4" s="67"/>
      <c r="LD4" s="67"/>
      <c r="LE4" s="67"/>
      <c r="LF4" s="67"/>
      <c r="LG4" s="67"/>
      <c r="LH4" s="67"/>
      <c r="LI4" s="67"/>
      <c r="LJ4" s="67"/>
      <c r="LK4" s="67"/>
      <c r="LL4" s="67"/>
      <c r="LM4" s="67"/>
      <c r="LN4" s="67"/>
      <c r="LO4" s="67"/>
      <c r="LP4" s="67"/>
      <c r="LQ4" s="67"/>
      <c r="LR4" s="67"/>
      <c r="LS4" s="67"/>
      <c r="LT4" s="67"/>
      <c r="LU4" s="67"/>
      <c r="LV4" s="67"/>
      <c r="LW4" s="67"/>
      <c r="LX4" s="67"/>
      <c r="LY4" s="67"/>
      <c r="LZ4" s="67"/>
      <c r="MA4" s="67"/>
      <c r="MB4" s="67"/>
      <c r="MC4" s="67"/>
      <c r="MD4" s="67"/>
      <c r="ME4" s="67"/>
      <c r="MF4" s="67"/>
      <c r="MG4" s="67"/>
      <c r="MH4" s="67"/>
      <c r="MI4" s="67"/>
      <c r="MJ4" s="67"/>
      <c r="MK4" s="67"/>
      <c r="ML4" s="67"/>
      <c r="MM4" s="67"/>
      <c r="MN4" s="67"/>
      <c r="MO4" s="67"/>
      <c r="MP4" s="67"/>
      <c r="MQ4" s="67"/>
      <c r="MR4" s="67"/>
      <c r="MS4" s="67"/>
      <c r="MT4" s="67"/>
      <c r="MU4" s="67"/>
      <c r="MV4" s="67"/>
      <c r="MW4" s="67"/>
      <c r="MX4" s="67"/>
      <c r="MY4" s="67"/>
      <c r="MZ4" s="67"/>
      <c r="NA4" s="67"/>
      <c r="NB4" s="67"/>
      <c r="NC4" s="67"/>
      <c r="ND4" s="67"/>
      <c r="NE4" s="67"/>
      <c r="NF4" s="67"/>
      <c r="NG4" s="67"/>
      <c r="NH4" s="67"/>
      <c r="NI4" s="67"/>
      <c r="NJ4" s="67"/>
      <c r="NK4" s="67"/>
      <c r="NL4" s="67"/>
      <c r="NM4" s="67"/>
      <c r="NN4" s="67"/>
      <c r="NO4" s="67"/>
      <c r="NP4" s="67"/>
      <c r="NQ4" s="67"/>
      <c r="NR4" s="67"/>
      <c r="NS4" s="67"/>
      <c r="NT4" s="67"/>
      <c r="NU4" s="67"/>
      <c r="NV4" s="67"/>
      <c r="NW4" s="67"/>
    </row>
    <row r="5" spans="1:387"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2">
      <c r="A6" s="2"/>
      <c r="B6" s="68" t="str">
        <f>データ!H6&amp;"　"&amp;データ!I6</f>
        <v>鳥取県鳥取市　しかの温泉館</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c r="FG6" s="68"/>
      <c r="FH6" s="68"/>
      <c r="FI6" s="68"/>
      <c r="FJ6" s="68"/>
      <c r="FK6" s="68"/>
      <c r="FL6" s="68"/>
      <c r="FM6" s="68"/>
      <c r="FN6" s="68"/>
      <c r="FO6" s="68"/>
      <c r="FP6" s="68"/>
      <c r="FQ6" s="68"/>
      <c r="FR6" s="68"/>
      <c r="FS6" s="68"/>
      <c r="FT6" s="68"/>
      <c r="FU6" s="68"/>
      <c r="FV6" s="68"/>
      <c r="FW6" s="68"/>
      <c r="FX6" s="68"/>
      <c r="FY6" s="68"/>
      <c r="FZ6" s="68"/>
      <c r="GA6" s="68"/>
      <c r="GB6" s="68"/>
      <c r="GC6" s="68"/>
      <c r="GD6" s="68"/>
      <c r="GE6" s="68"/>
      <c r="GF6" s="68"/>
      <c r="GG6" s="68"/>
      <c r="GH6" s="68"/>
      <c r="GI6" s="68"/>
      <c r="GJ6" s="68"/>
      <c r="GK6" s="68"/>
      <c r="GL6" s="68"/>
      <c r="GM6" s="68"/>
      <c r="GN6" s="68"/>
      <c r="GO6" s="68"/>
      <c r="GP6" s="68"/>
      <c r="GQ6" s="68"/>
      <c r="GR6" s="68"/>
      <c r="GS6" s="68"/>
      <c r="GT6" s="68"/>
      <c r="GU6" s="68"/>
      <c r="GV6" s="68"/>
      <c r="GW6" s="68"/>
      <c r="GX6" s="68"/>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2">
      <c r="A7" s="2"/>
      <c r="B7" s="69" t="s">
        <v>1</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1"/>
      <c r="AQ7" s="69" t="s">
        <v>2</v>
      </c>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1"/>
      <c r="CF7" s="69" t="s">
        <v>3</v>
      </c>
      <c r="CG7" s="70"/>
      <c r="CH7" s="70"/>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1"/>
      <c r="DU7" s="72" t="s">
        <v>4</v>
      </c>
      <c r="DV7" s="72"/>
      <c r="DW7" s="72"/>
      <c r="DX7" s="72"/>
      <c r="DY7" s="72"/>
      <c r="DZ7" s="72"/>
      <c r="EA7" s="72"/>
      <c r="EB7" s="72"/>
      <c r="EC7" s="72"/>
      <c r="ED7" s="72"/>
      <c r="EE7" s="72"/>
      <c r="EF7" s="72"/>
      <c r="EG7" s="72"/>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72" t="s">
        <v>6</v>
      </c>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2" t="s">
        <v>7</v>
      </c>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2" t="s">
        <v>8</v>
      </c>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3"/>
      <c r="NI7" s="73" t="s">
        <v>9</v>
      </c>
      <c r="NJ7" s="74"/>
      <c r="NK7" s="74"/>
      <c r="NL7" s="74"/>
      <c r="NM7" s="74"/>
      <c r="NN7" s="74"/>
      <c r="NO7" s="74"/>
      <c r="NP7" s="74"/>
      <c r="NQ7" s="74"/>
      <c r="NR7" s="74"/>
      <c r="NS7" s="74"/>
      <c r="NT7" s="74"/>
      <c r="NU7" s="74"/>
      <c r="NV7" s="75"/>
    </row>
    <row r="8" spans="1:387"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観光施設事業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休養宿泊施設</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Ｃ</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86">
        <f>データ!S7</f>
        <v>425</v>
      </c>
      <c r="ID8" s="86"/>
      <c r="IE8" s="86"/>
      <c r="IF8" s="86"/>
      <c r="IG8" s="86"/>
      <c r="IH8" s="86"/>
      <c r="II8" s="86"/>
      <c r="IJ8" s="86"/>
      <c r="IK8" s="86"/>
      <c r="IL8" s="86"/>
      <c r="IM8" s="86"/>
      <c r="IN8" s="86"/>
      <c r="IO8" s="86"/>
      <c r="IP8" s="86"/>
      <c r="IQ8" s="86"/>
      <c r="IR8" s="86"/>
      <c r="IS8" s="86"/>
      <c r="IT8" s="86"/>
      <c r="IU8" s="86"/>
      <c r="IV8" s="86"/>
      <c r="IW8" s="86"/>
      <c r="IX8" s="86"/>
      <c r="IY8" s="86"/>
      <c r="IZ8" s="86"/>
      <c r="JA8" s="86"/>
      <c r="JB8" s="86"/>
      <c r="JC8" s="86"/>
      <c r="JD8" s="86"/>
      <c r="JE8" s="86"/>
      <c r="JF8" s="86"/>
      <c r="JG8" s="86"/>
      <c r="JH8" s="86"/>
      <c r="JI8" s="86"/>
      <c r="JJ8" s="86"/>
      <c r="JK8" s="86"/>
      <c r="JL8" s="86"/>
      <c r="JM8" s="86"/>
      <c r="JN8" s="86"/>
      <c r="JO8" s="86"/>
      <c r="JP8" s="86"/>
      <c r="JQ8" s="86"/>
      <c r="JR8" s="86"/>
      <c r="JS8" s="86"/>
      <c r="JT8" s="86"/>
      <c r="JU8" s="86"/>
      <c r="JV8" s="85" t="str">
        <f>データ!T7</f>
        <v>利用料金制</v>
      </c>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7" t="str">
        <f>データ!U7</f>
        <v>-</v>
      </c>
      <c r="LP8" s="87"/>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3"/>
      <c r="NI8" s="88" t="s">
        <v>10</v>
      </c>
      <c r="NJ8" s="89"/>
      <c r="NK8" s="76" t="s">
        <v>11</v>
      </c>
      <c r="NL8" s="76"/>
      <c r="NM8" s="76"/>
      <c r="NN8" s="76"/>
      <c r="NO8" s="76"/>
      <c r="NP8" s="76"/>
      <c r="NQ8" s="76"/>
      <c r="NR8" s="76"/>
      <c r="NS8" s="76"/>
      <c r="NT8" s="76"/>
      <c r="NU8" s="76"/>
      <c r="NV8" s="77"/>
    </row>
    <row r="9" spans="1:387" ht="18.75" customHeight="1" x14ac:dyDescent="0.2">
      <c r="A9" s="2"/>
      <c r="B9" s="69" t="s">
        <v>12</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1"/>
      <c r="AQ9" s="69" t="s">
        <v>13</v>
      </c>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1"/>
      <c r="CF9" s="69" t="s">
        <v>14</v>
      </c>
      <c r="CG9" s="70"/>
      <c r="CH9" s="70"/>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1"/>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72" t="s">
        <v>16</v>
      </c>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2" t="s">
        <v>17</v>
      </c>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2" t="s">
        <v>18</v>
      </c>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3"/>
      <c r="NI9" s="78" t="s">
        <v>19</v>
      </c>
      <c r="NJ9" s="79"/>
      <c r="NK9" s="80" t="s">
        <v>20</v>
      </c>
      <c r="NL9" s="80"/>
      <c r="NM9" s="80"/>
      <c r="NN9" s="80"/>
      <c r="NO9" s="80"/>
      <c r="NP9" s="80"/>
      <c r="NQ9" s="80"/>
      <c r="NR9" s="80"/>
      <c r="NS9" s="80"/>
      <c r="NT9" s="80"/>
      <c r="NU9" s="80"/>
      <c r="NV9" s="81"/>
    </row>
    <row r="10" spans="1:387" ht="18.75" customHeight="1" x14ac:dyDescent="0.2">
      <c r="A10" s="2"/>
      <c r="B10" s="112" t="str">
        <f>データ!O7</f>
        <v>該当数値なし</v>
      </c>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4"/>
      <c r="AQ10" s="112" t="str">
        <f>データ!P7</f>
        <v>該当数値なし</v>
      </c>
      <c r="AR10" s="113"/>
      <c r="AS10" s="113"/>
      <c r="AT10" s="113"/>
      <c r="AU10" s="113"/>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4"/>
      <c r="CF10" s="115">
        <f>データ!Q7</f>
        <v>3971</v>
      </c>
      <c r="CG10" s="116"/>
      <c r="CH10" s="116"/>
      <c r="CI10" s="116"/>
      <c r="CJ10" s="116"/>
      <c r="CK10" s="116"/>
      <c r="CL10" s="116"/>
      <c r="CM10" s="116"/>
      <c r="CN10" s="116"/>
      <c r="CO10" s="116"/>
      <c r="CP10" s="116"/>
      <c r="CQ10" s="116"/>
      <c r="CR10" s="116"/>
      <c r="CS10" s="116"/>
      <c r="CT10" s="116"/>
      <c r="CU10" s="116"/>
      <c r="CV10" s="116"/>
      <c r="CW10" s="116"/>
      <c r="CX10" s="116"/>
      <c r="CY10" s="116"/>
      <c r="CZ10" s="116"/>
      <c r="DA10" s="116"/>
      <c r="DB10" s="116"/>
      <c r="DC10" s="116"/>
      <c r="DD10" s="116"/>
      <c r="DE10" s="116"/>
      <c r="DF10" s="116"/>
      <c r="DG10" s="116"/>
      <c r="DH10" s="116"/>
      <c r="DI10" s="116"/>
      <c r="DJ10" s="116"/>
      <c r="DK10" s="116"/>
      <c r="DL10" s="116"/>
      <c r="DM10" s="116"/>
      <c r="DN10" s="116"/>
      <c r="DO10" s="116"/>
      <c r="DP10" s="116"/>
      <c r="DQ10" s="116"/>
      <c r="DR10" s="116"/>
      <c r="DS10" s="116"/>
      <c r="DT10" s="117"/>
      <c r="DU10" s="86">
        <f>データ!R7</f>
        <v>0</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85" t="str">
        <f>データ!V7</f>
        <v>無</v>
      </c>
      <c r="ID10" s="85"/>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7">
        <f>データ!W7</f>
        <v>62.5</v>
      </c>
      <c r="JW10" s="87"/>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5" t="str">
        <f>データ!X7</f>
        <v>有</v>
      </c>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2"/>
      <c r="NI10" s="90" t="s">
        <v>21</v>
      </c>
      <c r="NJ10" s="91"/>
      <c r="NK10" s="92" t="s">
        <v>22</v>
      </c>
      <c r="NL10" s="92"/>
      <c r="NM10" s="92"/>
      <c r="NN10" s="92"/>
      <c r="NO10" s="92"/>
      <c r="NP10" s="92"/>
      <c r="NQ10" s="92"/>
      <c r="NR10" s="92"/>
      <c r="NS10" s="92"/>
      <c r="NT10" s="92"/>
      <c r="NU10" s="92"/>
      <c r="NV10" s="93"/>
    </row>
    <row r="11" spans="1:387"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4" t="s">
        <v>23</v>
      </c>
      <c r="NJ11" s="94"/>
      <c r="NK11" s="94"/>
      <c r="NL11" s="94"/>
      <c r="NM11" s="94"/>
      <c r="NN11" s="94"/>
      <c r="NO11" s="94"/>
      <c r="NP11" s="94"/>
      <c r="NQ11" s="94"/>
      <c r="NR11" s="94"/>
      <c r="NS11" s="94"/>
      <c r="NT11" s="94"/>
      <c r="NU11" s="94"/>
      <c r="NV11" s="94"/>
      <c r="NW11" s="94"/>
    </row>
    <row r="12" spans="1:387"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4"/>
      <c r="NJ12" s="94"/>
      <c r="NK12" s="94"/>
      <c r="NL12" s="94"/>
      <c r="NM12" s="94"/>
      <c r="NN12" s="94"/>
      <c r="NO12" s="94"/>
      <c r="NP12" s="94"/>
      <c r="NQ12" s="94"/>
      <c r="NR12" s="94"/>
      <c r="NS12" s="94"/>
      <c r="NT12" s="94"/>
      <c r="NU12" s="94"/>
      <c r="NV12" s="94"/>
      <c r="NW12" s="94"/>
    </row>
    <row r="13" spans="1:387"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5"/>
      <c r="NJ13" s="95"/>
      <c r="NK13" s="95"/>
      <c r="NL13" s="95"/>
      <c r="NM13" s="95"/>
      <c r="NN13" s="95"/>
      <c r="NO13" s="95"/>
      <c r="NP13" s="95"/>
      <c r="NQ13" s="95"/>
      <c r="NR13" s="95"/>
      <c r="NS13" s="95"/>
      <c r="NT13" s="95"/>
      <c r="NU13" s="95"/>
      <c r="NV13" s="95"/>
      <c r="NW13" s="95"/>
    </row>
    <row r="14" spans="1:387" ht="13.5" customHeight="1" x14ac:dyDescent="0.2">
      <c r="A14" s="4"/>
      <c r="B14" s="5"/>
      <c r="C14" s="6"/>
      <c r="D14" s="6"/>
      <c r="E14" s="6"/>
      <c r="F14" s="6"/>
      <c r="G14" s="6"/>
      <c r="H14" s="96" t="s">
        <v>24</v>
      </c>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6"/>
      <c r="JO14" s="6"/>
      <c r="JP14" s="6"/>
      <c r="JQ14" s="6"/>
      <c r="JR14" s="6"/>
      <c r="JS14" s="6"/>
      <c r="JT14" s="98" t="s">
        <v>25</v>
      </c>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9"/>
      <c r="NH14" s="2"/>
      <c r="NI14" s="102" t="s">
        <v>26</v>
      </c>
      <c r="NJ14" s="103"/>
      <c r="NK14" s="103"/>
      <c r="NL14" s="103"/>
      <c r="NM14" s="103"/>
      <c r="NN14" s="103"/>
      <c r="NO14" s="103"/>
      <c r="NP14" s="103"/>
      <c r="NQ14" s="103"/>
      <c r="NR14" s="103"/>
      <c r="NS14" s="103"/>
      <c r="NT14" s="103"/>
      <c r="NU14" s="103"/>
      <c r="NV14" s="103"/>
      <c r="NW14" s="104"/>
    </row>
    <row r="15" spans="1:387" ht="13.5" customHeight="1" x14ac:dyDescent="0.2">
      <c r="A15" s="2"/>
      <c r="B15" s="7"/>
      <c r="C15" s="8"/>
      <c r="D15" s="8"/>
      <c r="E15" s="8"/>
      <c r="F15" s="8"/>
      <c r="G15" s="8"/>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97"/>
      <c r="BT15" s="97"/>
      <c r="BU15" s="97"/>
      <c r="BV15" s="97"/>
      <c r="BW15" s="97"/>
      <c r="BX15" s="97"/>
      <c r="BY15" s="97"/>
      <c r="BZ15" s="97"/>
      <c r="CA15" s="97"/>
      <c r="CB15" s="97"/>
      <c r="CC15" s="97"/>
      <c r="CD15" s="97"/>
      <c r="CE15" s="97"/>
      <c r="CF15" s="97"/>
      <c r="CG15" s="97"/>
      <c r="CH15" s="97"/>
      <c r="CI15" s="97"/>
      <c r="CJ15" s="97"/>
      <c r="CK15" s="97"/>
      <c r="CL15" s="97"/>
      <c r="CM15" s="97"/>
      <c r="CN15" s="97"/>
      <c r="CO15" s="97"/>
      <c r="CP15" s="97"/>
      <c r="CQ15" s="97"/>
      <c r="CR15" s="97"/>
      <c r="CS15" s="97"/>
      <c r="CT15" s="97"/>
      <c r="CU15" s="97"/>
      <c r="CV15" s="97"/>
      <c r="CW15" s="97"/>
      <c r="CX15" s="97"/>
      <c r="CY15" s="97"/>
      <c r="CZ15" s="97"/>
      <c r="DA15" s="97"/>
      <c r="DB15" s="97"/>
      <c r="DC15" s="97"/>
      <c r="DD15" s="97"/>
      <c r="DE15" s="97"/>
      <c r="DF15" s="97"/>
      <c r="DG15" s="97"/>
      <c r="DH15" s="97"/>
      <c r="DI15" s="97"/>
      <c r="DJ15" s="97"/>
      <c r="DK15" s="97"/>
      <c r="DL15" s="97"/>
      <c r="DM15" s="97"/>
      <c r="DN15" s="97"/>
      <c r="DO15" s="97"/>
      <c r="DP15" s="97"/>
      <c r="DQ15" s="97"/>
      <c r="DR15" s="97"/>
      <c r="DS15" s="97"/>
      <c r="DT15" s="97"/>
      <c r="DU15" s="97"/>
      <c r="DV15" s="97"/>
      <c r="DW15" s="97"/>
      <c r="DX15" s="97"/>
      <c r="DY15" s="97"/>
      <c r="DZ15" s="97"/>
      <c r="EA15" s="97"/>
      <c r="EB15" s="97"/>
      <c r="EC15" s="97"/>
      <c r="ED15" s="97"/>
      <c r="EE15" s="97"/>
      <c r="EF15" s="97"/>
      <c r="EG15" s="97"/>
      <c r="EH15" s="97"/>
      <c r="EI15" s="97"/>
      <c r="EJ15" s="97"/>
      <c r="EK15" s="97"/>
      <c r="EL15" s="97"/>
      <c r="EM15" s="97"/>
      <c r="EN15" s="97"/>
      <c r="EO15" s="97"/>
      <c r="EP15" s="97"/>
      <c r="EQ15" s="97"/>
      <c r="ER15" s="97"/>
      <c r="ES15" s="97"/>
      <c r="ET15" s="97"/>
      <c r="EU15" s="97"/>
      <c r="EV15" s="97"/>
      <c r="EW15" s="97"/>
      <c r="EX15" s="97"/>
      <c r="EY15" s="97"/>
      <c r="EZ15" s="97"/>
      <c r="FA15" s="97"/>
      <c r="FB15" s="97"/>
      <c r="FC15" s="97"/>
      <c r="FD15" s="97"/>
      <c r="FE15" s="97"/>
      <c r="FF15" s="97"/>
      <c r="FG15" s="97"/>
      <c r="FH15" s="97"/>
      <c r="FI15" s="97"/>
      <c r="FJ15" s="97"/>
      <c r="FK15" s="97"/>
      <c r="FL15" s="97"/>
      <c r="FM15" s="97"/>
      <c r="FN15" s="97"/>
      <c r="FO15" s="97"/>
      <c r="FP15" s="97"/>
      <c r="FQ15" s="97"/>
      <c r="FR15" s="97"/>
      <c r="FS15" s="97"/>
      <c r="FT15" s="97"/>
      <c r="FU15" s="97"/>
      <c r="FV15" s="97"/>
      <c r="FW15" s="97"/>
      <c r="FX15" s="97"/>
      <c r="FY15" s="97"/>
      <c r="FZ15" s="97"/>
      <c r="GA15" s="97"/>
      <c r="GB15" s="97"/>
      <c r="GC15" s="97"/>
      <c r="GD15" s="97"/>
      <c r="GE15" s="97"/>
      <c r="GF15" s="97"/>
      <c r="GG15" s="97"/>
      <c r="GH15" s="97"/>
      <c r="GI15" s="97"/>
      <c r="GJ15" s="97"/>
      <c r="GK15" s="97"/>
      <c r="GL15" s="97"/>
      <c r="GM15" s="97"/>
      <c r="GN15" s="97"/>
      <c r="GO15" s="97"/>
      <c r="GP15" s="97"/>
      <c r="GQ15" s="97"/>
      <c r="GR15" s="97"/>
      <c r="GS15" s="97"/>
      <c r="GT15" s="97"/>
      <c r="GU15" s="97"/>
      <c r="GV15" s="97"/>
      <c r="GW15" s="97"/>
      <c r="GX15" s="97"/>
      <c r="GY15" s="97"/>
      <c r="GZ15" s="97"/>
      <c r="HA15" s="97"/>
      <c r="HB15" s="97"/>
      <c r="HC15" s="97"/>
      <c r="HD15" s="97"/>
      <c r="HE15" s="97"/>
      <c r="HF15" s="97"/>
      <c r="HG15" s="97"/>
      <c r="HH15" s="97"/>
      <c r="HI15" s="97"/>
      <c r="HJ15" s="97"/>
      <c r="HK15" s="97"/>
      <c r="HL15" s="97"/>
      <c r="HM15" s="97"/>
      <c r="HN15" s="97"/>
      <c r="HO15" s="97"/>
      <c r="HP15" s="97"/>
      <c r="HQ15" s="97"/>
      <c r="HR15" s="97"/>
      <c r="HS15" s="97"/>
      <c r="HT15" s="97"/>
      <c r="HU15" s="97"/>
      <c r="HV15" s="97"/>
      <c r="HW15" s="97"/>
      <c r="HX15" s="97"/>
      <c r="HY15" s="97"/>
      <c r="HZ15" s="97"/>
      <c r="IA15" s="97"/>
      <c r="IB15" s="97"/>
      <c r="IC15" s="97"/>
      <c r="ID15" s="97"/>
      <c r="IE15" s="97"/>
      <c r="IF15" s="97"/>
      <c r="IG15" s="97"/>
      <c r="IH15" s="97"/>
      <c r="II15" s="97"/>
      <c r="IJ15" s="97"/>
      <c r="IK15" s="97"/>
      <c r="IL15" s="97"/>
      <c r="IM15" s="97"/>
      <c r="IN15" s="97"/>
      <c r="IO15" s="97"/>
      <c r="IP15" s="97"/>
      <c r="IQ15" s="97"/>
      <c r="IR15" s="97"/>
      <c r="IS15" s="97"/>
      <c r="IT15" s="97"/>
      <c r="IU15" s="97"/>
      <c r="IV15" s="97"/>
      <c r="IW15" s="97"/>
      <c r="IX15" s="97"/>
      <c r="IY15" s="97"/>
      <c r="IZ15" s="97"/>
      <c r="JA15" s="97"/>
      <c r="JB15" s="97"/>
      <c r="JC15" s="97"/>
      <c r="JD15" s="97"/>
      <c r="JE15" s="97"/>
      <c r="JF15" s="97"/>
      <c r="JG15" s="97"/>
      <c r="JH15" s="97"/>
      <c r="JI15" s="97"/>
      <c r="JJ15" s="97"/>
      <c r="JK15" s="97"/>
      <c r="JL15" s="97"/>
      <c r="JM15" s="97"/>
      <c r="JN15" s="8"/>
      <c r="JO15" s="8"/>
      <c r="JP15" s="8"/>
      <c r="JQ15" s="8"/>
      <c r="JR15" s="8"/>
      <c r="JS15" s="8"/>
      <c r="JT15" s="100"/>
      <c r="JU15" s="97"/>
      <c r="JV15" s="97"/>
      <c r="JW15" s="97"/>
      <c r="JX15" s="97"/>
      <c r="JY15" s="97"/>
      <c r="JZ15" s="97"/>
      <c r="KA15" s="97"/>
      <c r="KB15" s="97"/>
      <c r="KC15" s="97"/>
      <c r="KD15" s="97"/>
      <c r="KE15" s="97"/>
      <c r="KF15" s="97"/>
      <c r="KG15" s="97"/>
      <c r="KH15" s="97"/>
      <c r="KI15" s="97"/>
      <c r="KJ15" s="97"/>
      <c r="KK15" s="97"/>
      <c r="KL15" s="97"/>
      <c r="KM15" s="97"/>
      <c r="KN15" s="97"/>
      <c r="KO15" s="97"/>
      <c r="KP15" s="97"/>
      <c r="KQ15" s="97"/>
      <c r="KR15" s="97"/>
      <c r="KS15" s="97"/>
      <c r="KT15" s="97"/>
      <c r="KU15" s="97"/>
      <c r="KV15" s="97"/>
      <c r="KW15" s="97"/>
      <c r="KX15" s="97"/>
      <c r="KY15" s="97"/>
      <c r="KZ15" s="97"/>
      <c r="LA15" s="97"/>
      <c r="LB15" s="97"/>
      <c r="LC15" s="97"/>
      <c r="LD15" s="97"/>
      <c r="LE15" s="97"/>
      <c r="LF15" s="97"/>
      <c r="LG15" s="97"/>
      <c r="LH15" s="97"/>
      <c r="LI15" s="97"/>
      <c r="LJ15" s="97"/>
      <c r="LK15" s="97"/>
      <c r="LL15" s="97"/>
      <c r="LM15" s="97"/>
      <c r="LN15" s="97"/>
      <c r="LO15" s="97"/>
      <c r="LP15" s="97"/>
      <c r="LQ15" s="97"/>
      <c r="LR15" s="97"/>
      <c r="LS15" s="97"/>
      <c r="LT15" s="97"/>
      <c r="LU15" s="97"/>
      <c r="LV15" s="97"/>
      <c r="LW15" s="97"/>
      <c r="LX15" s="97"/>
      <c r="LY15" s="97"/>
      <c r="LZ15" s="97"/>
      <c r="MA15" s="97"/>
      <c r="MB15" s="97"/>
      <c r="MC15" s="97"/>
      <c r="MD15" s="97"/>
      <c r="ME15" s="97"/>
      <c r="MF15" s="97"/>
      <c r="MG15" s="97"/>
      <c r="MH15" s="97"/>
      <c r="MI15" s="97"/>
      <c r="MJ15" s="97"/>
      <c r="MK15" s="97"/>
      <c r="ML15" s="97"/>
      <c r="MM15" s="97"/>
      <c r="MN15" s="97"/>
      <c r="MO15" s="97"/>
      <c r="MP15" s="97"/>
      <c r="MQ15" s="97"/>
      <c r="MR15" s="97"/>
      <c r="MS15" s="97"/>
      <c r="MT15" s="97"/>
      <c r="MU15" s="97"/>
      <c r="MV15" s="97"/>
      <c r="MW15" s="97"/>
      <c r="MX15" s="97"/>
      <c r="MY15" s="97"/>
      <c r="MZ15" s="97"/>
      <c r="NA15" s="97"/>
      <c r="NB15" s="97"/>
      <c r="NC15" s="97"/>
      <c r="ND15" s="97"/>
      <c r="NE15" s="97"/>
      <c r="NF15" s="97"/>
      <c r="NG15" s="101"/>
      <c r="NH15" s="2"/>
      <c r="NI15" s="105" t="s">
        <v>141</v>
      </c>
      <c r="NJ15" s="106"/>
      <c r="NK15" s="106"/>
      <c r="NL15" s="106"/>
      <c r="NM15" s="106"/>
      <c r="NN15" s="106"/>
      <c r="NO15" s="106"/>
      <c r="NP15" s="106"/>
      <c r="NQ15" s="106"/>
      <c r="NR15" s="106"/>
      <c r="NS15" s="106"/>
      <c r="NT15" s="106"/>
      <c r="NU15" s="106"/>
      <c r="NV15" s="106"/>
      <c r="NW15" s="107"/>
    </row>
    <row r="16" spans="1:387" ht="13.5" customHeight="1" x14ac:dyDescent="0.2">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105"/>
      <c r="NJ16" s="106"/>
      <c r="NK16" s="106"/>
      <c r="NL16" s="106"/>
      <c r="NM16" s="106"/>
      <c r="NN16" s="106"/>
      <c r="NO16" s="106"/>
      <c r="NP16" s="106"/>
      <c r="NQ16" s="106"/>
      <c r="NR16" s="106"/>
      <c r="NS16" s="106"/>
      <c r="NT16" s="106"/>
      <c r="NU16" s="106"/>
      <c r="NV16" s="106"/>
      <c r="NW16" s="107"/>
    </row>
    <row r="17" spans="1:387" ht="13.5" customHeight="1" x14ac:dyDescent="0.2">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105"/>
      <c r="NJ17" s="106"/>
      <c r="NK17" s="106"/>
      <c r="NL17" s="106"/>
      <c r="NM17" s="106"/>
      <c r="NN17" s="106"/>
      <c r="NO17" s="106"/>
      <c r="NP17" s="106"/>
      <c r="NQ17" s="106"/>
      <c r="NR17" s="106"/>
      <c r="NS17" s="106"/>
      <c r="NT17" s="106"/>
      <c r="NU17" s="106"/>
      <c r="NV17" s="106"/>
      <c r="NW17" s="107"/>
    </row>
    <row r="18" spans="1:387" ht="13.5" customHeight="1" x14ac:dyDescent="0.2">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105"/>
      <c r="NJ18" s="106"/>
      <c r="NK18" s="106"/>
      <c r="NL18" s="106"/>
      <c r="NM18" s="106"/>
      <c r="NN18" s="106"/>
      <c r="NO18" s="106"/>
      <c r="NP18" s="106"/>
      <c r="NQ18" s="106"/>
      <c r="NR18" s="106"/>
      <c r="NS18" s="106"/>
      <c r="NT18" s="106"/>
      <c r="NU18" s="106"/>
      <c r="NV18" s="106"/>
      <c r="NW18" s="107"/>
    </row>
    <row r="19" spans="1:387" ht="13.5" customHeight="1" x14ac:dyDescent="0.2">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105"/>
      <c r="NJ19" s="106"/>
      <c r="NK19" s="106"/>
      <c r="NL19" s="106"/>
      <c r="NM19" s="106"/>
      <c r="NN19" s="106"/>
      <c r="NO19" s="106"/>
      <c r="NP19" s="106"/>
      <c r="NQ19" s="106"/>
      <c r="NR19" s="106"/>
      <c r="NS19" s="106"/>
      <c r="NT19" s="106"/>
      <c r="NU19" s="106"/>
      <c r="NV19" s="106"/>
      <c r="NW19" s="107"/>
    </row>
    <row r="20" spans="1:387" ht="13.5" customHeight="1" x14ac:dyDescent="0.2">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105"/>
      <c r="NJ20" s="106"/>
      <c r="NK20" s="106"/>
      <c r="NL20" s="106"/>
      <c r="NM20" s="106"/>
      <c r="NN20" s="106"/>
      <c r="NO20" s="106"/>
      <c r="NP20" s="106"/>
      <c r="NQ20" s="106"/>
      <c r="NR20" s="106"/>
      <c r="NS20" s="106"/>
      <c r="NT20" s="106"/>
      <c r="NU20" s="106"/>
      <c r="NV20" s="106"/>
      <c r="NW20" s="107"/>
    </row>
    <row r="21" spans="1:387" ht="13.5" customHeight="1" x14ac:dyDescent="0.2">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105"/>
      <c r="NJ21" s="106"/>
      <c r="NK21" s="106"/>
      <c r="NL21" s="106"/>
      <c r="NM21" s="106"/>
      <c r="NN21" s="106"/>
      <c r="NO21" s="106"/>
      <c r="NP21" s="106"/>
      <c r="NQ21" s="106"/>
      <c r="NR21" s="106"/>
      <c r="NS21" s="106"/>
      <c r="NT21" s="106"/>
      <c r="NU21" s="106"/>
      <c r="NV21" s="106"/>
      <c r="NW21" s="107"/>
    </row>
    <row r="22" spans="1:387" ht="13.5" customHeight="1" x14ac:dyDescent="0.2">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105"/>
      <c r="NJ22" s="106"/>
      <c r="NK22" s="106"/>
      <c r="NL22" s="106"/>
      <c r="NM22" s="106"/>
      <c r="NN22" s="106"/>
      <c r="NO22" s="106"/>
      <c r="NP22" s="106"/>
      <c r="NQ22" s="106"/>
      <c r="NR22" s="106"/>
      <c r="NS22" s="106"/>
      <c r="NT22" s="106"/>
      <c r="NU22" s="106"/>
      <c r="NV22" s="106"/>
      <c r="NW22" s="107"/>
    </row>
    <row r="23" spans="1:387" ht="13.5" customHeight="1" x14ac:dyDescent="0.2">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105"/>
      <c r="NJ23" s="106"/>
      <c r="NK23" s="106"/>
      <c r="NL23" s="106"/>
      <c r="NM23" s="106"/>
      <c r="NN23" s="106"/>
      <c r="NO23" s="106"/>
      <c r="NP23" s="106"/>
      <c r="NQ23" s="106"/>
      <c r="NR23" s="106"/>
      <c r="NS23" s="106"/>
      <c r="NT23" s="106"/>
      <c r="NU23" s="106"/>
      <c r="NV23" s="106"/>
      <c r="NW23" s="107"/>
    </row>
    <row r="24" spans="1:387" ht="13.5" customHeight="1" x14ac:dyDescent="0.2">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105"/>
      <c r="NJ24" s="106"/>
      <c r="NK24" s="106"/>
      <c r="NL24" s="106"/>
      <c r="NM24" s="106"/>
      <c r="NN24" s="106"/>
      <c r="NO24" s="106"/>
      <c r="NP24" s="106"/>
      <c r="NQ24" s="106"/>
      <c r="NR24" s="106"/>
      <c r="NS24" s="106"/>
      <c r="NT24" s="106"/>
      <c r="NU24" s="106"/>
      <c r="NV24" s="106"/>
      <c r="NW24" s="107"/>
    </row>
    <row r="25" spans="1:387" ht="13.5" customHeight="1" x14ac:dyDescent="0.2">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105"/>
      <c r="NJ25" s="106"/>
      <c r="NK25" s="106"/>
      <c r="NL25" s="106"/>
      <c r="NM25" s="106"/>
      <c r="NN25" s="106"/>
      <c r="NO25" s="106"/>
      <c r="NP25" s="106"/>
      <c r="NQ25" s="106"/>
      <c r="NR25" s="106"/>
      <c r="NS25" s="106"/>
      <c r="NT25" s="106"/>
      <c r="NU25" s="106"/>
      <c r="NV25" s="106"/>
      <c r="NW25" s="107"/>
    </row>
    <row r="26" spans="1:387" ht="13.5" customHeight="1" x14ac:dyDescent="0.2">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105"/>
      <c r="NJ26" s="106"/>
      <c r="NK26" s="106"/>
      <c r="NL26" s="106"/>
      <c r="NM26" s="106"/>
      <c r="NN26" s="106"/>
      <c r="NO26" s="106"/>
      <c r="NP26" s="106"/>
      <c r="NQ26" s="106"/>
      <c r="NR26" s="106"/>
      <c r="NS26" s="106"/>
      <c r="NT26" s="106"/>
      <c r="NU26" s="106"/>
      <c r="NV26" s="106"/>
      <c r="NW26" s="107"/>
    </row>
    <row r="27" spans="1:387" ht="13.5" customHeight="1" x14ac:dyDescent="0.2">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105"/>
      <c r="NJ27" s="106"/>
      <c r="NK27" s="106"/>
      <c r="NL27" s="106"/>
      <c r="NM27" s="106"/>
      <c r="NN27" s="106"/>
      <c r="NO27" s="106"/>
      <c r="NP27" s="106"/>
      <c r="NQ27" s="106"/>
      <c r="NR27" s="106"/>
      <c r="NS27" s="106"/>
      <c r="NT27" s="106"/>
      <c r="NU27" s="106"/>
      <c r="NV27" s="106"/>
      <c r="NW27" s="107"/>
    </row>
    <row r="28" spans="1:387" ht="13.5" customHeight="1" x14ac:dyDescent="0.2">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105"/>
      <c r="NJ28" s="106"/>
      <c r="NK28" s="106"/>
      <c r="NL28" s="106"/>
      <c r="NM28" s="106"/>
      <c r="NN28" s="106"/>
      <c r="NO28" s="106"/>
      <c r="NP28" s="106"/>
      <c r="NQ28" s="106"/>
      <c r="NR28" s="106"/>
      <c r="NS28" s="106"/>
      <c r="NT28" s="106"/>
      <c r="NU28" s="106"/>
      <c r="NV28" s="106"/>
      <c r="NW28" s="107"/>
    </row>
    <row r="29" spans="1:387" ht="13.5" customHeight="1" x14ac:dyDescent="0.2">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105"/>
      <c r="NJ29" s="106"/>
      <c r="NK29" s="106"/>
      <c r="NL29" s="106"/>
      <c r="NM29" s="106"/>
      <c r="NN29" s="106"/>
      <c r="NO29" s="106"/>
      <c r="NP29" s="106"/>
      <c r="NQ29" s="106"/>
      <c r="NR29" s="106"/>
      <c r="NS29" s="106"/>
      <c r="NT29" s="106"/>
      <c r="NU29" s="106"/>
      <c r="NV29" s="106"/>
      <c r="NW29" s="107"/>
    </row>
    <row r="30" spans="1:387" ht="13.5" customHeight="1" x14ac:dyDescent="0.2">
      <c r="A30" s="2"/>
      <c r="B30" s="9"/>
      <c r="C30" s="2"/>
      <c r="D30" s="2"/>
      <c r="E30" s="2"/>
      <c r="F30" s="2"/>
      <c r="I30" s="2"/>
      <c r="J30" s="2"/>
      <c r="K30" s="2"/>
      <c r="L30" s="2"/>
      <c r="M30" s="2"/>
      <c r="N30" s="2"/>
      <c r="O30" s="2"/>
      <c r="P30" s="2"/>
      <c r="Q30" s="2"/>
      <c r="R30" s="111" t="str">
        <f>データ!$B$11</f>
        <v>H30</v>
      </c>
      <c r="S30" s="111"/>
      <c r="T30" s="111"/>
      <c r="U30" s="111"/>
      <c r="V30" s="111"/>
      <c r="W30" s="111"/>
      <c r="X30" s="111"/>
      <c r="Y30" s="111"/>
      <c r="Z30" s="111"/>
      <c r="AA30" s="111"/>
      <c r="AB30" s="111"/>
      <c r="AC30" s="111"/>
      <c r="AD30" s="111"/>
      <c r="AE30" s="111"/>
      <c r="AF30" s="111" t="str">
        <f>データ!$C$11</f>
        <v>R01</v>
      </c>
      <c r="AG30" s="111"/>
      <c r="AH30" s="111"/>
      <c r="AI30" s="111"/>
      <c r="AJ30" s="111"/>
      <c r="AK30" s="111"/>
      <c r="AL30" s="111"/>
      <c r="AM30" s="111"/>
      <c r="AN30" s="111"/>
      <c r="AO30" s="111"/>
      <c r="AP30" s="111"/>
      <c r="AQ30" s="111"/>
      <c r="AR30" s="111"/>
      <c r="AS30" s="111"/>
      <c r="AT30" s="111" t="str">
        <f>データ!$D$11</f>
        <v>R02</v>
      </c>
      <c r="AU30" s="111"/>
      <c r="AV30" s="111"/>
      <c r="AW30" s="111"/>
      <c r="AX30" s="111"/>
      <c r="AY30" s="111"/>
      <c r="AZ30" s="111"/>
      <c r="BA30" s="111"/>
      <c r="BB30" s="111"/>
      <c r="BC30" s="111"/>
      <c r="BD30" s="111"/>
      <c r="BE30" s="111"/>
      <c r="BF30" s="111"/>
      <c r="BG30" s="111"/>
      <c r="BH30" s="111" t="str">
        <f>データ!$E$11</f>
        <v>R03</v>
      </c>
      <c r="BI30" s="111"/>
      <c r="BJ30" s="111"/>
      <c r="BK30" s="111"/>
      <c r="BL30" s="111"/>
      <c r="BM30" s="111"/>
      <c r="BN30" s="111"/>
      <c r="BO30" s="111"/>
      <c r="BP30" s="111"/>
      <c r="BQ30" s="111"/>
      <c r="BR30" s="111"/>
      <c r="BS30" s="111"/>
      <c r="BT30" s="111"/>
      <c r="BU30" s="111"/>
      <c r="BV30" s="111" t="str">
        <f>データ!$F$11</f>
        <v>R04</v>
      </c>
      <c r="BW30" s="111"/>
      <c r="BX30" s="111"/>
      <c r="BY30" s="111"/>
      <c r="BZ30" s="111"/>
      <c r="CA30" s="111"/>
      <c r="CB30" s="111"/>
      <c r="CC30" s="111"/>
      <c r="CD30" s="111"/>
      <c r="CE30" s="111"/>
      <c r="CF30" s="111"/>
      <c r="CG30" s="111"/>
      <c r="CH30" s="111"/>
      <c r="CI30" s="111"/>
      <c r="CJ30" s="2"/>
      <c r="CK30" s="2"/>
      <c r="CL30" s="2"/>
      <c r="CM30" s="2"/>
      <c r="CN30" s="2"/>
      <c r="CO30" s="2"/>
      <c r="CP30" s="2"/>
      <c r="CQ30" s="2"/>
      <c r="CR30" s="2"/>
      <c r="CS30" s="2"/>
      <c r="CT30" s="2"/>
      <c r="CU30" s="2"/>
      <c r="CV30" s="2"/>
      <c r="CW30" s="2"/>
      <c r="CX30" s="2"/>
      <c r="CY30" s="2"/>
      <c r="CZ30" s="2"/>
      <c r="DA30" s="2"/>
      <c r="DB30" s="2"/>
      <c r="DC30" s="2"/>
      <c r="DD30" s="2"/>
      <c r="DE30" s="2"/>
      <c r="DF30" s="111" t="str">
        <f>データ!$B$11</f>
        <v>H30</v>
      </c>
      <c r="DG30" s="111"/>
      <c r="DH30" s="111"/>
      <c r="DI30" s="111"/>
      <c r="DJ30" s="111"/>
      <c r="DK30" s="111"/>
      <c r="DL30" s="111"/>
      <c r="DM30" s="111"/>
      <c r="DN30" s="111"/>
      <c r="DO30" s="111"/>
      <c r="DP30" s="111"/>
      <c r="DQ30" s="111"/>
      <c r="DR30" s="111"/>
      <c r="DS30" s="111"/>
      <c r="DT30" s="111" t="str">
        <f>データ!$C$11</f>
        <v>R01</v>
      </c>
      <c r="DU30" s="111"/>
      <c r="DV30" s="111"/>
      <c r="DW30" s="111"/>
      <c r="DX30" s="111"/>
      <c r="DY30" s="111"/>
      <c r="DZ30" s="111"/>
      <c r="EA30" s="111"/>
      <c r="EB30" s="111"/>
      <c r="EC30" s="111"/>
      <c r="ED30" s="111"/>
      <c r="EE30" s="111"/>
      <c r="EF30" s="111"/>
      <c r="EG30" s="111"/>
      <c r="EH30" s="111" t="str">
        <f>データ!$D$11</f>
        <v>R02</v>
      </c>
      <c r="EI30" s="111"/>
      <c r="EJ30" s="111"/>
      <c r="EK30" s="111"/>
      <c r="EL30" s="111"/>
      <c r="EM30" s="111"/>
      <c r="EN30" s="111"/>
      <c r="EO30" s="111"/>
      <c r="EP30" s="111"/>
      <c r="EQ30" s="111"/>
      <c r="ER30" s="111"/>
      <c r="ES30" s="111"/>
      <c r="ET30" s="111"/>
      <c r="EU30" s="111"/>
      <c r="EV30" s="111" t="str">
        <f>データ!$E$11</f>
        <v>R03</v>
      </c>
      <c r="EW30" s="111"/>
      <c r="EX30" s="111"/>
      <c r="EY30" s="111"/>
      <c r="EZ30" s="111"/>
      <c r="FA30" s="111"/>
      <c r="FB30" s="111"/>
      <c r="FC30" s="111"/>
      <c r="FD30" s="111"/>
      <c r="FE30" s="111"/>
      <c r="FF30" s="111"/>
      <c r="FG30" s="111"/>
      <c r="FH30" s="111"/>
      <c r="FI30" s="111"/>
      <c r="FJ30" s="111" t="str">
        <f>データ!$F$11</f>
        <v>R04</v>
      </c>
      <c r="FK30" s="111"/>
      <c r="FL30" s="111"/>
      <c r="FM30" s="111"/>
      <c r="FN30" s="111"/>
      <c r="FO30" s="111"/>
      <c r="FP30" s="111"/>
      <c r="FQ30" s="111"/>
      <c r="FR30" s="111"/>
      <c r="FS30" s="111"/>
      <c r="FT30" s="111"/>
      <c r="FU30" s="111"/>
      <c r="FV30" s="111"/>
      <c r="FW30" s="111"/>
      <c r="FX30" s="2"/>
      <c r="FY30" s="2"/>
      <c r="FZ30" s="2"/>
      <c r="GA30" s="2"/>
      <c r="GB30" s="2"/>
      <c r="GC30" s="2"/>
      <c r="GD30" s="2"/>
      <c r="GE30" s="2"/>
      <c r="GF30" s="2"/>
      <c r="GG30" s="2"/>
      <c r="GH30" s="2"/>
      <c r="GI30" s="2"/>
      <c r="GJ30" s="2"/>
      <c r="GK30" s="2"/>
      <c r="GL30" s="2"/>
      <c r="GM30" s="2"/>
      <c r="GN30" s="2"/>
      <c r="GO30" s="2"/>
      <c r="GP30" s="2"/>
      <c r="GQ30" s="2"/>
      <c r="GR30" s="2"/>
      <c r="GS30" s="2"/>
      <c r="GT30" s="111" t="str">
        <f>データ!$B$11</f>
        <v>H30</v>
      </c>
      <c r="GU30" s="111"/>
      <c r="GV30" s="111"/>
      <c r="GW30" s="111"/>
      <c r="GX30" s="111"/>
      <c r="GY30" s="111"/>
      <c r="GZ30" s="111"/>
      <c r="HA30" s="111"/>
      <c r="HB30" s="111"/>
      <c r="HC30" s="111"/>
      <c r="HD30" s="111"/>
      <c r="HE30" s="111"/>
      <c r="HF30" s="111"/>
      <c r="HG30" s="111"/>
      <c r="HH30" s="111" t="str">
        <f>データ!$C$11</f>
        <v>R01</v>
      </c>
      <c r="HI30" s="111"/>
      <c r="HJ30" s="111"/>
      <c r="HK30" s="111"/>
      <c r="HL30" s="111"/>
      <c r="HM30" s="111"/>
      <c r="HN30" s="111"/>
      <c r="HO30" s="111"/>
      <c r="HP30" s="111"/>
      <c r="HQ30" s="111"/>
      <c r="HR30" s="111"/>
      <c r="HS30" s="111"/>
      <c r="HT30" s="111"/>
      <c r="HU30" s="111"/>
      <c r="HV30" s="111" t="str">
        <f>データ!$D$11</f>
        <v>R02</v>
      </c>
      <c r="HW30" s="111"/>
      <c r="HX30" s="111"/>
      <c r="HY30" s="111"/>
      <c r="HZ30" s="111"/>
      <c r="IA30" s="111"/>
      <c r="IB30" s="111"/>
      <c r="IC30" s="111"/>
      <c r="ID30" s="111"/>
      <c r="IE30" s="111"/>
      <c r="IF30" s="111"/>
      <c r="IG30" s="111"/>
      <c r="IH30" s="111"/>
      <c r="II30" s="111"/>
      <c r="IJ30" s="111" t="str">
        <f>データ!$E$11</f>
        <v>R03</v>
      </c>
      <c r="IK30" s="111"/>
      <c r="IL30" s="111"/>
      <c r="IM30" s="111"/>
      <c r="IN30" s="111"/>
      <c r="IO30" s="111"/>
      <c r="IP30" s="111"/>
      <c r="IQ30" s="111"/>
      <c r="IR30" s="111"/>
      <c r="IS30" s="111"/>
      <c r="IT30" s="111"/>
      <c r="IU30" s="111"/>
      <c r="IV30" s="111"/>
      <c r="IW30" s="111"/>
      <c r="IX30" s="111" t="str">
        <f>データ!$F$11</f>
        <v>R04</v>
      </c>
      <c r="IY30" s="111"/>
      <c r="IZ30" s="111"/>
      <c r="JA30" s="111"/>
      <c r="JB30" s="111"/>
      <c r="JC30" s="111"/>
      <c r="JD30" s="111"/>
      <c r="JE30" s="111"/>
      <c r="JF30" s="111"/>
      <c r="JG30" s="111"/>
      <c r="JH30" s="111"/>
      <c r="JI30" s="111"/>
      <c r="JJ30" s="111"/>
      <c r="JK30" s="111"/>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108"/>
      <c r="NJ30" s="109"/>
      <c r="NK30" s="109"/>
      <c r="NL30" s="109"/>
      <c r="NM30" s="109"/>
      <c r="NN30" s="109"/>
      <c r="NO30" s="109"/>
      <c r="NP30" s="109"/>
      <c r="NQ30" s="109"/>
      <c r="NR30" s="109"/>
      <c r="NS30" s="109"/>
      <c r="NT30" s="109"/>
      <c r="NU30" s="109"/>
      <c r="NV30" s="109"/>
      <c r="NW30" s="110"/>
    </row>
    <row r="31" spans="1:387" ht="13.5" customHeight="1" x14ac:dyDescent="0.2">
      <c r="A31" s="2"/>
      <c r="B31" s="9"/>
      <c r="C31" s="2"/>
      <c r="D31" s="2"/>
      <c r="E31" s="2"/>
      <c r="F31" s="2"/>
      <c r="I31" s="119" t="s">
        <v>27</v>
      </c>
      <c r="J31" s="119"/>
      <c r="K31" s="119"/>
      <c r="L31" s="119"/>
      <c r="M31" s="119"/>
      <c r="N31" s="119"/>
      <c r="O31" s="119"/>
      <c r="P31" s="119"/>
      <c r="Q31" s="119"/>
      <c r="R31" s="120">
        <f>データ!Y7</f>
        <v>95.9</v>
      </c>
      <c r="S31" s="120"/>
      <c r="T31" s="120"/>
      <c r="U31" s="120"/>
      <c r="V31" s="120"/>
      <c r="W31" s="120"/>
      <c r="X31" s="120"/>
      <c r="Y31" s="120"/>
      <c r="Z31" s="120"/>
      <c r="AA31" s="120"/>
      <c r="AB31" s="120"/>
      <c r="AC31" s="120"/>
      <c r="AD31" s="120"/>
      <c r="AE31" s="120"/>
      <c r="AF31" s="120">
        <f>データ!Z7</f>
        <v>107.1</v>
      </c>
      <c r="AG31" s="120"/>
      <c r="AH31" s="120"/>
      <c r="AI31" s="120"/>
      <c r="AJ31" s="120"/>
      <c r="AK31" s="120"/>
      <c r="AL31" s="120"/>
      <c r="AM31" s="120"/>
      <c r="AN31" s="120"/>
      <c r="AO31" s="120"/>
      <c r="AP31" s="120"/>
      <c r="AQ31" s="120"/>
      <c r="AR31" s="120"/>
      <c r="AS31" s="120"/>
      <c r="AT31" s="120">
        <f>データ!AA7</f>
        <v>135.1</v>
      </c>
      <c r="AU31" s="120"/>
      <c r="AV31" s="120"/>
      <c r="AW31" s="120"/>
      <c r="AX31" s="120"/>
      <c r="AY31" s="120"/>
      <c r="AZ31" s="120"/>
      <c r="BA31" s="120"/>
      <c r="BB31" s="120"/>
      <c r="BC31" s="120"/>
      <c r="BD31" s="120"/>
      <c r="BE31" s="120"/>
      <c r="BF31" s="120"/>
      <c r="BG31" s="120"/>
      <c r="BH31" s="120">
        <f>データ!AB7</f>
        <v>132.19999999999999</v>
      </c>
      <c r="BI31" s="120"/>
      <c r="BJ31" s="120"/>
      <c r="BK31" s="120"/>
      <c r="BL31" s="120"/>
      <c r="BM31" s="120"/>
      <c r="BN31" s="120"/>
      <c r="BO31" s="120"/>
      <c r="BP31" s="120"/>
      <c r="BQ31" s="120"/>
      <c r="BR31" s="120"/>
      <c r="BS31" s="120"/>
      <c r="BT31" s="120"/>
      <c r="BU31" s="120"/>
      <c r="BV31" s="120">
        <f>データ!AC7</f>
        <v>117.2</v>
      </c>
      <c r="BW31" s="120"/>
      <c r="BX31" s="120"/>
      <c r="BY31" s="120"/>
      <c r="BZ31" s="120"/>
      <c r="CA31" s="120"/>
      <c r="CB31" s="120"/>
      <c r="CC31" s="120"/>
      <c r="CD31" s="120"/>
      <c r="CE31" s="120"/>
      <c r="CF31" s="120"/>
      <c r="CG31" s="120"/>
      <c r="CH31" s="120"/>
      <c r="CI31" s="120"/>
      <c r="CJ31" s="2"/>
      <c r="CK31" s="2"/>
      <c r="CL31" s="2"/>
      <c r="CM31" s="2"/>
      <c r="CN31" s="2"/>
      <c r="CO31" s="2"/>
      <c r="CP31" s="2"/>
      <c r="CQ31" s="2"/>
      <c r="CR31" s="2"/>
      <c r="CS31" s="2"/>
      <c r="CT31" s="2"/>
      <c r="CU31" s="2"/>
      <c r="CV31" s="2"/>
      <c r="CW31" s="119" t="s">
        <v>27</v>
      </c>
      <c r="CX31" s="119"/>
      <c r="CY31" s="119"/>
      <c r="CZ31" s="119"/>
      <c r="DA31" s="119"/>
      <c r="DB31" s="119"/>
      <c r="DC31" s="119"/>
      <c r="DD31" s="119"/>
      <c r="DE31" s="119"/>
      <c r="DF31" s="120">
        <f>データ!AJ7</f>
        <v>0</v>
      </c>
      <c r="DG31" s="120"/>
      <c r="DH31" s="120"/>
      <c r="DI31" s="120"/>
      <c r="DJ31" s="120"/>
      <c r="DK31" s="120"/>
      <c r="DL31" s="120"/>
      <c r="DM31" s="120"/>
      <c r="DN31" s="120"/>
      <c r="DO31" s="120"/>
      <c r="DP31" s="120"/>
      <c r="DQ31" s="120"/>
      <c r="DR31" s="120"/>
      <c r="DS31" s="120"/>
      <c r="DT31" s="120">
        <f>データ!AK7</f>
        <v>0.6</v>
      </c>
      <c r="DU31" s="120"/>
      <c r="DV31" s="120"/>
      <c r="DW31" s="120"/>
      <c r="DX31" s="120"/>
      <c r="DY31" s="120"/>
      <c r="DZ31" s="120"/>
      <c r="EA31" s="120"/>
      <c r="EB31" s="120"/>
      <c r="EC31" s="120"/>
      <c r="ED31" s="120"/>
      <c r="EE31" s="120"/>
      <c r="EF31" s="120"/>
      <c r="EG31" s="120"/>
      <c r="EH31" s="120">
        <f>データ!AL7</f>
        <v>15.4</v>
      </c>
      <c r="EI31" s="120"/>
      <c r="EJ31" s="120"/>
      <c r="EK31" s="120"/>
      <c r="EL31" s="120"/>
      <c r="EM31" s="120"/>
      <c r="EN31" s="120"/>
      <c r="EO31" s="120"/>
      <c r="EP31" s="120"/>
      <c r="EQ31" s="120"/>
      <c r="ER31" s="120"/>
      <c r="ES31" s="120"/>
      <c r="ET31" s="120"/>
      <c r="EU31" s="120"/>
      <c r="EV31" s="120">
        <f>データ!AM7</f>
        <v>0</v>
      </c>
      <c r="EW31" s="120"/>
      <c r="EX31" s="120"/>
      <c r="EY31" s="120"/>
      <c r="EZ31" s="120"/>
      <c r="FA31" s="120"/>
      <c r="FB31" s="120"/>
      <c r="FC31" s="120"/>
      <c r="FD31" s="120"/>
      <c r="FE31" s="120"/>
      <c r="FF31" s="120"/>
      <c r="FG31" s="120"/>
      <c r="FH31" s="120"/>
      <c r="FI31" s="120"/>
      <c r="FJ31" s="120">
        <f>データ!AN7</f>
        <v>3.7</v>
      </c>
      <c r="FK31" s="120"/>
      <c r="FL31" s="120"/>
      <c r="FM31" s="120"/>
      <c r="FN31" s="120"/>
      <c r="FO31" s="120"/>
      <c r="FP31" s="120"/>
      <c r="FQ31" s="120"/>
      <c r="FR31" s="120"/>
      <c r="FS31" s="120"/>
      <c r="FT31" s="120"/>
      <c r="FU31" s="120"/>
      <c r="FV31" s="120"/>
      <c r="FW31" s="120"/>
      <c r="FX31" s="2"/>
      <c r="FY31" s="2"/>
      <c r="FZ31" s="2"/>
      <c r="GA31" s="2"/>
      <c r="GB31" s="2"/>
      <c r="GC31" s="2"/>
      <c r="GD31" s="2"/>
      <c r="GE31" s="2"/>
      <c r="GF31" s="2"/>
      <c r="GG31" s="2"/>
      <c r="GH31" s="2"/>
      <c r="GI31" s="2"/>
      <c r="GJ31" s="2"/>
      <c r="GK31" s="119" t="s">
        <v>27</v>
      </c>
      <c r="GL31" s="119"/>
      <c r="GM31" s="119"/>
      <c r="GN31" s="119"/>
      <c r="GO31" s="119"/>
      <c r="GP31" s="119"/>
      <c r="GQ31" s="119"/>
      <c r="GR31" s="119"/>
      <c r="GS31" s="119"/>
      <c r="GT31" s="118">
        <f>データ!AU7</f>
        <v>0</v>
      </c>
      <c r="GU31" s="118"/>
      <c r="GV31" s="118"/>
      <c r="GW31" s="118"/>
      <c r="GX31" s="118"/>
      <c r="GY31" s="118"/>
      <c r="GZ31" s="118"/>
      <c r="HA31" s="118"/>
      <c r="HB31" s="118"/>
      <c r="HC31" s="118"/>
      <c r="HD31" s="118"/>
      <c r="HE31" s="118"/>
      <c r="HF31" s="118"/>
      <c r="HG31" s="118"/>
      <c r="HH31" s="118">
        <f>データ!AV7</f>
        <v>0</v>
      </c>
      <c r="HI31" s="118"/>
      <c r="HJ31" s="118"/>
      <c r="HK31" s="118"/>
      <c r="HL31" s="118"/>
      <c r="HM31" s="118"/>
      <c r="HN31" s="118"/>
      <c r="HO31" s="118"/>
      <c r="HP31" s="118"/>
      <c r="HQ31" s="118"/>
      <c r="HR31" s="118"/>
      <c r="HS31" s="118"/>
      <c r="HT31" s="118"/>
      <c r="HU31" s="118"/>
      <c r="HV31" s="118">
        <f>データ!AW7</f>
        <v>0</v>
      </c>
      <c r="HW31" s="118"/>
      <c r="HX31" s="118"/>
      <c r="HY31" s="118"/>
      <c r="HZ31" s="118"/>
      <c r="IA31" s="118"/>
      <c r="IB31" s="118"/>
      <c r="IC31" s="118"/>
      <c r="ID31" s="118"/>
      <c r="IE31" s="118"/>
      <c r="IF31" s="118"/>
      <c r="IG31" s="118"/>
      <c r="IH31" s="118"/>
      <c r="II31" s="118"/>
      <c r="IJ31" s="118">
        <f>データ!AX7</f>
        <v>0</v>
      </c>
      <c r="IK31" s="118"/>
      <c r="IL31" s="118"/>
      <c r="IM31" s="118"/>
      <c r="IN31" s="118"/>
      <c r="IO31" s="118"/>
      <c r="IP31" s="118"/>
      <c r="IQ31" s="118"/>
      <c r="IR31" s="118"/>
      <c r="IS31" s="118"/>
      <c r="IT31" s="118"/>
      <c r="IU31" s="118"/>
      <c r="IV31" s="118"/>
      <c r="IW31" s="118"/>
      <c r="IX31" s="118">
        <f>データ!AY7</f>
        <v>0</v>
      </c>
      <c r="IY31" s="118"/>
      <c r="IZ31" s="118"/>
      <c r="JA31" s="118"/>
      <c r="JB31" s="118"/>
      <c r="JC31" s="118"/>
      <c r="JD31" s="118"/>
      <c r="JE31" s="118"/>
      <c r="JF31" s="118"/>
      <c r="JG31" s="118"/>
      <c r="JH31" s="118"/>
      <c r="JI31" s="118"/>
      <c r="JJ31" s="118"/>
      <c r="JK31" s="118"/>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102" t="s">
        <v>28</v>
      </c>
      <c r="NJ31" s="103"/>
      <c r="NK31" s="103"/>
      <c r="NL31" s="103"/>
      <c r="NM31" s="103"/>
      <c r="NN31" s="103"/>
      <c r="NO31" s="103"/>
      <c r="NP31" s="103"/>
      <c r="NQ31" s="103"/>
      <c r="NR31" s="103"/>
      <c r="NS31" s="103"/>
      <c r="NT31" s="103"/>
      <c r="NU31" s="103"/>
      <c r="NV31" s="103"/>
      <c r="NW31" s="104"/>
    </row>
    <row r="32" spans="1:387" ht="13.5" customHeight="1" x14ac:dyDescent="0.2">
      <c r="A32" s="2"/>
      <c r="B32" s="9"/>
      <c r="C32" s="2"/>
      <c r="D32" s="2"/>
      <c r="E32" s="2"/>
      <c r="F32" s="2"/>
      <c r="G32" s="2"/>
      <c r="H32" s="2"/>
      <c r="I32" s="119" t="s">
        <v>29</v>
      </c>
      <c r="J32" s="119"/>
      <c r="K32" s="119"/>
      <c r="L32" s="119"/>
      <c r="M32" s="119"/>
      <c r="N32" s="119"/>
      <c r="O32" s="119"/>
      <c r="P32" s="119"/>
      <c r="Q32" s="119"/>
      <c r="R32" s="120">
        <f>データ!AD7</f>
        <v>94.7</v>
      </c>
      <c r="S32" s="120"/>
      <c r="T32" s="120"/>
      <c r="U32" s="120"/>
      <c r="V32" s="120"/>
      <c r="W32" s="120"/>
      <c r="X32" s="120"/>
      <c r="Y32" s="120"/>
      <c r="Z32" s="120"/>
      <c r="AA32" s="120"/>
      <c r="AB32" s="120"/>
      <c r="AC32" s="120"/>
      <c r="AD32" s="120"/>
      <c r="AE32" s="120"/>
      <c r="AF32" s="120">
        <f>データ!AE7</f>
        <v>95.4</v>
      </c>
      <c r="AG32" s="120"/>
      <c r="AH32" s="120"/>
      <c r="AI32" s="120"/>
      <c r="AJ32" s="120"/>
      <c r="AK32" s="120"/>
      <c r="AL32" s="120"/>
      <c r="AM32" s="120"/>
      <c r="AN32" s="120"/>
      <c r="AO32" s="120"/>
      <c r="AP32" s="120"/>
      <c r="AQ32" s="120"/>
      <c r="AR32" s="120"/>
      <c r="AS32" s="120"/>
      <c r="AT32" s="120">
        <f>データ!AF7</f>
        <v>99.8</v>
      </c>
      <c r="AU32" s="120"/>
      <c r="AV32" s="120"/>
      <c r="AW32" s="120"/>
      <c r="AX32" s="120"/>
      <c r="AY32" s="120"/>
      <c r="AZ32" s="120"/>
      <c r="BA32" s="120"/>
      <c r="BB32" s="120"/>
      <c r="BC32" s="120"/>
      <c r="BD32" s="120"/>
      <c r="BE32" s="120"/>
      <c r="BF32" s="120"/>
      <c r="BG32" s="120"/>
      <c r="BH32" s="120">
        <f>データ!AG7</f>
        <v>97.4</v>
      </c>
      <c r="BI32" s="120"/>
      <c r="BJ32" s="120"/>
      <c r="BK32" s="120"/>
      <c r="BL32" s="120"/>
      <c r="BM32" s="120"/>
      <c r="BN32" s="120"/>
      <c r="BO32" s="120"/>
      <c r="BP32" s="120"/>
      <c r="BQ32" s="120"/>
      <c r="BR32" s="120"/>
      <c r="BS32" s="120"/>
      <c r="BT32" s="120"/>
      <c r="BU32" s="120"/>
      <c r="BV32" s="120">
        <f>データ!AH7</f>
        <v>107.4</v>
      </c>
      <c r="BW32" s="120"/>
      <c r="BX32" s="120"/>
      <c r="BY32" s="120"/>
      <c r="BZ32" s="120"/>
      <c r="CA32" s="120"/>
      <c r="CB32" s="120"/>
      <c r="CC32" s="120"/>
      <c r="CD32" s="120"/>
      <c r="CE32" s="120"/>
      <c r="CF32" s="120"/>
      <c r="CG32" s="120"/>
      <c r="CH32" s="120"/>
      <c r="CI32" s="120"/>
      <c r="CJ32" s="2"/>
      <c r="CK32" s="2"/>
      <c r="CL32" s="2"/>
      <c r="CM32" s="2"/>
      <c r="CN32" s="2"/>
      <c r="CO32" s="2"/>
      <c r="CP32" s="2"/>
      <c r="CQ32" s="2"/>
      <c r="CR32" s="2"/>
      <c r="CS32" s="2"/>
      <c r="CT32" s="2"/>
      <c r="CU32" s="2"/>
      <c r="CV32" s="2"/>
      <c r="CW32" s="119" t="s">
        <v>29</v>
      </c>
      <c r="CX32" s="119"/>
      <c r="CY32" s="119"/>
      <c r="CZ32" s="119"/>
      <c r="DA32" s="119"/>
      <c r="DB32" s="119"/>
      <c r="DC32" s="119"/>
      <c r="DD32" s="119"/>
      <c r="DE32" s="119"/>
      <c r="DF32" s="120">
        <f>データ!AO7</f>
        <v>0</v>
      </c>
      <c r="DG32" s="120"/>
      <c r="DH32" s="120"/>
      <c r="DI32" s="120"/>
      <c r="DJ32" s="120"/>
      <c r="DK32" s="120"/>
      <c r="DL32" s="120"/>
      <c r="DM32" s="120"/>
      <c r="DN32" s="120"/>
      <c r="DO32" s="120"/>
      <c r="DP32" s="120"/>
      <c r="DQ32" s="120"/>
      <c r="DR32" s="120"/>
      <c r="DS32" s="120"/>
      <c r="DT32" s="120">
        <f>データ!AP7</f>
        <v>10.9</v>
      </c>
      <c r="DU32" s="120"/>
      <c r="DV32" s="120"/>
      <c r="DW32" s="120"/>
      <c r="DX32" s="120"/>
      <c r="DY32" s="120"/>
      <c r="DZ32" s="120"/>
      <c r="EA32" s="120"/>
      <c r="EB32" s="120"/>
      <c r="EC32" s="120"/>
      <c r="ED32" s="120"/>
      <c r="EE32" s="120"/>
      <c r="EF32" s="120"/>
      <c r="EG32" s="120"/>
      <c r="EH32" s="120">
        <f>データ!AQ7</f>
        <v>26</v>
      </c>
      <c r="EI32" s="120"/>
      <c r="EJ32" s="120"/>
      <c r="EK32" s="120"/>
      <c r="EL32" s="120"/>
      <c r="EM32" s="120"/>
      <c r="EN32" s="120"/>
      <c r="EO32" s="120"/>
      <c r="EP32" s="120"/>
      <c r="EQ32" s="120"/>
      <c r="ER32" s="120"/>
      <c r="ES32" s="120"/>
      <c r="ET32" s="120"/>
      <c r="EU32" s="120"/>
      <c r="EV32" s="120">
        <f>データ!AR7</f>
        <v>40.799999999999997</v>
      </c>
      <c r="EW32" s="120"/>
      <c r="EX32" s="120"/>
      <c r="EY32" s="120"/>
      <c r="EZ32" s="120"/>
      <c r="FA32" s="120"/>
      <c r="FB32" s="120"/>
      <c r="FC32" s="120"/>
      <c r="FD32" s="120"/>
      <c r="FE32" s="120"/>
      <c r="FF32" s="120"/>
      <c r="FG32" s="120"/>
      <c r="FH32" s="120"/>
      <c r="FI32" s="120"/>
      <c r="FJ32" s="120">
        <f>データ!AS7</f>
        <v>22.8</v>
      </c>
      <c r="FK32" s="120"/>
      <c r="FL32" s="120"/>
      <c r="FM32" s="120"/>
      <c r="FN32" s="120"/>
      <c r="FO32" s="120"/>
      <c r="FP32" s="120"/>
      <c r="FQ32" s="120"/>
      <c r="FR32" s="120"/>
      <c r="FS32" s="120"/>
      <c r="FT32" s="120"/>
      <c r="FU32" s="120"/>
      <c r="FV32" s="120"/>
      <c r="FW32" s="120"/>
      <c r="FX32" s="2"/>
      <c r="FY32" s="2"/>
      <c r="FZ32" s="2"/>
      <c r="GA32" s="2"/>
      <c r="GB32" s="2"/>
      <c r="GC32" s="2"/>
      <c r="GD32" s="2"/>
      <c r="GE32" s="2"/>
      <c r="GF32" s="2"/>
      <c r="GG32" s="2"/>
      <c r="GH32" s="2"/>
      <c r="GI32" s="2"/>
      <c r="GJ32" s="2"/>
      <c r="GK32" s="119" t="s">
        <v>29</v>
      </c>
      <c r="GL32" s="119"/>
      <c r="GM32" s="119"/>
      <c r="GN32" s="119"/>
      <c r="GO32" s="119"/>
      <c r="GP32" s="119"/>
      <c r="GQ32" s="119"/>
      <c r="GR32" s="119"/>
      <c r="GS32" s="119"/>
      <c r="GT32" s="118">
        <f>データ!AZ7</f>
        <v>0</v>
      </c>
      <c r="GU32" s="118"/>
      <c r="GV32" s="118"/>
      <c r="GW32" s="118"/>
      <c r="GX32" s="118"/>
      <c r="GY32" s="118"/>
      <c r="GZ32" s="118"/>
      <c r="HA32" s="118"/>
      <c r="HB32" s="118"/>
      <c r="HC32" s="118"/>
      <c r="HD32" s="118"/>
      <c r="HE32" s="118"/>
      <c r="HF32" s="118"/>
      <c r="HG32" s="118"/>
      <c r="HH32" s="118">
        <f>データ!BA7</f>
        <v>0</v>
      </c>
      <c r="HI32" s="118"/>
      <c r="HJ32" s="118"/>
      <c r="HK32" s="118"/>
      <c r="HL32" s="118"/>
      <c r="HM32" s="118"/>
      <c r="HN32" s="118"/>
      <c r="HO32" s="118"/>
      <c r="HP32" s="118"/>
      <c r="HQ32" s="118"/>
      <c r="HR32" s="118"/>
      <c r="HS32" s="118"/>
      <c r="HT32" s="118"/>
      <c r="HU32" s="118"/>
      <c r="HV32" s="118">
        <f>データ!BB7</f>
        <v>0</v>
      </c>
      <c r="HW32" s="118"/>
      <c r="HX32" s="118"/>
      <c r="HY32" s="118"/>
      <c r="HZ32" s="118"/>
      <c r="IA32" s="118"/>
      <c r="IB32" s="118"/>
      <c r="IC32" s="118"/>
      <c r="ID32" s="118"/>
      <c r="IE32" s="118"/>
      <c r="IF32" s="118"/>
      <c r="IG32" s="118"/>
      <c r="IH32" s="118"/>
      <c r="II32" s="118"/>
      <c r="IJ32" s="118">
        <f>データ!BC7</f>
        <v>0</v>
      </c>
      <c r="IK32" s="118"/>
      <c r="IL32" s="118"/>
      <c r="IM32" s="118"/>
      <c r="IN32" s="118"/>
      <c r="IO32" s="118"/>
      <c r="IP32" s="118"/>
      <c r="IQ32" s="118"/>
      <c r="IR32" s="118"/>
      <c r="IS32" s="118"/>
      <c r="IT32" s="118"/>
      <c r="IU32" s="118"/>
      <c r="IV32" s="118"/>
      <c r="IW32" s="118"/>
      <c r="IX32" s="118">
        <f>データ!BD7</f>
        <v>0</v>
      </c>
      <c r="IY32" s="118"/>
      <c r="IZ32" s="118"/>
      <c r="JA32" s="118"/>
      <c r="JB32" s="118"/>
      <c r="JC32" s="118"/>
      <c r="JD32" s="118"/>
      <c r="JE32" s="118"/>
      <c r="JF32" s="118"/>
      <c r="JG32" s="118"/>
      <c r="JH32" s="118"/>
      <c r="JI32" s="118"/>
      <c r="JJ32" s="118"/>
      <c r="JK32" s="118"/>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105" t="s">
        <v>144</v>
      </c>
      <c r="NJ32" s="106"/>
      <c r="NK32" s="106"/>
      <c r="NL32" s="106"/>
      <c r="NM32" s="106"/>
      <c r="NN32" s="106"/>
      <c r="NO32" s="106"/>
      <c r="NP32" s="106"/>
      <c r="NQ32" s="106"/>
      <c r="NR32" s="106"/>
      <c r="NS32" s="106"/>
      <c r="NT32" s="106"/>
      <c r="NU32" s="106"/>
      <c r="NV32" s="106"/>
      <c r="NW32" s="107"/>
    </row>
    <row r="33" spans="1:387" ht="13.5" customHeight="1" x14ac:dyDescent="0.2">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105"/>
      <c r="NJ33" s="106"/>
      <c r="NK33" s="106"/>
      <c r="NL33" s="106"/>
      <c r="NM33" s="106"/>
      <c r="NN33" s="106"/>
      <c r="NO33" s="106"/>
      <c r="NP33" s="106"/>
      <c r="NQ33" s="106"/>
      <c r="NR33" s="106"/>
      <c r="NS33" s="106"/>
      <c r="NT33" s="106"/>
      <c r="NU33" s="106"/>
      <c r="NV33" s="106"/>
      <c r="NW33" s="107"/>
    </row>
    <row r="34" spans="1:387" ht="13.5" customHeight="1" x14ac:dyDescent="0.2">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105"/>
      <c r="NJ34" s="106"/>
      <c r="NK34" s="106"/>
      <c r="NL34" s="106"/>
      <c r="NM34" s="106"/>
      <c r="NN34" s="106"/>
      <c r="NO34" s="106"/>
      <c r="NP34" s="106"/>
      <c r="NQ34" s="106"/>
      <c r="NR34" s="106"/>
      <c r="NS34" s="106"/>
      <c r="NT34" s="106"/>
      <c r="NU34" s="106"/>
      <c r="NV34" s="106"/>
      <c r="NW34" s="107"/>
    </row>
    <row r="35" spans="1:387" ht="13.5" customHeight="1" x14ac:dyDescent="0.2">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105"/>
      <c r="NJ35" s="106"/>
      <c r="NK35" s="106"/>
      <c r="NL35" s="106"/>
      <c r="NM35" s="106"/>
      <c r="NN35" s="106"/>
      <c r="NO35" s="106"/>
      <c r="NP35" s="106"/>
      <c r="NQ35" s="106"/>
      <c r="NR35" s="106"/>
      <c r="NS35" s="106"/>
      <c r="NT35" s="106"/>
      <c r="NU35" s="106"/>
      <c r="NV35" s="106"/>
      <c r="NW35" s="107"/>
    </row>
    <row r="36" spans="1:387" ht="13.5" customHeight="1" x14ac:dyDescent="0.2">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105"/>
      <c r="NJ36" s="106"/>
      <c r="NK36" s="106"/>
      <c r="NL36" s="106"/>
      <c r="NM36" s="106"/>
      <c r="NN36" s="106"/>
      <c r="NO36" s="106"/>
      <c r="NP36" s="106"/>
      <c r="NQ36" s="106"/>
      <c r="NR36" s="106"/>
      <c r="NS36" s="106"/>
      <c r="NT36" s="106"/>
      <c r="NU36" s="106"/>
      <c r="NV36" s="106"/>
      <c r="NW36" s="107"/>
    </row>
    <row r="37" spans="1:387" ht="13.5" customHeight="1" x14ac:dyDescent="0.2">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105"/>
      <c r="NJ37" s="106"/>
      <c r="NK37" s="106"/>
      <c r="NL37" s="106"/>
      <c r="NM37" s="106"/>
      <c r="NN37" s="106"/>
      <c r="NO37" s="106"/>
      <c r="NP37" s="106"/>
      <c r="NQ37" s="106"/>
      <c r="NR37" s="106"/>
      <c r="NS37" s="106"/>
      <c r="NT37" s="106"/>
      <c r="NU37" s="106"/>
      <c r="NV37" s="106"/>
      <c r="NW37" s="107"/>
    </row>
    <row r="38" spans="1:387" ht="13.5" customHeight="1" x14ac:dyDescent="0.2">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105"/>
      <c r="NJ38" s="106"/>
      <c r="NK38" s="106"/>
      <c r="NL38" s="106"/>
      <c r="NM38" s="106"/>
      <c r="NN38" s="106"/>
      <c r="NO38" s="106"/>
      <c r="NP38" s="106"/>
      <c r="NQ38" s="106"/>
      <c r="NR38" s="106"/>
      <c r="NS38" s="106"/>
      <c r="NT38" s="106"/>
      <c r="NU38" s="106"/>
      <c r="NV38" s="106"/>
      <c r="NW38" s="107"/>
    </row>
    <row r="39" spans="1:387" ht="13.5" customHeight="1" x14ac:dyDescent="0.2">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105"/>
      <c r="NJ39" s="106"/>
      <c r="NK39" s="106"/>
      <c r="NL39" s="106"/>
      <c r="NM39" s="106"/>
      <c r="NN39" s="106"/>
      <c r="NO39" s="106"/>
      <c r="NP39" s="106"/>
      <c r="NQ39" s="106"/>
      <c r="NR39" s="106"/>
      <c r="NS39" s="106"/>
      <c r="NT39" s="106"/>
      <c r="NU39" s="106"/>
      <c r="NV39" s="106"/>
      <c r="NW39" s="107"/>
    </row>
    <row r="40" spans="1:387" ht="13.5" customHeight="1" x14ac:dyDescent="0.2">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105"/>
      <c r="NJ40" s="106"/>
      <c r="NK40" s="106"/>
      <c r="NL40" s="106"/>
      <c r="NM40" s="106"/>
      <c r="NN40" s="106"/>
      <c r="NO40" s="106"/>
      <c r="NP40" s="106"/>
      <c r="NQ40" s="106"/>
      <c r="NR40" s="106"/>
      <c r="NS40" s="106"/>
      <c r="NT40" s="106"/>
      <c r="NU40" s="106"/>
      <c r="NV40" s="106"/>
      <c r="NW40" s="107"/>
    </row>
    <row r="41" spans="1:387" ht="13.5" customHeight="1" x14ac:dyDescent="0.2">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105"/>
      <c r="NJ41" s="106"/>
      <c r="NK41" s="106"/>
      <c r="NL41" s="106"/>
      <c r="NM41" s="106"/>
      <c r="NN41" s="106"/>
      <c r="NO41" s="106"/>
      <c r="NP41" s="106"/>
      <c r="NQ41" s="106"/>
      <c r="NR41" s="106"/>
      <c r="NS41" s="106"/>
      <c r="NT41" s="106"/>
      <c r="NU41" s="106"/>
      <c r="NV41" s="106"/>
      <c r="NW41" s="107"/>
    </row>
    <row r="42" spans="1:387" ht="13.5" customHeight="1" x14ac:dyDescent="0.2">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105"/>
      <c r="NJ42" s="106"/>
      <c r="NK42" s="106"/>
      <c r="NL42" s="106"/>
      <c r="NM42" s="106"/>
      <c r="NN42" s="106"/>
      <c r="NO42" s="106"/>
      <c r="NP42" s="106"/>
      <c r="NQ42" s="106"/>
      <c r="NR42" s="106"/>
      <c r="NS42" s="106"/>
      <c r="NT42" s="106"/>
      <c r="NU42" s="106"/>
      <c r="NV42" s="106"/>
      <c r="NW42" s="107"/>
    </row>
    <row r="43" spans="1:387" ht="13.5" customHeight="1" x14ac:dyDescent="0.2">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105"/>
      <c r="NJ43" s="106"/>
      <c r="NK43" s="106"/>
      <c r="NL43" s="106"/>
      <c r="NM43" s="106"/>
      <c r="NN43" s="106"/>
      <c r="NO43" s="106"/>
      <c r="NP43" s="106"/>
      <c r="NQ43" s="106"/>
      <c r="NR43" s="106"/>
      <c r="NS43" s="106"/>
      <c r="NT43" s="106"/>
      <c r="NU43" s="106"/>
      <c r="NV43" s="106"/>
      <c r="NW43" s="107"/>
    </row>
    <row r="44" spans="1:387" ht="13.5" customHeight="1" x14ac:dyDescent="0.2">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105"/>
      <c r="NJ44" s="106"/>
      <c r="NK44" s="106"/>
      <c r="NL44" s="106"/>
      <c r="NM44" s="106"/>
      <c r="NN44" s="106"/>
      <c r="NO44" s="106"/>
      <c r="NP44" s="106"/>
      <c r="NQ44" s="106"/>
      <c r="NR44" s="106"/>
      <c r="NS44" s="106"/>
      <c r="NT44" s="106"/>
      <c r="NU44" s="106"/>
      <c r="NV44" s="106"/>
      <c r="NW44" s="107"/>
    </row>
    <row r="45" spans="1:387" ht="13.5" customHeight="1" x14ac:dyDescent="0.2">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105"/>
      <c r="NJ45" s="106"/>
      <c r="NK45" s="106"/>
      <c r="NL45" s="106"/>
      <c r="NM45" s="106"/>
      <c r="NN45" s="106"/>
      <c r="NO45" s="106"/>
      <c r="NP45" s="106"/>
      <c r="NQ45" s="106"/>
      <c r="NR45" s="106"/>
      <c r="NS45" s="106"/>
      <c r="NT45" s="106"/>
      <c r="NU45" s="106"/>
      <c r="NV45" s="106"/>
      <c r="NW45" s="107"/>
    </row>
    <row r="46" spans="1:387" ht="13.5" customHeight="1" x14ac:dyDescent="0.2">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105"/>
      <c r="NJ46" s="106"/>
      <c r="NK46" s="106"/>
      <c r="NL46" s="106"/>
      <c r="NM46" s="106"/>
      <c r="NN46" s="106"/>
      <c r="NO46" s="106"/>
      <c r="NP46" s="106"/>
      <c r="NQ46" s="106"/>
      <c r="NR46" s="106"/>
      <c r="NS46" s="106"/>
      <c r="NT46" s="106"/>
      <c r="NU46" s="106"/>
      <c r="NV46" s="106"/>
      <c r="NW46" s="107"/>
    </row>
    <row r="47" spans="1:387" ht="13.5" customHeight="1" x14ac:dyDescent="0.2">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108"/>
      <c r="NJ47" s="109"/>
      <c r="NK47" s="109"/>
      <c r="NL47" s="109"/>
      <c r="NM47" s="109"/>
      <c r="NN47" s="109"/>
      <c r="NO47" s="109"/>
      <c r="NP47" s="109"/>
      <c r="NQ47" s="109"/>
      <c r="NR47" s="109"/>
      <c r="NS47" s="109"/>
      <c r="NT47" s="109"/>
      <c r="NU47" s="109"/>
      <c r="NV47" s="109"/>
      <c r="NW47" s="110"/>
    </row>
    <row r="48" spans="1:387" ht="13.5" customHeight="1" x14ac:dyDescent="0.2">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102" t="s">
        <v>30</v>
      </c>
      <c r="NJ48" s="103"/>
      <c r="NK48" s="103"/>
      <c r="NL48" s="103"/>
      <c r="NM48" s="103"/>
      <c r="NN48" s="103"/>
      <c r="NO48" s="103"/>
      <c r="NP48" s="103"/>
      <c r="NQ48" s="103"/>
      <c r="NR48" s="103"/>
      <c r="NS48" s="103"/>
      <c r="NT48" s="103"/>
      <c r="NU48" s="103"/>
      <c r="NV48" s="103"/>
      <c r="NW48" s="104"/>
    </row>
    <row r="49" spans="1:387" ht="13.5" customHeight="1" x14ac:dyDescent="0.2">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105" t="s">
        <v>142</v>
      </c>
      <c r="NJ49" s="106"/>
      <c r="NK49" s="106"/>
      <c r="NL49" s="106"/>
      <c r="NM49" s="106"/>
      <c r="NN49" s="106"/>
      <c r="NO49" s="106"/>
      <c r="NP49" s="106"/>
      <c r="NQ49" s="106"/>
      <c r="NR49" s="106"/>
      <c r="NS49" s="106"/>
      <c r="NT49" s="106"/>
      <c r="NU49" s="106"/>
      <c r="NV49" s="106"/>
      <c r="NW49" s="107"/>
    </row>
    <row r="50" spans="1:387" ht="13.5" customHeight="1" x14ac:dyDescent="0.2">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105"/>
      <c r="NJ50" s="106"/>
      <c r="NK50" s="106"/>
      <c r="NL50" s="106"/>
      <c r="NM50" s="106"/>
      <c r="NN50" s="106"/>
      <c r="NO50" s="106"/>
      <c r="NP50" s="106"/>
      <c r="NQ50" s="106"/>
      <c r="NR50" s="106"/>
      <c r="NS50" s="106"/>
      <c r="NT50" s="106"/>
      <c r="NU50" s="106"/>
      <c r="NV50" s="106"/>
      <c r="NW50" s="107"/>
    </row>
    <row r="51" spans="1:387" ht="13.5" customHeight="1" x14ac:dyDescent="0.2">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105"/>
      <c r="NJ51" s="106"/>
      <c r="NK51" s="106"/>
      <c r="NL51" s="106"/>
      <c r="NM51" s="106"/>
      <c r="NN51" s="106"/>
      <c r="NO51" s="106"/>
      <c r="NP51" s="106"/>
      <c r="NQ51" s="106"/>
      <c r="NR51" s="106"/>
      <c r="NS51" s="106"/>
      <c r="NT51" s="106"/>
      <c r="NU51" s="106"/>
      <c r="NV51" s="106"/>
      <c r="NW51" s="107"/>
    </row>
    <row r="52" spans="1:387" ht="13.5" customHeight="1" x14ac:dyDescent="0.2">
      <c r="A52" s="2"/>
      <c r="B52" s="9"/>
      <c r="C52" s="2"/>
      <c r="D52" s="2"/>
      <c r="E52" s="2"/>
      <c r="F52" s="2"/>
      <c r="I52" s="2"/>
      <c r="J52" s="2"/>
      <c r="K52" s="2"/>
      <c r="L52" s="2"/>
      <c r="M52" s="2"/>
      <c r="N52" s="2"/>
      <c r="O52" s="2"/>
      <c r="P52" s="2"/>
      <c r="Q52" s="2"/>
      <c r="R52" s="111" t="str">
        <f>データ!$B$11</f>
        <v>H30</v>
      </c>
      <c r="S52" s="111"/>
      <c r="T52" s="111"/>
      <c r="U52" s="111"/>
      <c r="V52" s="111"/>
      <c r="W52" s="111"/>
      <c r="X52" s="111"/>
      <c r="Y52" s="111"/>
      <c r="Z52" s="111"/>
      <c r="AA52" s="111"/>
      <c r="AB52" s="111"/>
      <c r="AC52" s="111"/>
      <c r="AD52" s="111"/>
      <c r="AE52" s="111"/>
      <c r="AF52" s="111" t="str">
        <f>データ!$C$11</f>
        <v>R01</v>
      </c>
      <c r="AG52" s="111"/>
      <c r="AH52" s="111"/>
      <c r="AI52" s="111"/>
      <c r="AJ52" s="111"/>
      <c r="AK52" s="111"/>
      <c r="AL52" s="111"/>
      <c r="AM52" s="111"/>
      <c r="AN52" s="111"/>
      <c r="AO52" s="111"/>
      <c r="AP52" s="111"/>
      <c r="AQ52" s="111"/>
      <c r="AR52" s="111"/>
      <c r="AS52" s="111"/>
      <c r="AT52" s="111" t="str">
        <f>データ!$D$11</f>
        <v>R02</v>
      </c>
      <c r="AU52" s="111"/>
      <c r="AV52" s="111"/>
      <c r="AW52" s="111"/>
      <c r="AX52" s="111"/>
      <c r="AY52" s="111"/>
      <c r="AZ52" s="111"/>
      <c r="BA52" s="111"/>
      <c r="BB52" s="111"/>
      <c r="BC52" s="111"/>
      <c r="BD52" s="111"/>
      <c r="BE52" s="111"/>
      <c r="BF52" s="111"/>
      <c r="BG52" s="111"/>
      <c r="BH52" s="111" t="str">
        <f>データ!$E$11</f>
        <v>R03</v>
      </c>
      <c r="BI52" s="111"/>
      <c r="BJ52" s="111"/>
      <c r="BK52" s="111"/>
      <c r="BL52" s="111"/>
      <c r="BM52" s="111"/>
      <c r="BN52" s="111"/>
      <c r="BO52" s="111"/>
      <c r="BP52" s="111"/>
      <c r="BQ52" s="111"/>
      <c r="BR52" s="111"/>
      <c r="BS52" s="111"/>
      <c r="BT52" s="111"/>
      <c r="BU52" s="111"/>
      <c r="BV52" s="111" t="str">
        <f>データ!$F$11</f>
        <v>R04</v>
      </c>
      <c r="BW52" s="111"/>
      <c r="BX52" s="111"/>
      <c r="BY52" s="111"/>
      <c r="BZ52" s="111"/>
      <c r="CA52" s="111"/>
      <c r="CB52" s="111"/>
      <c r="CC52" s="111"/>
      <c r="CD52" s="111"/>
      <c r="CE52" s="111"/>
      <c r="CF52" s="111"/>
      <c r="CG52" s="111"/>
      <c r="CH52" s="111"/>
      <c r="CI52" s="111"/>
      <c r="CJ52" s="2"/>
      <c r="CK52" s="2"/>
      <c r="CL52" s="2"/>
      <c r="CM52" s="2"/>
      <c r="CN52" s="2"/>
      <c r="CO52" s="2"/>
      <c r="CP52" s="2"/>
      <c r="CQ52" s="2"/>
      <c r="CR52" s="2"/>
      <c r="CS52" s="2"/>
      <c r="CT52" s="2"/>
      <c r="CU52" s="2"/>
      <c r="CV52" s="2"/>
      <c r="CW52" s="2"/>
      <c r="CX52" s="2"/>
      <c r="CY52" s="2"/>
      <c r="CZ52" s="2"/>
      <c r="DA52" s="2"/>
      <c r="DB52" s="2"/>
      <c r="DC52" s="2"/>
      <c r="DD52" s="2"/>
      <c r="DE52" s="2"/>
      <c r="DF52" s="111" t="str">
        <f>データ!$B$11</f>
        <v>H30</v>
      </c>
      <c r="DG52" s="111"/>
      <c r="DH52" s="111"/>
      <c r="DI52" s="111"/>
      <c r="DJ52" s="111"/>
      <c r="DK52" s="111"/>
      <c r="DL52" s="111"/>
      <c r="DM52" s="111"/>
      <c r="DN52" s="111"/>
      <c r="DO52" s="111"/>
      <c r="DP52" s="111"/>
      <c r="DQ52" s="111"/>
      <c r="DR52" s="111"/>
      <c r="DS52" s="111"/>
      <c r="DT52" s="111" t="str">
        <f>データ!$C$11</f>
        <v>R01</v>
      </c>
      <c r="DU52" s="111"/>
      <c r="DV52" s="111"/>
      <c r="DW52" s="111"/>
      <c r="DX52" s="111"/>
      <c r="DY52" s="111"/>
      <c r="DZ52" s="111"/>
      <c r="EA52" s="111"/>
      <c r="EB52" s="111"/>
      <c r="EC52" s="111"/>
      <c r="ED52" s="111"/>
      <c r="EE52" s="111"/>
      <c r="EF52" s="111"/>
      <c r="EG52" s="111"/>
      <c r="EH52" s="111" t="str">
        <f>データ!$D$11</f>
        <v>R02</v>
      </c>
      <c r="EI52" s="111"/>
      <c r="EJ52" s="111"/>
      <c r="EK52" s="111"/>
      <c r="EL52" s="111"/>
      <c r="EM52" s="111"/>
      <c r="EN52" s="111"/>
      <c r="EO52" s="111"/>
      <c r="EP52" s="111"/>
      <c r="EQ52" s="111"/>
      <c r="ER52" s="111"/>
      <c r="ES52" s="111"/>
      <c r="ET52" s="111"/>
      <c r="EU52" s="111"/>
      <c r="EV52" s="111" t="str">
        <f>データ!$E$11</f>
        <v>R03</v>
      </c>
      <c r="EW52" s="111"/>
      <c r="EX52" s="111"/>
      <c r="EY52" s="111"/>
      <c r="EZ52" s="111"/>
      <c r="FA52" s="111"/>
      <c r="FB52" s="111"/>
      <c r="FC52" s="111"/>
      <c r="FD52" s="111"/>
      <c r="FE52" s="111"/>
      <c r="FF52" s="111"/>
      <c r="FG52" s="111"/>
      <c r="FH52" s="111"/>
      <c r="FI52" s="111"/>
      <c r="FJ52" s="111" t="str">
        <f>データ!$F$11</f>
        <v>R04</v>
      </c>
      <c r="FK52" s="111"/>
      <c r="FL52" s="111"/>
      <c r="FM52" s="111"/>
      <c r="FN52" s="111"/>
      <c r="FO52" s="111"/>
      <c r="FP52" s="111"/>
      <c r="FQ52" s="111"/>
      <c r="FR52" s="111"/>
      <c r="FS52" s="111"/>
      <c r="FT52" s="111"/>
      <c r="FU52" s="111"/>
      <c r="FV52" s="111"/>
      <c r="FW52" s="111"/>
      <c r="FX52" s="2"/>
      <c r="FY52" s="2"/>
      <c r="FZ52" s="2"/>
      <c r="GA52" s="2"/>
      <c r="GB52" s="2"/>
      <c r="GC52" s="2"/>
      <c r="GD52" s="2"/>
      <c r="GE52" s="2"/>
      <c r="GF52" s="2"/>
      <c r="GG52" s="2"/>
      <c r="GH52" s="2"/>
      <c r="GI52" s="2"/>
      <c r="GJ52" s="2"/>
      <c r="GK52" s="2"/>
      <c r="GL52" s="2"/>
      <c r="GM52" s="2"/>
      <c r="GN52" s="2"/>
      <c r="GO52" s="2"/>
      <c r="GP52" s="2"/>
      <c r="GQ52" s="2"/>
      <c r="GR52" s="2"/>
      <c r="GS52" s="2"/>
      <c r="GT52" s="111" t="str">
        <f>データ!$B$11</f>
        <v>H30</v>
      </c>
      <c r="GU52" s="111"/>
      <c r="GV52" s="111"/>
      <c r="GW52" s="111"/>
      <c r="GX52" s="111"/>
      <c r="GY52" s="111"/>
      <c r="GZ52" s="111"/>
      <c r="HA52" s="111"/>
      <c r="HB52" s="111"/>
      <c r="HC52" s="111"/>
      <c r="HD52" s="111"/>
      <c r="HE52" s="111"/>
      <c r="HF52" s="111"/>
      <c r="HG52" s="111"/>
      <c r="HH52" s="111" t="str">
        <f>データ!$C$11</f>
        <v>R01</v>
      </c>
      <c r="HI52" s="111"/>
      <c r="HJ52" s="111"/>
      <c r="HK52" s="111"/>
      <c r="HL52" s="111"/>
      <c r="HM52" s="111"/>
      <c r="HN52" s="111"/>
      <c r="HO52" s="111"/>
      <c r="HP52" s="111"/>
      <c r="HQ52" s="111"/>
      <c r="HR52" s="111"/>
      <c r="HS52" s="111"/>
      <c r="HT52" s="111"/>
      <c r="HU52" s="111"/>
      <c r="HV52" s="111" t="str">
        <f>データ!$D$11</f>
        <v>R02</v>
      </c>
      <c r="HW52" s="111"/>
      <c r="HX52" s="111"/>
      <c r="HY52" s="111"/>
      <c r="HZ52" s="111"/>
      <c r="IA52" s="111"/>
      <c r="IB52" s="111"/>
      <c r="IC52" s="111"/>
      <c r="ID52" s="111"/>
      <c r="IE52" s="111"/>
      <c r="IF52" s="111"/>
      <c r="IG52" s="111"/>
      <c r="IH52" s="111"/>
      <c r="II52" s="111"/>
      <c r="IJ52" s="111" t="str">
        <f>データ!$E$11</f>
        <v>R03</v>
      </c>
      <c r="IK52" s="111"/>
      <c r="IL52" s="111"/>
      <c r="IM52" s="111"/>
      <c r="IN52" s="111"/>
      <c r="IO52" s="111"/>
      <c r="IP52" s="111"/>
      <c r="IQ52" s="111"/>
      <c r="IR52" s="111"/>
      <c r="IS52" s="111"/>
      <c r="IT52" s="111"/>
      <c r="IU52" s="111"/>
      <c r="IV52" s="111"/>
      <c r="IW52" s="111"/>
      <c r="IX52" s="111" t="str">
        <f>データ!$F$11</f>
        <v>R04</v>
      </c>
      <c r="IY52" s="111"/>
      <c r="IZ52" s="111"/>
      <c r="JA52" s="111"/>
      <c r="JB52" s="111"/>
      <c r="JC52" s="111"/>
      <c r="JD52" s="111"/>
      <c r="JE52" s="111"/>
      <c r="JF52" s="111"/>
      <c r="JG52" s="111"/>
      <c r="JH52" s="111"/>
      <c r="JI52" s="111"/>
      <c r="JJ52" s="111"/>
      <c r="JK52" s="111"/>
      <c r="JL52" s="2"/>
      <c r="JM52" s="2"/>
      <c r="JN52" s="2"/>
      <c r="JO52" s="2"/>
      <c r="JP52" s="2"/>
      <c r="JQ52" s="2"/>
      <c r="JR52" s="2"/>
      <c r="JS52" s="2"/>
      <c r="JT52" s="2"/>
      <c r="JU52" s="2"/>
      <c r="JV52" s="2"/>
      <c r="JW52" s="2"/>
      <c r="JX52" s="2"/>
      <c r="JY52" s="2"/>
      <c r="JZ52" s="2"/>
      <c r="KA52" s="2"/>
      <c r="KB52" s="2"/>
      <c r="KC52" s="2"/>
      <c r="KD52" s="2"/>
      <c r="KE52" s="2"/>
      <c r="KF52" s="2"/>
      <c r="KG52" s="2"/>
      <c r="KH52" s="111" t="str">
        <f>データ!$B$11</f>
        <v>H30</v>
      </c>
      <c r="KI52" s="111"/>
      <c r="KJ52" s="111"/>
      <c r="KK52" s="111"/>
      <c r="KL52" s="111"/>
      <c r="KM52" s="111"/>
      <c r="KN52" s="111"/>
      <c r="KO52" s="111"/>
      <c r="KP52" s="111"/>
      <c r="KQ52" s="111"/>
      <c r="KR52" s="111"/>
      <c r="KS52" s="111"/>
      <c r="KT52" s="111"/>
      <c r="KU52" s="111"/>
      <c r="KV52" s="111" t="str">
        <f>データ!$C$11</f>
        <v>R01</v>
      </c>
      <c r="KW52" s="111"/>
      <c r="KX52" s="111"/>
      <c r="KY52" s="111"/>
      <c r="KZ52" s="111"/>
      <c r="LA52" s="111"/>
      <c r="LB52" s="111"/>
      <c r="LC52" s="111"/>
      <c r="LD52" s="111"/>
      <c r="LE52" s="111"/>
      <c r="LF52" s="111"/>
      <c r="LG52" s="111"/>
      <c r="LH52" s="111"/>
      <c r="LI52" s="111"/>
      <c r="LJ52" s="111" t="str">
        <f>データ!$D$11</f>
        <v>R02</v>
      </c>
      <c r="LK52" s="111"/>
      <c r="LL52" s="111"/>
      <c r="LM52" s="111"/>
      <c r="LN52" s="111"/>
      <c r="LO52" s="111"/>
      <c r="LP52" s="111"/>
      <c r="LQ52" s="111"/>
      <c r="LR52" s="111"/>
      <c r="LS52" s="111"/>
      <c r="LT52" s="111"/>
      <c r="LU52" s="111"/>
      <c r="LV52" s="111"/>
      <c r="LW52" s="111"/>
      <c r="LX52" s="111" t="str">
        <f>データ!$E$11</f>
        <v>R03</v>
      </c>
      <c r="LY52" s="111"/>
      <c r="LZ52" s="111"/>
      <c r="MA52" s="111"/>
      <c r="MB52" s="111"/>
      <c r="MC52" s="111"/>
      <c r="MD52" s="111"/>
      <c r="ME52" s="111"/>
      <c r="MF52" s="111"/>
      <c r="MG52" s="111"/>
      <c r="MH52" s="111"/>
      <c r="MI52" s="111"/>
      <c r="MJ52" s="111"/>
      <c r="MK52" s="111"/>
      <c r="ML52" s="111" t="str">
        <f>データ!$F$11</f>
        <v>R04</v>
      </c>
      <c r="MM52" s="111"/>
      <c r="MN52" s="111"/>
      <c r="MO52" s="111"/>
      <c r="MP52" s="111"/>
      <c r="MQ52" s="111"/>
      <c r="MR52" s="111"/>
      <c r="MS52" s="111"/>
      <c r="MT52" s="111"/>
      <c r="MU52" s="111"/>
      <c r="MV52" s="111"/>
      <c r="MW52" s="111"/>
      <c r="MX52" s="111"/>
      <c r="MY52" s="111"/>
      <c r="MZ52" s="2"/>
      <c r="NA52" s="2"/>
      <c r="NB52" s="2"/>
      <c r="NC52" s="2"/>
      <c r="ND52" s="2"/>
      <c r="NE52" s="2"/>
      <c r="NF52" s="2"/>
      <c r="NG52" s="10"/>
      <c r="NH52" s="2"/>
      <c r="NI52" s="105"/>
      <c r="NJ52" s="106"/>
      <c r="NK52" s="106"/>
      <c r="NL52" s="106"/>
      <c r="NM52" s="106"/>
      <c r="NN52" s="106"/>
      <c r="NO52" s="106"/>
      <c r="NP52" s="106"/>
      <c r="NQ52" s="106"/>
      <c r="NR52" s="106"/>
      <c r="NS52" s="106"/>
      <c r="NT52" s="106"/>
      <c r="NU52" s="106"/>
      <c r="NV52" s="106"/>
      <c r="NW52" s="107"/>
    </row>
    <row r="53" spans="1:387" ht="13.5" customHeight="1" x14ac:dyDescent="0.2">
      <c r="A53" s="2"/>
      <c r="B53" s="9"/>
      <c r="C53" s="2"/>
      <c r="D53" s="2"/>
      <c r="E53" s="2"/>
      <c r="F53" s="2"/>
      <c r="I53" s="119" t="s">
        <v>27</v>
      </c>
      <c r="J53" s="119"/>
      <c r="K53" s="119"/>
      <c r="L53" s="119"/>
      <c r="M53" s="119"/>
      <c r="N53" s="119"/>
      <c r="O53" s="119"/>
      <c r="P53" s="119"/>
      <c r="Q53" s="119"/>
      <c r="R53" s="120">
        <f>データ!BF7</f>
        <v>0</v>
      </c>
      <c r="S53" s="120"/>
      <c r="T53" s="120"/>
      <c r="U53" s="120"/>
      <c r="V53" s="120"/>
      <c r="W53" s="120"/>
      <c r="X53" s="120"/>
      <c r="Y53" s="120"/>
      <c r="Z53" s="120"/>
      <c r="AA53" s="120"/>
      <c r="AB53" s="120"/>
      <c r="AC53" s="120"/>
      <c r="AD53" s="120"/>
      <c r="AE53" s="120"/>
      <c r="AF53" s="120">
        <f>データ!BG7</f>
        <v>0</v>
      </c>
      <c r="AG53" s="120"/>
      <c r="AH53" s="120"/>
      <c r="AI53" s="120"/>
      <c r="AJ53" s="120"/>
      <c r="AK53" s="120"/>
      <c r="AL53" s="120"/>
      <c r="AM53" s="120"/>
      <c r="AN53" s="120"/>
      <c r="AO53" s="120"/>
      <c r="AP53" s="120"/>
      <c r="AQ53" s="120"/>
      <c r="AR53" s="120"/>
      <c r="AS53" s="120"/>
      <c r="AT53" s="120" t="str">
        <f>データ!BH7</f>
        <v>-</v>
      </c>
      <c r="AU53" s="120"/>
      <c r="AV53" s="120"/>
      <c r="AW53" s="120"/>
      <c r="AX53" s="120"/>
      <c r="AY53" s="120"/>
      <c r="AZ53" s="120"/>
      <c r="BA53" s="120"/>
      <c r="BB53" s="120"/>
      <c r="BC53" s="120"/>
      <c r="BD53" s="120"/>
      <c r="BE53" s="120"/>
      <c r="BF53" s="120"/>
      <c r="BG53" s="120"/>
      <c r="BH53" s="120" t="str">
        <f>データ!BI7</f>
        <v>-</v>
      </c>
      <c r="BI53" s="120"/>
      <c r="BJ53" s="120"/>
      <c r="BK53" s="120"/>
      <c r="BL53" s="120"/>
      <c r="BM53" s="120"/>
      <c r="BN53" s="120"/>
      <c r="BO53" s="120"/>
      <c r="BP53" s="120"/>
      <c r="BQ53" s="120"/>
      <c r="BR53" s="120"/>
      <c r="BS53" s="120"/>
      <c r="BT53" s="120"/>
      <c r="BU53" s="120"/>
      <c r="BV53" s="120" t="str">
        <f>データ!BJ7</f>
        <v>-</v>
      </c>
      <c r="BW53" s="120"/>
      <c r="BX53" s="120"/>
      <c r="BY53" s="120"/>
      <c r="BZ53" s="120"/>
      <c r="CA53" s="120"/>
      <c r="CB53" s="120"/>
      <c r="CC53" s="120"/>
      <c r="CD53" s="120"/>
      <c r="CE53" s="120"/>
      <c r="CF53" s="120"/>
      <c r="CG53" s="120"/>
      <c r="CH53" s="120"/>
      <c r="CI53" s="120"/>
      <c r="CJ53" s="2"/>
      <c r="CK53" s="2"/>
      <c r="CL53" s="2"/>
      <c r="CM53" s="2"/>
      <c r="CN53" s="2"/>
      <c r="CO53" s="2"/>
      <c r="CP53" s="2"/>
      <c r="CQ53" s="2"/>
      <c r="CR53" s="2"/>
      <c r="CS53" s="2"/>
      <c r="CT53" s="2"/>
      <c r="CU53" s="2"/>
      <c r="CV53" s="2"/>
      <c r="CW53" s="119" t="s">
        <v>27</v>
      </c>
      <c r="CX53" s="119"/>
      <c r="CY53" s="119"/>
      <c r="CZ53" s="119"/>
      <c r="DA53" s="119"/>
      <c r="DB53" s="119"/>
      <c r="DC53" s="119"/>
      <c r="DD53" s="119"/>
      <c r="DE53" s="119"/>
      <c r="DF53" s="120">
        <f>データ!BQ7</f>
        <v>32</v>
      </c>
      <c r="DG53" s="120"/>
      <c r="DH53" s="120"/>
      <c r="DI53" s="120"/>
      <c r="DJ53" s="120"/>
      <c r="DK53" s="120"/>
      <c r="DL53" s="120"/>
      <c r="DM53" s="120"/>
      <c r="DN53" s="120"/>
      <c r="DO53" s="120"/>
      <c r="DP53" s="120"/>
      <c r="DQ53" s="120"/>
      <c r="DR53" s="120"/>
      <c r="DS53" s="120"/>
      <c r="DT53" s="120">
        <f>データ!BR7</f>
        <v>33.1</v>
      </c>
      <c r="DU53" s="120"/>
      <c r="DV53" s="120"/>
      <c r="DW53" s="120"/>
      <c r="DX53" s="120"/>
      <c r="DY53" s="120"/>
      <c r="DZ53" s="120"/>
      <c r="EA53" s="120"/>
      <c r="EB53" s="120"/>
      <c r="EC53" s="120"/>
      <c r="ED53" s="120"/>
      <c r="EE53" s="120"/>
      <c r="EF53" s="120"/>
      <c r="EG53" s="120"/>
      <c r="EH53" s="120">
        <f>データ!BS7</f>
        <v>32.299999999999997</v>
      </c>
      <c r="EI53" s="120"/>
      <c r="EJ53" s="120"/>
      <c r="EK53" s="120"/>
      <c r="EL53" s="120"/>
      <c r="EM53" s="120"/>
      <c r="EN53" s="120"/>
      <c r="EO53" s="120"/>
      <c r="EP53" s="120"/>
      <c r="EQ53" s="120"/>
      <c r="ER53" s="120"/>
      <c r="ES53" s="120"/>
      <c r="ET53" s="120"/>
      <c r="EU53" s="120"/>
      <c r="EV53" s="120">
        <f>データ!BT7</f>
        <v>25.6</v>
      </c>
      <c r="EW53" s="120"/>
      <c r="EX53" s="120"/>
      <c r="EY53" s="120"/>
      <c r="EZ53" s="120"/>
      <c r="FA53" s="120"/>
      <c r="FB53" s="120"/>
      <c r="FC53" s="120"/>
      <c r="FD53" s="120"/>
      <c r="FE53" s="120"/>
      <c r="FF53" s="120"/>
      <c r="FG53" s="120"/>
      <c r="FH53" s="120"/>
      <c r="FI53" s="120"/>
      <c r="FJ53" s="120">
        <f>データ!BU7</f>
        <v>27.7</v>
      </c>
      <c r="FK53" s="120"/>
      <c r="FL53" s="120"/>
      <c r="FM53" s="120"/>
      <c r="FN53" s="120"/>
      <c r="FO53" s="120"/>
      <c r="FP53" s="120"/>
      <c r="FQ53" s="120"/>
      <c r="FR53" s="120"/>
      <c r="FS53" s="120"/>
      <c r="FT53" s="120"/>
      <c r="FU53" s="120"/>
      <c r="FV53" s="120"/>
      <c r="FW53" s="120"/>
      <c r="FX53" s="2"/>
      <c r="FY53" s="2"/>
      <c r="FZ53" s="2"/>
      <c r="GA53" s="2"/>
      <c r="GB53" s="2"/>
      <c r="GC53" s="2"/>
      <c r="GD53" s="2"/>
      <c r="GE53" s="2"/>
      <c r="GF53" s="2"/>
      <c r="GG53" s="2"/>
      <c r="GH53" s="2"/>
      <c r="GI53" s="2"/>
      <c r="GJ53" s="2"/>
      <c r="GK53" s="119" t="s">
        <v>27</v>
      </c>
      <c r="GL53" s="119"/>
      <c r="GM53" s="119"/>
      <c r="GN53" s="119"/>
      <c r="GO53" s="119"/>
      <c r="GP53" s="119"/>
      <c r="GQ53" s="119"/>
      <c r="GR53" s="119"/>
      <c r="GS53" s="119"/>
      <c r="GT53" s="120">
        <f>データ!CB7</f>
        <v>204.4</v>
      </c>
      <c r="GU53" s="120"/>
      <c r="GV53" s="120"/>
      <c r="GW53" s="120"/>
      <c r="GX53" s="120"/>
      <c r="GY53" s="120"/>
      <c r="GZ53" s="120"/>
      <c r="HA53" s="120"/>
      <c r="HB53" s="120"/>
      <c r="HC53" s="120"/>
      <c r="HD53" s="120"/>
      <c r="HE53" s="120"/>
      <c r="HF53" s="120"/>
      <c r="HG53" s="120"/>
      <c r="HH53" s="120">
        <f>データ!CC7</f>
        <v>383.2</v>
      </c>
      <c r="HI53" s="120"/>
      <c r="HJ53" s="120"/>
      <c r="HK53" s="120"/>
      <c r="HL53" s="120"/>
      <c r="HM53" s="120"/>
      <c r="HN53" s="120"/>
      <c r="HO53" s="120"/>
      <c r="HP53" s="120"/>
      <c r="HQ53" s="120"/>
      <c r="HR53" s="120"/>
      <c r="HS53" s="120"/>
      <c r="HT53" s="120"/>
      <c r="HU53" s="120"/>
      <c r="HV53" s="120">
        <f>データ!CD7</f>
        <v>358.7</v>
      </c>
      <c r="HW53" s="120"/>
      <c r="HX53" s="120"/>
      <c r="HY53" s="120"/>
      <c r="HZ53" s="120"/>
      <c r="IA53" s="120"/>
      <c r="IB53" s="120"/>
      <c r="IC53" s="120"/>
      <c r="ID53" s="120"/>
      <c r="IE53" s="120"/>
      <c r="IF53" s="120"/>
      <c r="IG53" s="120"/>
      <c r="IH53" s="120"/>
      <c r="II53" s="120"/>
      <c r="IJ53" s="120">
        <f>データ!CE7</f>
        <v>395.2</v>
      </c>
      <c r="IK53" s="120"/>
      <c r="IL53" s="120"/>
      <c r="IM53" s="120"/>
      <c r="IN53" s="120"/>
      <c r="IO53" s="120"/>
      <c r="IP53" s="120"/>
      <c r="IQ53" s="120"/>
      <c r="IR53" s="120"/>
      <c r="IS53" s="120"/>
      <c r="IT53" s="120"/>
      <c r="IU53" s="120"/>
      <c r="IV53" s="120"/>
      <c r="IW53" s="120"/>
      <c r="IX53" s="120">
        <f>データ!CF7</f>
        <v>418</v>
      </c>
      <c r="IY53" s="120"/>
      <c r="IZ53" s="120"/>
      <c r="JA53" s="120"/>
      <c r="JB53" s="120"/>
      <c r="JC53" s="120"/>
      <c r="JD53" s="120"/>
      <c r="JE53" s="120"/>
      <c r="JF53" s="120"/>
      <c r="JG53" s="120"/>
      <c r="JH53" s="120"/>
      <c r="JI53" s="120"/>
      <c r="JJ53" s="120"/>
      <c r="JK53" s="120"/>
      <c r="JL53" s="2"/>
      <c r="JM53" s="2"/>
      <c r="JN53" s="2"/>
      <c r="JO53" s="2"/>
      <c r="JP53" s="2"/>
      <c r="JQ53" s="2"/>
      <c r="JR53" s="2"/>
      <c r="JS53" s="2"/>
      <c r="JT53" s="2"/>
      <c r="JU53" s="2"/>
      <c r="JV53" s="2"/>
      <c r="JW53" s="2"/>
      <c r="JX53" s="2"/>
      <c r="JY53" s="119" t="s">
        <v>27</v>
      </c>
      <c r="JZ53" s="119"/>
      <c r="KA53" s="119"/>
      <c r="KB53" s="119"/>
      <c r="KC53" s="119"/>
      <c r="KD53" s="119"/>
      <c r="KE53" s="119"/>
      <c r="KF53" s="119"/>
      <c r="KG53" s="119"/>
      <c r="KH53" s="118">
        <f>データ!CM7</f>
        <v>-1142</v>
      </c>
      <c r="KI53" s="118"/>
      <c r="KJ53" s="118"/>
      <c r="KK53" s="118"/>
      <c r="KL53" s="118"/>
      <c r="KM53" s="118"/>
      <c r="KN53" s="118"/>
      <c r="KO53" s="118"/>
      <c r="KP53" s="118"/>
      <c r="KQ53" s="118"/>
      <c r="KR53" s="118"/>
      <c r="KS53" s="118"/>
      <c r="KT53" s="118"/>
      <c r="KU53" s="118"/>
      <c r="KV53" s="118">
        <f>データ!CN7</f>
        <v>1761</v>
      </c>
      <c r="KW53" s="118"/>
      <c r="KX53" s="118"/>
      <c r="KY53" s="118"/>
      <c r="KZ53" s="118"/>
      <c r="LA53" s="118"/>
      <c r="LB53" s="118"/>
      <c r="LC53" s="118"/>
      <c r="LD53" s="118"/>
      <c r="LE53" s="118"/>
      <c r="LF53" s="118"/>
      <c r="LG53" s="118"/>
      <c r="LH53" s="118"/>
      <c r="LI53" s="118"/>
      <c r="LJ53" s="118">
        <f>データ!CO7</f>
        <v>5401</v>
      </c>
      <c r="LK53" s="118"/>
      <c r="LL53" s="118"/>
      <c r="LM53" s="118"/>
      <c r="LN53" s="118"/>
      <c r="LO53" s="118"/>
      <c r="LP53" s="118"/>
      <c r="LQ53" s="118"/>
      <c r="LR53" s="118"/>
      <c r="LS53" s="118"/>
      <c r="LT53" s="118"/>
      <c r="LU53" s="118"/>
      <c r="LV53" s="118"/>
      <c r="LW53" s="118"/>
      <c r="LX53" s="118">
        <f>データ!CP7</f>
        <v>10220</v>
      </c>
      <c r="LY53" s="118"/>
      <c r="LZ53" s="118"/>
      <c r="MA53" s="118"/>
      <c r="MB53" s="118"/>
      <c r="MC53" s="118"/>
      <c r="MD53" s="118"/>
      <c r="ME53" s="118"/>
      <c r="MF53" s="118"/>
      <c r="MG53" s="118"/>
      <c r="MH53" s="118"/>
      <c r="MI53" s="118"/>
      <c r="MJ53" s="118"/>
      <c r="MK53" s="118"/>
      <c r="ML53" s="118">
        <f>データ!CQ7</f>
        <v>5028</v>
      </c>
      <c r="MM53" s="118"/>
      <c r="MN53" s="118"/>
      <c r="MO53" s="118"/>
      <c r="MP53" s="118"/>
      <c r="MQ53" s="118"/>
      <c r="MR53" s="118"/>
      <c r="MS53" s="118"/>
      <c r="MT53" s="118"/>
      <c r="MU53" s="118"/>
      <c r="MV53" s="118"/>
      <c r="MW53" s="118"/>
      <c r="MX53" s="118"/>
      <c r="MY53" s="118"/>
      <c r="MZ53" s="2"/>
      <c r="NA53" s="2"/>
      <c r="NB53" s="2"/>
      <c r="NC53" s="2"/>
      <c r="ND53" s="2"/>
      <c r="NE53" s="2"/>
      <c r="NF53" s="2"/>
      <c r="NG53" s="10"/>
      <c r="NH53" s="2"/>
      <c r="NI53" s="105"/>
      <c r="NJ53" s="106"/>
      <c r="NK53" s="106"/>
      <c r="NL53" s="106"/>
      <c r="NM53" s="106"/>
      <c r="NN53" s="106"/>
      <c r="NO53" s="106"/>
      <c r="NP53" s="106"/>
      <c r="NQ53" s="106"/>
      <c r="NR53" s="106"/>
      <c r="NS53" s="106"/>
      <c r="NT53" s="106"/>
      <c r="NU53" s="106"/>
      <c r="NV53" s="106"/>
      <c r="NW53" s="107"/>
    </row>
    <row r="54" spans="1:387" ht="13.5" customHeight="1" x14ac:dyDescent="0.2">
      <c r="A54" s="2"/>
      <c r="B54" s="9"/>
      <c r="C54" s="2"/>
      <c r="D54" s="2"/>
      <c r="E54" s="2"/>
      <c r="F54" s="2"/>
      <c r="G54" s="2"/>
      <c r="H54" s="2"/>
      <c r="I54" s="119" t="s">
        <v>29</v>
      </c>
      <c r="J54" s="119"/>
      <c r="K54" s="119"/>
      <c r="L54" s="119"/>
      <c r="M54" s="119"/>
      <c r="N54" s="119"/>
      <c r="O54" s="119"/>
      <c r="P54" s="119"/>
      <c r="Q54" s="119"/>
      <c r="R54" s="120">
        <f>データ!BK7</f>
        <v>0</v>
      </c>
      <c r="S54" s="120"/>
      <c r="T54" s="120"/>
      <c r="U54" s="120"/>
      <c r="V54" s="120"/>
      <c r="W54" s="120"/>
      <c r="X54" s="120"/>
      <c r="Y54" s="120"/>
      <c r="Z54" s="120"/>
      <c r="AA54" s="120"/>
      <c r="AB54" s="120"/>
      <c r="AC54" s="120"/>
      <c r="AD54" s="120"/>
      <c r="AE54" s="120"/>
      <c r="AF54" s="120">
        <f>データ!BL7</f>
        <v>0</v>
      </c>
      <c r="AG54" s="120"/>
      <c r="AH54" s="120"/>
      <c r="AI54" s="120"/>
      <c r="AJ54" s="120"/>
      <c r="AK54" s="120"/>
      <c r="AL54" s="120"/>
      <c r="AM54" s="120"/>
      <c r="AN54" s="120"/>
      <c r="AO54" s="120"/>
      <c r="AP54" s="120"/>
      <c r="AQ54" s="120"/>
      <c r="AR54" s="120"/>
      <c r="AS54" s="120"/>
      <c r="AT54" s="120">
        <f>データ!BM7</f>
        <v>0</v>
      </c>
      <c r="AU54" s="120"/>
      <c r="AV54" s="120"/>
      <c r="AW54" s="120"/>
      <c r="AX54" s="120"/>
      <c r="AY54" s="120"/>
      <c r="AZ54" s="120"/>
      <c r="BA54" s="120"/>
      <c r="BB54" s="120"/>
      <c r="BC54" s="120"/>
      <c r="BD54" s="120"/>
      <c r="BE54" s="120"/>
      <c r="BF54" s="120"/>
      <c r="BG54" s="120"/>
      <c r="BH54" s="120" t="str">
        <f>データ!BN7</f>
        <v>-</v>
      </c>
      <c r="BI54" s="120"/>
      <c r="BJ54" s="120"/>
      <c r="BK54" s="120"/>
      <c r="BL54" s="120"/>
      <c r="BM54" s="120"/>
      <c r="BN54" s="120"/>
      <c r="BO54" s="120"/>
      <c r="BP54" s="120"/>
      <c r="BQ54" s="120"/>
      <c r="BR54" s="120"/>
      <c r="BS54" s="120"/>
      <c r="BT54" s="120"/>
      <c r="BU54" s="120"/>
      <c r="BV54" s="120" t="str">
        <f>データ!BO7</f>
        <v>-</v>
      </c>
      <c r="BW54" s="120"/>
      <c r="BX54" s="120"/>
      <c r="BY54" s="120"/>
      <c r="BZ54" s="120"/>
      <c r="CA54" s="120"/>
      <c r="CB54" s="120"/>
      <c r="CC54" s="120"/>
      <c r="CD54" s="120"/>
      <c r="CE54" s="120"/>
      <c r="CF54" s="120"/>
      <c r="CG54" s="120"/>
      <c r="CH54" s="120"/>
      <c r="CI54" s="120"/>
      <c r="CJ54" s="2"/>
      <c r="CK54" s="2"/>
      <c r="CL54" s="2"/>
      <c r="CM54" s="2"/>
      <c r="CN54" s="2"/>
      <c r="CO54" s="2"/>
      <c r="CP54" s="2"/>
      <c r="CQ54" s="2"/>
      <c r="CR54" s="2"/>
      <c r="CS54" s="2"/>
      <c r="CT54" s="2"/>
      <c r="CU54" s="2"/>
      <c r="CV54" s="2"/>
      <c r="CW54" s="119" t="s">
        <v>29</v>
      </c>
      <c r="CX54" s="119"/>
      <c r="CY54" s="119"/>
      <c r="CZ54" s="119"/>
      <c r="DA54" s="119"/>
      <c r="DB54" s="119"/>
      <c r="DC54" s="119"/>
      <c r="DD54" s="119"/>
      <c r="DE54" s="119"/>
      <c r="DF54" s="120">
        <f>データ!BV7</f>
        <v>16</v>
      </c>
      <c r="DG54" s="120"/>
      <c r="DH54" s="120"/>
      <c r="DI54" s="120"/>
      <c r="DJ54" s="120"/>
      <c r="DK54" s="120"/>
      <c r="DL54" s="120"/>
      <c r="DM54" s="120"/>
      <c r="DN54" s="120"/>
      <c r="DO54" s="120"/>
      <c r="DP54" s="120"/>
      <c r="DQ54" s="120"/>
      <c r="DR54" s="120"/>
      <c r="DS54" s="120"/>
      <c r="DT54" s="120">
        <f>データ!BW7</f>
        <v>38.299999999999997</v>
      </c>
      <c r="DU54" s="120"/>
      <c r="DV54" s="120"/>
      <c r="DW54" s="120"/>
      <c r="DX54" s="120"/>
      <c r="DY54" s="120"/>
      <c r="DZ54" s="120"/>
      <c r="EA54" s="120"/>
      <c r="EB54" s="120"/>
      <c r="EC54" s="120"/>
      <c r="ED54" s="120"/>
      <c r="EE54" s="120"/>
      <c r="EF54" s="120"/>
      <c r="EG54" s="120"/>
      <c r="EH54" s="120">
        <f>データ!BX7</f>
        <v>10.8</v>
      </c>
      <c r="EI54" s="120"/>
      <c r="EJ54" s="120"/>
      <c r="EK54" s="120"/>
      <c r="EL54" s="120"/>
      <c r="EM54" s="120"/>
      <c r="EN54" s="120"/>
      <c r="EO54" s="120"/>
      <c r="EP54" s="120"/>
      <c r="EQ54" s="120"/>
      <c r="ER54" s="120"/>
      <c r="ES54" s="120"/>
      <c r="ET54" s="120"/>
      <c r="EU54" s="120"/>
      <c r="EV54" s="120">
        <f>データ!BY7</f>
        <v>10.199999999999999</v>
      </c>
      <c r="EW54" s="120"/>
      <c r="EX54" s="120"/>
      <c r="EY54" s="120"/>
      <c r="EZ54" s="120"/>
      <c r="FA54" s="120"/>
      <c r="FB54" s="120"/>
      <c r="FC54" s="120"/>
      <c r="FD54" s="120"/>
      <c r="FE54" s="120"/>
      <c r="FF54" s="120"/>
      <c r="FG54" s="120"/>
      <c r="FH54" s="120"/>
      <c r="FI54" s="120"/>
      <c r="FJ54" s="120">
        <f>データ!BZ7</f>
        <v>9.1999999999999993</v>
      </c>
      <c r="FK54" s="120"/>
      <c r="FL54" s="120"/>
      <c r="FM54" s="120"/>
      <c r="FN54" s="120"/>
      <c r="FO54" s="120"/>
      <c r="FP54" s="120"/>
      <c r="FQ54" s="120"/>
      <c r="FR54" s="120"/>
      <c r="FS54" s="120"/>
      <c r="FT54" s="120"/>
      <c r="FU54" s="120"/>
      <c r="FV54" s="120"/>
      <c r="FW54" s="120"/>
      <c r="FX54" s="2"/>
      <c r="FY54" s="2"/>
      <c r="FZ54" s="2"/>
      <c r="GA54" s="2"/>
      <c r="GB54" s="2"/>
      <c r="GC54" s="2"/>
      <c r="GD54" s="2"/>
      <c r="GE54" s="2"/>
      <c r="GF54" s="2"/>
      <c r="GG54" s="2"/>
      <c r="GH54" s="2"/>
      <c r="GI54" s="2"/>
      <c r="GJ54" s="2"/>
      <c r="GK54" s="119" t="s">
        <v>29</v>
      </c>
      <c r="GL54" s="119"/>
      <c r="GM54" s="119"/>
      <c r="GN54" s="119"/>
      <c r="GO54" s="119"/>
      <c r="GP54" s="119"/>
      <c r="GQ54" s="119"/>
      <c r="GR54" s="119"/>
      <c r="GS54" s="119"/>
      <c r="GT54" s="120">
        <f>データ!CG7</f>
        <v>92.9</v>
      </c>
      <c r="GU54" s="120"/>
      <c r="GV54" s="120"/>
      <c r="GW54" s="120"/>
      <c r="GX54" s="120"/>
      <c r="GY54" s="120"/>
      <c r="GZ54" s="120"/>
      <c r="HA54" s="120"/>
      <c r="HB54" s="120"/>
      <c r="HC54" s="120"/>
      <c r="HD54" s="120"/>
      <c r="HE54" s="120"/>
      <c r="HF54" s="120"/>
      <c r="HG54" s="120"/>
      <c r="HH54" s="120">
        <f>データ!CH7</f>
        <v>113.7</v>
      </c>
      <c r="HI54" s="120"/>
      <c r="HJ54" s="120"/>
      <c r="HK54" s="120"/>
      <c r="HL54" s="120"/>
      <c r="HM54" s="120"/>
      <c r="HN54" s="120"/>
      <c r="HO54" s="120"/>
      <c r="HP54" s="120"/>
      <c r="HQ54" s="120"/>
      <c r="HR54" s="120"/>
      <c r="HS54" s="120"/>
      <c r="HT54" s="120"/>
      <c r="HU54" s="120"/>
      <c r="HV54" s="120">
        <f>データ!CI7</f>
        <v>60.6</v>
      </c>
      <c r="HW54" s="120"/>
      <c r="HX54" s="120"/>
      <c r="HY54" s="120"/>
      <c r="HZ54" s="120"/>
      <c r="IA54" s="120"/>
      <c r="IB54" s="120"/>
      <c r="IC54" s="120"/>
      <c r="ID54" s="120"/>
      <c r="IE54" s="120"/>
      <c r="IF54" s="120"/>
      <c r="IG54" s="120"/>
      <c r="IH54" s="120"/>
      <c r="II54" s="120"/>
      <c r="IJ54" s="120">
        <f>データ!CJ7</f>
        <v>-56.8</v>
      </c>
      <c r="IK54" s="120"/>
      <c r="IL54" s="120"/>
      <c r="IM54" s="120"/>
      <c r="IN54" s="120"/>
      <c r="IO54" s="120"/>
      <c r="IP54" s="120"/>
      <c r="IQ54" s="120"/>
      <c r="IR54" s="120"/>
      <c r="IS54" s="120"/>
      <c r="IT54" s="120"/>
      <c r="IU54" s="120"/>
      <c r="IV54" s="120"/>
      <c r="IW54" s="120"/>
      <c r="IX54" s="120">
        <f>データ!CK7</f>
        <v>108.9</v>
      </c>
      <c r="IY54" s="120"/>
      <c r="IZ54" s="120"/>
      <c r="JA54" s="120"/>
      <c r="JB54" s="120"/>
      <c r="JC54" s="120"/>
      <c r="JD54" s="120"/>
      <c r="JE54" s="120"/>
      <c r="JF54" s="120"/>
      <c r="JG54" s="120"/>
      <c r="JH54" s="120"/>
      <c r="JI54" s="120"/>
      <c r="JJ54" s="120"/>
      <c r="JK54" s="120"/>
      <c r="JL54" s="2"/>
      <c r="JM54" s="2"/>
      <c r="JN54" s="2"/>
      <c r="JO54" s="2"/>
      <c r="JP54" s="2"/>
      <c r="JQ54" s="2"/>
      <c r="JR54" s="2"/>
      <c r="JS54" s="2"/>
      <c r="JT54" s="2"/>
      <c r="JU54" s="2"/>
      <c r="JV54" s="2"/>
      <c r="JW54" s="2"/>
      <c r="JX54" s="2"/>
      <c r="JY54" s="119" t="s">
        <v>29</v>
      </c>
      <c r="JZ54" s="119"/>
      <c r="KA54" s="119"/>
      <c r="KB54" s="119"/>
      <c r="KC54" s="119"/>
      <c r="KD54" s="119"/>
      <c r="KE54" s="119"/>
      <c r="KF54" s="119"/>
      <c r="KG54" s="119"/>
      <c r="KH54" s="121">
        <f>データ!CR7</f>
        <v>-1007</v>
      </c>
      <c r="KI54" s="122"/>
      <c r="KJ54" s="122"/>
      <c r="KK54" s="122"/>
      <c r="KL54" s="122"/>
      <c r="KM54" s="122"/>
      <c r="KN54" s="122"/>
      <c r="KO54" s="122"/>
      <c r="KP54" s="122"/>
      <c r="KQ54" s="122"/>
      <c r="KR54" s="122"/>
      <c r="KS54" s="122"/>
      <c r="KT54" s="122"/>
      <c r="KU54" s="123"/>
      <c r="KV54" s="121">
        <f>データ!CS7</f>
        <v>-4839</v>
      </c>
      <c r="KW54" s="122"/>
      <c r="KX54" s="122"/>
      <c r="KY54" s="122"/>
      <c r="KZ54" s="122"/>
      <c r="LA54" s="122"/>
      <c r="LB54" s="122"/>
      <c r="LC54" s="122"/>
      <c r="LD54" s="122"/>
      <c r="LE54" s="122"/>
      <c r="LF54" s="122"/>
      <c r="LG54" s="122"/>
      <c r="LH54" s="122"/>
      <c r="LI54" s="123"/>
      <c r="LJ54" s="121">
        <f>データ!CT7</f>
        <v>-5315</v>
      </c>
      <c r="LK54" s="122"/>
      <c r="LL54" s="122"/>
      <c r="LM54" s="122"/>
      <c r="LN54" s="122"/>
      <c r="LO54" s="122"/>
      <c r="LP54" s="122"/>
      <c r="LQ54" s="122"/>
      <c r="LR54" s="122"/>
      <c r="LS54" s="122"/>
      <c r="LT54" s="122"/>
      <c r="LU54" s="122"/>
      <c r="LV54" s="122"/>
      <c r="LW54" s="123"/>
      <c r="LX54" s="121">
        <f>データ!CU7</f>
        <v>-9041</v>
      </c>
      <c r="LY54" s="122"/>
      <c r="LZ54" s="122"/>
      <c r="MA54" s="122"/>
      <c r="MB54" s="122"/>
      <c r="MC54" s="122"/>
      <c r="MD54" s="122"/>
      <c r="ME54" s="122"/>
      <c r="MF54" s="122"/>
      <c r="MG54" s="122"/>
      <c r="MH54" s="122"/>
      <c r="MI54" s="122"/>
      <c r="MJ54" s="122"/>
      <c r="MK54" s="123"/>
      <c r="ML54" s="121">
        <f>データ!CV7</f>
        <v>-4016</v>
      </c>
      <c r="MM54" s="122"/>
      <c r="MN54" s="122"/>
      <c r="MO54" s="122"/>
      <c r="MP54" s="122"/>
      <c r="MQ54" s="122"/>
      <c r="MR54" s="122"/>
      <c r="MS54" s="122"/>
      <c r="MT54" s="122"/>
      <c r="MU54" s="122"/>
      <c r="MV54" s="122"/>
      <c r="MW54" s="122"/>
      <c r="MX54" s="122"/>
      <c r="MY54" s="123"/>
      <c r="MZ54" s="2"/>
      <c r="NA54" s="2"/>
      <c r="NB54" s="2"/>
      <c r="NC54" s="2"/>
      <c r="ND54" s="2"/>
      <c r="NE54" s="2"/>
      <c r="NF54" s="2"/>
      <c r="NG54" s="10"/>
      <c r="NH54" s="2"/>
      <c r="NI54" s="105"/>
      <c r="NJ54" s="106"/>
      <c r="NK54" s="106"/>
      <c r="NL54" s="106"/>
      <c r="NM54" s="106"/>
      <c r="NN54" s="106"/>
      <c r="NO54" s="106"/>
      <c r="NP54" s="106"/>
      <c r="NQ54" s="106"/>
      <c r="NR54" s="106"/>
      <c r="NS54" s="106"/>
      <c r="NT54" s="106"/>
      <c r="NU54" s="106"/>
      <c r="NV54" s="106"/>
      <c r="NW54" s="107"/>
    </row>
    <row r="55" spans="1:387" ht="13.5" customHeight="1" x14ac:dyDescent="0.2">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105"/>
      <c r="NJ55" s="106"/>
      <c r="NK55" s="106"/>
      <c r="NL55" s="106"/>
      <c r="NM55" s="106"/>
      <c r="NN55" s="106"/>
      <c r="NO55" s="106"/>
      <c r="NP55" s="106"/>
      <c r="NQ55" s="106"/>
      <c r="NR55" s="106"/>
      <c r="NS55" s="106"/>
      <c r="NT55" s="106"/>
      <c r="NU55" s="106"/>
      <c r="NV55" s="106"/>
      <c r="NW55" s="107"/>
    </row>
    <row r="56" spans="1:387" ht="13.5" customHeight="1" x14ac:dyDescent="0.2">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105"/>
      <c r="NJ56" s="106"/>
      <c r="NK56" s="106"/>
      <c r="NL56" s="106"/>
      <c r="NM56" s="106"/>
      <c r="NN56" s="106"/>
      <c r="NO56" s="106"/>
      <c r="NP56" s="106"/>
      <c r="NQ56" s="106"/>
      <c r="NR56" s="106"/>
      <c r="NS56" s="106"/>
      <c r="NT56" s="106"/>
      <c r="NU56" s="106"/>
      <c r="NV56" s="106"/>
      <c r="NW56" s="107"/>
    </row>
    <row r="57" spans="1:387" ht="13.5" customHeight="1" x14ac:dyDescent="0.2">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105"/>
      <c r="NJ57" s="106"/>
      <c r="NK57" s="106"/>
      <c r="NL57" s="106"/>
      <c r="NM57" s="106"/>
      <c r="NN57" s="106"/>
      <c r="NO57" s="106"/>
      <c r="NP57" s="106"/>
      <c r="NQ57" s="106"/>
      <c r="NR57" s="106"/>
      <c r="NS57" s="106"/>
      <c r="NT57" s="106"/>
      <c r="NU57" s="106"/>
      <c r="NV57" s="106"/>
      <c r="NW57" s="107"/>
    </row>
    <row r="58" spans="1:387" ht="13.5" customHeight="1" x14ac:dyDescent="0.2">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105"/>
      <c r="NJ58" s="106"/>
      <c r="NK58" s="106"/>
      <c r="NL58" s="106"/>
      <c r="NM58" s="106"/>
      <c r="NN58" s="106"/>
      <c r="NO58" s="106"/>
      <c r="NP58" s="106"/>
      <c r="NQ58" s="106"/>
      <c r="NR58" s="106"/>
      <c r="NS58" s="106"/>
      <c r="NT58" s="106"/>
      <c r="NU58" s="106"/>
      <c r="NV58" s="106"/>
      <c r="NW58" s="107"/>
    </row>
    <row r="59" spans="1:387" ht="13.5" customHeight="1" x14ac:dyDescent="0.2">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105"/>
      <c r="NJ59" s="106"/>
      <c r="NK59" s="106"/>
      <c r="NL59" s="106"/>
      <c r="NM59" s="106"/>
      <c r="NN59" s="106"/>
      <c r="NO59" s="106"/>
      <c r="NP59" s="106"/>
      <c r="NQ59" s="106"/>
      <c r="NR59" s="106"/>
      <c r="NS59" s="106"/>
      <c r="NT59" s="106"/>
      <c r="NU59" s="106"/>
      <c r="NV59" s="106"/>
      <c r="NW59" s="107"/>
    </row>
    <row r="60" spans="1:387" ht="13.5" customHeight="1" x14ac:dyDescent="0.2">
      <c r="A60" s="10"/>
      <c r="B60" s="7"/>
      <c r="C60" s="8"/>
      <c r="D60" s="8"/>
      <c r="E60" s="8"/>
      <c r="F60" s="8"/>
      <c r="G60" s="8"/>
      <c r="H60" s="96" t="s">
        <v>31</v>
      </c>
      <c r="I60" s="96"/>
      <c r="J60" s="96"/>
      <c r="K60" s="96"/>
      <c r="L60" s="96"/>
      <c r="M60" s="96"/>
      <c r="N60" s="96"/>
      <c r="O60" s="96"/>
      <c r="P60" s="96"/>
      <c r="Q60" s="96"/>
      <c r="R60" s="96"/>
      <c r="S60" s="96"/>
      <c r="T60" s="96"/>
      <c r="U60" s="96"/>
      <c r="V60" s="96"/>
      <c r="W60" s="96"/>
      <c r="X60" s="96"/>
      <c r="Y60" s="96"/>
      <c r="Z60" s="96"/>
      <c r="AA60" s="96"/>
      <c r="AB60" s="96"/>
      <c r="AC60" s="96"/>
      <c r="AD60" s="96"/>
      <c r="AE60" s="96"/>
      <c r="AF60" s="96"/>
      <c r="AG60" s="96"/>
      <c r="AH60" s="96"/>
      <c r="AI60" s="96"/>
      <c r="AJ60" s="96"/>
      <c r="AK60" s="96"/>
      <c r="AL60" s="96"/>
      <c r="AM60" s="96"/>
      <c r="AN60" s="96"/>
      <c r="AO60" s="96"/>
      <c r="AP60" s="96"/>
      <c r="AQ60" s="96"/>
      <c r="AR60" s="96"/>
      <c r="AS60" s="96"/>
      <c r="AT60" s="96"/>
      <c r="AU60" s="96"/>
      <c r="AV60" s="96"/>
      <c r="AW60" s="96"/>
      <c r="AX60" s="96"/>
      <c r="AY60" s="96"/>
      <c r="AZ60" s="96"/>
      <c r="BA60" s="96"/>
      <c r="BB60" s="96"/>
      <c r="BC60" s="96"/>
      <c r="BD60" s="96"/>
      <c r="BE60" s="96"/>
      <c r="BF60" s="96"/>
      <c r="BG60" s="96"/>
      <c r="BH60" s="96"/>
      <c r="BI60" s="96"/>
      <c r="BJ60" s="96"/>
      <c r="BK60" s="96"/>
      <c r="BL60" s="96"/>
      <c r="BM60" s="96"/>
      <c r="BN60" s="96"/>
      <c r="BO60" s="96"/>
      <c r="BP60" s="96"/>
      <c r="BQ60" s="96"/>
      <c r="BR60" s="96"/>
      <c r="BS60" s="96"/>
      <c r="BT60" s="96"/>
      <c r="BU60" s="96"/>
      <c r="BV60" s="96"/>
      <c r="BW60" s="96"/>
      <c r="BX60" s="96"/>
      <c r="BY60" s="96"/>
      <c r="BZ60" s="96"/>
      <c r="CA60" s="96"/>
      <c r="CB60" s="96"/>
      <c r="CC60" s="96"/>
      <c r="CD60" s="96"/>
      <c r="CE60" s="96"/>
      <c r="CF60" s="96"/>
      <c r="CG60" s="96"/>
      <c r="CH60" s="96"/>
      <c r="CI60" s="96"/>
      <c r="CJ60" s="96"/>
      <c r="CK60" s="96"/>
      <c r="CL60" s="96"/>
      <c r="CM60" s="96"/>
      <c r="CN60" s="96"/>
      <c r="CO60" s="96"/>
      <c r="CP60" s="96"/>
      <c r="CQ60" s="96"/>
      <c r="CR60" s="96"/>
      <c r="CS60" s="96"/>
      <c r="CT60" s="96"/>
      <c r="CU60" s="96"/>
      <c r="CV60" s="96"/>
      <c r="CW60" s="96"/>
      <c r="CX60" s="96"/>
      <c r="CY60" s="96"/>
      <c r="CZ60" s="96"/>
      <c r="DA60" s="96"/>
      <c r="DB60" s="96"/>
      <c r="DC60" s="96"/>
      <c r="DD60" s="96"/>
      <c r="DE60" s="96"/>
      <c r="DF60" s="96"/>
      <c r="DG60" s="96"/>
      <c r="DH60" s="96"/>
      <c r="DI60" s="96"/>
      <c r="DJ60" s="96"/>
      <c r="DK60" s="96"/>
      <c r="DL60" s="96"/>
      <c r="DM60" s="96"/>
      <c r="DN60" s="96"/>
      <c r="DO60" s="96"/>
      <c r="DP60" s="96"/>
      <c r="DQ60" s="96"/>
      <c r="DR60" s="96"/>
      <c r="DS60" s="96"/>
      <c r="DT60" s="96"/>
      <c r="DU60" s="96"/>
      <c r="DV60" s="96"/>
      <c r="DW60" s="96"/>
      <c r="DX60" s="96"/>
      <c r="DY60" s="96"/>
      <c r="DZ60" s="96"/>
      <c r="EA60" s="96"/>
      <c r="EB60" s="96"/>
      <c r="EC60" s="96"/>
      <c r="ED60" s="96"/>
      <c r="EE60" s="96"/>
      <c r="EF60" s="96"/>
      <c r="EG60" s="96"/>
      <c r="EH60" s="96"/>
      <c r="EI60" s="96"/>
      <c r="EJ60" s="96"/>
      <c r="EK60" s="96"/>
      <c r="EL60" s="96"/>
      <c r="EM60" s="96"/>
      <c r="EN60" s="96"/>
      <c r="EO60" s="96"/>
      <c r="EP60" s="96"/>
      <c r="EQ60" s="96"/>
      <c r="ER60" s="96"/>
      <c r="ES60" s="96"/>
      <c r="ET60" s="96"/>
      <c r="EU60" s="96"/>
      <c r="EV60" s="96"/>
      <c r="EW60" s="96"/>
      <c r="EX60" s="96"/>
      <c r="EY60" s="96"/>
      <c r="EZ60" s="96"/>
      <c r="FA60" s="96"/>
      <c r="FB60" s="96"/>
      <c r="FC60" s="96"/>
      <c r="FD60" s="96"/>
      <c r="FE60" s="96"/>
      <c r="FF60" s="96"/>
      <c r="FG60" s="96"/>
      <c r="FH60" s="96"/>
      <c r="FI60" s="96"/>
      <c r="FJ60" s="96"/>
      <c r="FK60" s="96"/>
      <c r="FL60" s="96"/>
      <c r="FM60" s="96"/>
      <c r="FN60" s="96"/>
      <c r="FO60" s="96"/>
      <c r="FP60" s="96"/>
      <c r="FQ60" s="96"/>
      <c r="FR60" s="96"/>
      <c r="FS60" s="96"/>
      <c r="FT60" s="96"/>
      <c r="FU60" s="96"/>
      <c r="FV60" s="96"/>
      <c r="FW60" s="96"/>
      <c r="FX60" s="96"/>
      <c r="FY60" s="96"/>
      <c r="FZ60" s="96"/>
      <c r="GA60" s="96"/>
      <c r="GB60" s="96"/>
      <c r="GC60" s="96"/>
      <c r="GD60" s="96"/>
      <c r="GE60" s="96"/>
      <c r="GF60" s="96"/>
      <c r="GG60" s="96"/>
      <c r="GH60" s="96"/>
      <c r="GI60" s="96"/>
      <c r="GJ60" s="96"/>
      <c r="GK60" s="96"/>
      <c r="GL60" s="96"/>
      <c r="GM60" s="96"/>
      <c r="GN60" s="96"/>
      <c r="GO60" s="96"/>
      <c r="GP60" s="96"/>
      <c r="GQ60" s="96"/>
      <c r="GR60" s="96"/>
      <c r="GS60" s="96"/>
      <c r="GT60" s="96"/>
      <c r="GU60" s="96"/>
      <c r="GV60" s="96"/>
      <c r="GW60" s="96"/>
      <c r="GX60" s="96"/>
      <c r="GY60" s="96"/>
      <c r="GZ60" s="96"/>
      <c r="HA60" s="96"/>
      <c r="HB60" s="96"/>
      <c r="HC60" s="96"/>
      <c r="HD60" s="96"/>
      <c r="HE60" s="96"/>
      <c r="HF60" s="96"/>
      <c r="HG60" s="96"/>
      <c r="HH60" s="96"/>
      <c r="HI60" s="96"/>
      <c r="HJ60" s="96"/>
      <c r="HK60" s="96"/>
      <c r="HL60" s="96"/>
      <c r="HM60" s="96"/>
      <c r="HN60" s="96"/>
      <c r="HO60" s="96"/>
      <c r="HP60" s="96"/>
      <c r="HQ60" s="96"/>
      <c r="HR60" s="96"/>
      <c r="HS60" s="96"/>
      <c r="HT60" s="96"/>
      <c r="HU60" s="96"/>
      <c r="HV60" s="96"/>
      <c r="HW60" s="96"/>
      <c r="HX60" s="96"/>
      <c r="HY60" s="96"/>
      <c r="HZ60" s="96"/>
      <c r="IA60" s="96"/>
      <c r="IB60" s="96"/>
      <c r="IC60" s="96"/>
      <c r="ID60" s="96"/>
      <c r="IE60" s="96"/>
      <c r="IF60" s="96"/>
      <c r="IG60" s="96"/>
      <c r="IH60" s="96"/>
      <c r="II60" s="96"/>
      <c r="IJ60" s="96"/>
      <c r="IK60" s="96"/>
      <c r="IL60" s="96"/>
      <c r="IM60" s="96"/>
      <c r="IN60" s="96"/>
      <c r="IO60" s="96"/>
      <c r="IP60" s="96"/>
      <c r="IQ60" s="96"/>
      <c r="IR60" s="96"/>
      <c r="IS60" s="96"/>
      <c r="IT60" s="96"/>
      <c r="IU60" s="96"/>
      <c r="IV60" s="96"/>
      <c r="IW60" s="96"/>
      <c r="IX60" s="96"/>
      <c r="IY60" s="96"/>
      <c r="IZ60" s="96"/>
      <c r="JA60" s="96"/>
      <c r="JB60" s="96"/>
      <c r="JC60" s="96"/>
      <c r="JD60" s="96"/>
      <c r="JE60" s="96"/>
      <c r="JF60" s="96"/>
      <c r="JG60" s="96"/>
      <c r="JH60" s="96"/>
      <c r="JI60" s="96"/>
      <c r="JJ60" s="96"/>
      <c r="JK60" s="96"/>
      <c r="JL60" s="96"/>
      <c r="JM60" s="96"/>
      <c r="JN60" s="96"/>
      <c r="JO60" s="96"/>
      <c r="JP60" s="96"/>
      <c r="JQ60" s="96"/>
      <c r="JR60" s="96"/>
      <c r="JS60" s="96"/>
      <c r="JT60" s="96"/>
      <c r="JU60" s="96"/>
      <c r="JV60" s="96"/>
      <c r="JW60" s="96"/>
      <c r="JX60" s="96"/>
      <c r="JY60" s="96"/>
      <c r="JZ60" s="96"/>
      <c r="KA60" s="96"/>
      <c r="KB60" s="96"/>
      <c r="KC60" s="96"/>
      <c r="KD60" s="96"/>
      <c r="KE60" s="96"/>
      <c r="KF60" s="96"/>
      <c r="KG60" s="96"/>
      <c r="KH60" s="96"/>
      <c r="KI60" s="96"/>
      <c r="KJ60" s="96"/>
      <c r="KK60" s="96"/>
      <c r="KL60" s="96"/>
      <c r="KM60" s="96"/>
      <c r="KN60" s="96"/>
      <c r="KO60" s="96"/>
      <c r="KP60" s="96"/>
      <c r="KQ60" s="96"/>
      <c r="KR60" s="96"/>
      <c r="KS60" s="96"/>
      <c r="KT60" s="96"/>
      <c r="KU60" s="96"/>
      <c r="KV60" s="96"/>
      <c r="KW60" s="96"/>
      <c r="KX60" s="96"/>
      <c r="KY60" s="96"/>
      <c r="KZ60" s="96"/>
      <c r="LA60" s="96"/>
      <c r="LB60" s="96"/>
      <c r="LC60" s="96"/>
      <c r="LD60" s="96"/>
      <c r="LE60" s="96"/>
      <c r="LF60" s="96"/>
      <c r="LG60" s="96"/>
      <c r="LH60" s="96"/>
      <c r="LI60" s="96"/>
      <c r="LJ60" s="96"/>
      <c r="LK60" s="96"/>
      <c r="LL60" s="96"/>
      <c r="LM60" s="96"/>
      <c r="LN60" s="96"/>
      <c r="LO60" s="96"/>
      <c r="LP60" s="96"/>
      <c r="LQ60" s="96"/>
      <c r="LR60" s="96"/>
      <c r="LS60" s="96"/>
      <c r="LT60" s="96"/>
      <c r="LU60" s="96"/>
      <c r="LV60" s="96"/>
      <c r="LW60" s="96"/>
      <c r="LX60" s="96"/>
      <c r="LY60" s="96"/>
      <c r="LZ60" s="96"/>
      <c r="MA60" s="96"/>
      <c r="MB60" s="96"/>
      <c r="MC60" s="96"/>
      <c r="MD60" s="96"/>
      <c r="ME60" s="96"/>
      <c r="MF60" s="96"/>
      <c r="MG60" s="96"/>
      <c r="MH60" s="96"/>
      <c r="MI60" s="96"/>
      <c r="MJ60" s="96"/>
      <c r="MK60" s="96"/>
      <c r="ML60" s="96"/>
      <c r="MM60" s="96"/>
      <c r="MN60" s="96"/>
      <c r="MO60" s="96"/>
      <c r="MP60" s="96"/>
      <c r="MQ60" s="96"/>
      <c r="MR60" s="96"/>
      <c r="MS60" s="96"/>
      <c r="MT60" s="96"/>
      <c r="MU60" s="96"/>
      <c r="MV60" s="96"/>
      <c r="MW60" s="96"/>
      <c r="MX60" s="96"/>
      <c r="MY60" s="96"/>
      <c r="MZ60" s="96"/>
      <c r="NA60" s="96"/>
      <c r="NB60" s="8"/>
      <c r="NC60" s="8"/>
      <c r="ND60" s="8"/>
      <c r="NE60" s="8"/>
      <c r="NF60" s="8"/>
      <c r="NG60" s="21"/>
      <c r="NH60" s="2"/>
      <c r="NI60" s="105"/>
      <c r="NJ60" s="106"/>
      <c r="NK60" s="106"/>
      <c r="NL60" s="106"/>
      <c r="NM60" s="106"/>
      <c r="NN60" s="106"/>
      <c r="NO60" s="106"/>
      <c r="NP60" s="106"/>
      <c r="NQ60" s="106"/>
      <c r="NR60" s="106"/>
      <c r="NS60" s="106"/>
      <c r="NT60" s="106"/>
      <c r="NU60" s="106"/>
      <c r="NV60" s="106"/>
      <c r="NW60" s="107"/>
    </row>
    <row r="61" spans="1:387" ht="13.5" customHeight="1" x14ac:dyDescent="0.2">
      <c r="A61" s="10"/>
      <c r="B61" s="7"/>
      <c r="C61" s="8"/>
      <c r="D61" s="8"/>
      <c r="E61" s="8"/>
      <c r="F61" s="8"/>
      <c r="G61" s="8"/>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97"/>
      <c r="AR61" s="97"/>
      <c r="AS61" s="97"/>
      <c r="AT61" s="97"/>
      <c r="AU61" s="97"/>
      <c r="AV61" s="97"/>
      <c r="AW61" s="97"/>
      <c r="AX61" s="97"/>
      <c r="AY61" s="97"/>
      <c r="AZ61" s="97"/>
      <c r="BA61" s="97"/>
      <c r="BB61" s="97"/>
      <c r="BC61" s="97"/>
      <c r="BD61" s="97"/>
      <c r="BE61" s="97"/>
      <c r="BF61" s="97"/>
      <c r="BG61" s="97"/>
      <c r="BH61" s="97"/>
      <c r="BI61" s="97"/>
      <c r="BJ61" s="97"/>
      <c r="BK61" s="97"/>
      <c r="BL61" s="97"/>
      <c r="BM61" s="97"/>
      <c r="BN61" s="97"/>
      <c r="BO61" s="97"/>
      <c r="BP61" s="97"/>
      <c r="BQ61" s="97"/>
      <c r="BR61" s="97"/>
      <c r="BS61" s="97"/>
      <c r="BT61" s="97"/>
      <c r="BU61" s="97"/>
      <c r="BV61" s="97"/>
      <c r="BW61" s="97"/>
      <c r="BX61" s="97"/>
      <c r="BY61" s="97"/>
      <c r="BZ61" s="97"/>
      <c r="CA61" s="97"/>
      <c r="CB61" s="97"/>
      <c r="CC61" s="97"/>
      <c r="CD61" s="97"/>
      <c r="CE61" s="97"/>
      <c r="CF61" s="97"/>
      <c r="CG61" s="97"/>
      <c r="CH61" s="97"/>
      <c r="CI61" s="97"/>
      <c r="CJ61" s="97"/>
      <c r="CK61" s="97"/>
      <c r="CL61" s="97"/>
      <c r="CM61" s="97"/>
      <c r="CN61" s="97"/>
      <c r="CO61" s="97"/>
      <c r="CP61" s="97"/>
      <c r="CQ61" s="97"/>
      <c r="CR61" s="97"/>
      <c r="CS61" s="97"/>
      <c r="CT61" s="97"/>
      <c r="CU61" s="97"/>
      <c r="CV61" s="97"/>
      <c r="CW61" s="97"/>
      <c r="CX61" s="97"/>
      <c r="CY61" s="97"/>
      <c r="CZ61" s="97"/>
      <c r="DA61" s="97"/>
      <c r="DB61" s="97"/>
      <c r="DC61" s="97"/>
      <c r="DD61" s="97"/>
      <c r="DE61" s="97"/>
      <c r="DF61" s="97"/>
      <c r="DG61" s="97"/>
      <c r="DH61" s="97"/>
      <c r="DI61" s="97"/>
      <c r="DJ61" s="97"/>
      <c r="DK61" s="97"/>
      <c r="DL61" s="97"/>
      <c r="DM61" s="97"/>
      <c r="DN61" s="97"/>
      <c r="DO61" s="97"/>
      <c r="DP61" s="97"/>
      <c r="DQ61" s="97"/>
      <c r="DR61" s="97"/>
      <c r="DS61" s="97"/>
      <c r="DT61" s="97"/>
      <c r="DU61" s="97"/>
      <c r="DV61" s="97"/>
      <c r="DW61" s="97"/>
      <c r="DX61" s="97"/>
      <c r="DY61" s="97"/>
      <c r="DZ61" s="97"/>
      <c r="EA61" s="97"/>
      <c r="EB61" s="97"/>
      <c r="EC61" s="97"/>
      <c r="ED61" s="97"/>
      <c r="EE61" s="97"/>
      <c r="EF61" s="97"/>
      <c r="EG61" s="97"/>
      <c r="EH61" s="97"/>
      <c r="EI61" s="97"/>
      <c r="EJ61" s="97"/>
      <c r="EK61" s="97"/>
      <c r="EL61" s="97"/>
      <c r="EM61" s="97"/>
      <c r="EN61" s="97"/>
      <c r="EO61" s="97"/>
      <c r="EP61" s="97"/>
      <c r="EQ61" s="97"/>
      <c r="ER61" s="97"/>
      <c r="ES61" s="97"/>
      <c r="ET61" s="97"/>
      <c r="EU61" s="97"/>
      <c r="EV61" s="97"/>
      <c r="EW61" s="97"/>
      <c r="EX61" s="97"/>
      <c r="EY61" s="97"/>
      <c r="EZ61" s="97"/>
      <c r="FA61" s="97"/>
      <c r="FB61" s="97"/>
      <c r="FC61" s="97"/>
      <c r="FD61" s="97"/>
      <c r="FE61" s="97"/>
      <c r="FF61" s="97"/>
      <c r="FG61" s="97"/>
      <c r="FH61" s="97"/>
      <c r="FI61" s="97"/>
      <c r="FJ61" s="97"/>
      <c r="FK61" s="97"/>
      <c r="FL61" s="97"/>
      <c r="FM61" s="97"/>
      <c r="FN61" s="97"/>
      <c r="FO61" s="97"/>
      <c r="FP61" s="97"/>
      <c r="FQ61" s="97"/>
      <c r="FR61" s="97"/>
      <c r="FS61" s="97"/>
      <c r="FT61" s="97"/>
      <c r="FU61" s="97"/>
      <c r="FV61" s="97"/>
      <c r="FW61" s="97"/>
      <c r="FX61" s="97"/>
      <c r="FY61" s="97"/>
      <c r="FZ61" s="97"/>
      <c r="GA61" s="97"/>
      <c r="GB61" s="97"/>
      <c r="GC61" s="97"/>
      <c r="GD61" s="97"/>
      <c r="GE61" s="97"/>
      <c r="GF61" s="97"/>
      <c r="GG61" s="97"/>
      <c r="GH61" s="97"/>
      <c r="GI61" s="97"/>
      <c r="GJ61" s="97"/>
      <c r="GK61" s="97"/>
      <c r="GL61" s="97"/>
      <c r="GM61" s="97"/>
      <c r="GN61" s="97"/>
      <c r="GO61" s="97"/>
      <c r="GP61" s="97"/>
      <c r="GQ61" s="97"/>
      <c r="GR61" s="97"/>
      <c r="GS61" s="97"/>
      <c r="GT61" s="97"/>
      <c r="GU61" s="97"/>
      <c r="GV61" s="97"/>
      <c r="GW61" s="97"/>
      <c r="GX61" s="97"/>
      <c r="GY61" s="97"/>
      <c r="GZ61" s="97"/>
      <c r="HA61" s="97"/>
      <c r="HB61" s="97"/>
      <c r="HC61" s="97"/>
      <c r="HD61" s="97"/>
      <c r="HE61" s="97"/>
      <c r="HF61" s="97"/>
      <c r="HG61" s="97"/>
      <c r="HH61" s="97"/>
      <c r="HI61" s="97"/>
      <c r="HJ61" s="97"/>
      <c r="HK61" s="97"/>
      <c r="HL61" s="97"/>
      <c r="HM61" s="97"/>
      <c r="HN61" s="97"/>
      <c r="HO61" s="97"/>
      <c r="HP61" s="97"/>
      <c r="HQ61" s="97"/>
      <c r="HR61" s="97"/>
      <c r="HS61" s="97"/>
      <c r="HT61" s="97"/>
      <c r="HU61" s="97"/>
      <c r="HV61" s="97"/>
      <c r="HW61" s="97"/>
      <c r="HX61" s="97"/>
      <c r="HY61" s="97"/>
      <c r="HZ61" s="97"/>
      <c r="IA61" s="97"/>
      <c r="IB61" s="97"/>
      <c r="IC61" s="97"/>
      <c r="ID61" s="97"/>
      <c r="IE61" s="97"/>
      <c r="IF61" s="97"/>
      <c r="IG61" s="97"/>
      <c r="IH61" s="97"/>
      <c r="II61" s="97"/>
      <c r="IJ61" s="97"/>
      <c r="IK61" s="97"/>
      <c r="IL61" s="97"/>
      <c r="IM61" s="97"/>
      <c r="IN61" s="97"/>
      <c r="IO61" s="97"/>
      <c r="IP61" s="97"/>
      <c r="IQ61" s="97"/>
      <c r="IR61" s="97"/>
      <c r="IS61" s="97"/>
      <c r="IT61" s="97"/>
      <c r="IU61" s="97"/>
      <c r="IV61" s="97"/>
      <c r="IW61" s="97"/>
      <c r="IX61" s="97"/>
      <c r="IY61" s="97"/>
      <c r="IZ61" s="97"/>
      <c r="JA61" s="97"/>
      <c r="JB61" s="97"/>
      <c r="JC61" s="97"/>
      <c r="JD61" s="97"/>
      <c r="JE61" s="97"/>
      <c r="JF61" s="97"/>
      <c r="JG61" s="97"/>
      <c r="JH61" s="97"/>
      <c r="JI61" s="97"/>
      <c r="JJ61" s="97"/>
      <c r="JK61" s="97"/>
      <c r="JL61" s="97"/>
      <c r="JM61" s="97"/>
      <c r="JN61" s="97"/>
      <c r="JO61" s="97"/>
      <c r="JP61" s="97"/>
      <c r="JQ61" s="97"/>
      <c r="JR61" s="97"/>
      <c r="JS61" s="97"/>
      <c r="JT61" s="97"/>
      <c r="JU61" s="97"/>
      <c r="JV61" s="97"/>
      <c r="JW61" s="97"/>
      <c r="JX61" s="97"/>
      <c r="JY61" s="97"/>
      <c r="JZ61" s="97"/>
      <c r="KA61" s="97"/>
      <c r="KB61" s="97"/>
      <c r="KC61" s="97"/>
      <c r="KD61" s="97"/>
      <c r="KE61" s="97"/>
      <c r="KF61" s="97"/>
      <c r="KG61" s="97"/>
      <c r="KH61" s="97"/>
      <c r="KI61" s="97"/>
      <c r="KJ61" s="97"/>
      <c r="KK61" s="97"/>
      <c r="KL61" s="97"/>
      <c r="KM61" s="97"/>
      <c r="KN61" s="97"/>
      <c r="KO61" s="97"/>
      <c r="KP61" s="97"/>
      <c r="KQ61" s="97"/>
      <c r="KR61" s="97"/>
      <c r="KS61" s="97"/>
      <c r="KT61" s="97"/>
      <c r="KU61" s="97"/>
      <c r="KV61" s="97"/>
      <c r="KW61" s="97"/>
      <c r="KX61" s="97"/>
      <c r="KY61" s="97"/>
      <c r="KZ61" s="97"/>
      <c r="LA61" s="97"/>
      <c r="LB61" s="97"/>
      <c r="LC61" s="97"/>
      <c r="LD61" s="97"/>
      <c r="LE61" s="97"/>
      <c r="LF61" s="97"/>
      <c r="LG61" s="97"/>
      <c r="LH61" s="97"/>
      <c r="LI61" s="97"/>
      <c r="LJ61" s="97"/>
      <c r="LK61" s="97"/>
      <c r="LL61" s="97"/>
      <c r="LM61" s="97"/>
      <c r="LN61" s="97"/>
      <c r="LO61" s="97"/>
      <c r="LP61" s="97"/>
      <c r="LQ61" s="97"/>
      <c r="LR61" s="97"/>
      <c r="LS61" s="97"/>
      <c r="LT61" s="97"/>
      <c r="LU61" s="97"/>
      <c r="LV61" s="97"/>
      <c r="LW61" s="97"/>
      <c r="LX61" s="97"/>
      <c r="LY61" s="97"/>
      <c r="LZ61" s="97"/>
      <c r="MA61" s="97"/>
      <c r="MB61" s="97"/>
      <c r="MC61" s="97"/>
      <c r="MD61" s="97"/>
      <c r="ME61" s="97"/>
      <c r="MF61" s="97"/>
      <c r="MG61" s="97"/>
      <c r="MH61" s="97"/>
      <c r="MI61" s="97"/>
      <c r="MJ61" s="97"/>
      <c r="MK61" s="97"/>
      <c r="ML61" s="97"/>
      <c r="MM61" s="97"/>
      <c r="MN61" s="97"/>
      <c r="MO61" s="97"/>
      <c r="MP61" s="97"/>
      <c r="MQ61" s="97"/>
      <c r="MR61" s="97"/>
      <c r="MS61" s="97"/>
      <c r="MT61" s="97"/>
      <c r="MU61" s="97"/>
      <c r="MV61" s="97"/>
      <c r="MW61" s="97"/>
      <c r="MX61" s="97"/>
      <c r="MY61" s="97"/>
      <c r="MZ61" s="97"/>
      <c r="NA61" s="97"/>
      <c r="NB61" s="8"/>
      <c r="NC61" s="8"/>
      <c r="ND61" s="8"/>
      <c r="NE61" s="8"/>
      <c r="NF61" s="8"/>
      <c r="NG61" s="21"/>
      <c r="NH61" s="2"/>
      <c r="NI61" s="105"/>
      <c r="NJ61" s="106"/>
      <c r="NK61" s="106"/>
      <c r="NL61" s="106"/>
      <c r="NM61" s="106"/>
      <c r="NN61" s="106"/>
      <c r="NO61" s="106"/>
      <c r="NP61" s="106"/>
      <c r="NQ61" s="106"/>
      <c r="NR61" s="106"/>
      <c r="NS61" s="106"/>
      <c r="NT61" s="106"/>
      <c r="NU61" s="106"/>
      <c r="NV61" s="106"/>
      <c r="NW61" s="107"/>
    </row>
    <row r="62" spans="1:387" ht="13.5" customHeight="1" x14ac:dyDescent="0.2">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105"/>
      <c r="NJ62" s="106"/>
      <c r="NK62" s="106"/>
      <c r="NL62" s="106"/>
      <c r="NM62" s="106"/>
      <c r="NN62" s="106"/>
      <c r="NO62" s="106"/>
      <c r="NP62" s="106"/>
      <c r="NQ62" s="106"/>
      <c r="NR62" s="106"/>
      <c r="NS62" s="106"/>
      <c r="NT62" s="106"/>
      <c r="NU62" s="106"/>
      <c r="NV62" s="106"/>
      <c r="NW62" s="107"/>
    </row>
    <row r="63" spans="1:387" ht="13.5" customHeight="1" x14ac:dyDescent="0.2">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124" t="s">
        <v>32</v>
      </c>
      <c r="CV63" s="124"/>
      <c r="CW63" s="124"/>
      <c r="CX63" s="124"/>
      <c r="CY63" s="124"/>
      <c r="CZ63" s="124"/>
      <c r="DA63" s="124"/>
      <c r="DB63" s="124"/>
      <c r="DC63" s="124"/>
      <c r="DD63" s="124"/>
      <c r="DE63" s="124"/>
      <c r="DF63" s="124"/>
      <c r="DG63" s="124"/>
      <c r="DH63" s="124"/>
      <c r="DI63" s="124"/>
      <c r="DJ63" s="124"/>
      <c r="DK63" s="124"/>
      <c r="DL63" s="124"/>
      <c r="DM63" s="124"/>
      <c r="DN63" s="124"/>
      <c r="DO63" s="124"/>
      <c r="DP63" s="124"/>
      <c r="DQ63" s="124"/>
      <c r="DR63" s="124"/>
      <c r="DS63" s="124"/>
      <c r="DT63" s="124"/>
      <c r="DU63" s="124"/>
      <c r="DV63" s="124"/>
      <c r="DW63" s="124"/>
      <c r="DX63" s="124"/>
      <c r="DY63" s="124"/>
      <c r="DZ63" s="124"/>
      <c r="EA63" s="124"/>
      <c r="EB63" s="124"/>
      <c r="EC63" s="124"/>
      <c r="ED63" s="124"/>
      <c r="EE63" s="124"/>
      <c r="EF63" s="124"/>
      <c r="EG63" s="124"/>
      <c r="EH63" s="124"/>
      <c r="EI63" s="124"/>
      <c r="EJ63" s="124"/>
      <c r="EK63" s="124"/>
      <c r="EL63" s="124"/>
      <c r="EM63" s="124"/>
      <c r="EN63" s="124"/>
      <c r="EO63" s="124"/>
      <c r="EP63" s="124"/>
      <c r="EQ63" s="124"/>
      <c r="ER63" s="124"/>
      <c r="ES63" s="124"/>
      <c r="ET63" s="124"/>
      <c r="EU63" s="124"/>
      <c r="EV63" s="124"/>
      <c r="EW63" s="124"/>
      <c r="EX63" s="124"/>
      <c r="EY63" s="124"/>
      <c r="EZ63" s="124"/>
      <c r="FA63" s="124"/>
      <c r="FB63" s="124"/>
      <c r="FC63" s="124"/>
      <c r="FD63" s="124"/>
      <c r="FE63" s="124"/>
      <c r="FF63" s="124"/>
      <c r="FG63" s="124"/>
      <c r="FH63" s="124"/>
      <c r="FI63" s="124"/>
      <c r="FJ63" s="124"/>
      <c r="FK63" s="124"/>
      <c r="FL63" s="124"/>
      <c r="FM63" s="124"/>
      <c r="FN63" s="124"/>
      <c r="FO63" s="124"/>
      <c r="FP63" s="124"/>
      <c r="FQ63" s="124"/>
      <c r="FR63" s="124"/>
      <c r="FS63" s="124"/>
      <c r="FT63" s="124"/>
      <c r="FU63" s="124"/>
      <c r="FV63" s="124"/>
      <c r="FW63" s="124"/>
      <c r="FX63" s="124"/>
      <c r="FY63" s="124"/>
      <c r="FZ63" s="124"/>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105"/>
      <c r="NJ63" s="106"/>
      <c r="NK63" s="106"/>
      <c r="NL63" s="106"/>
      <c r="NM63" s="106"/>
      <c r="NN63" s="106"/>
      <c r="NO63" s="106"/>
      <c r="NP63" s="106"/>
      <c r="NQ63" s="106"/>
      <c r="NR63" s="106"/>
      <c r="NS63" s="106"/>
      <c r="NT63" s="106"/>
      <c r="NU63" s="106"/>
      <c r="NV63" s="106"/>
      <c r="NW63" s="107"/>
    </row>
    <row r="64" spans="1:387" ht="13.5" customHeight="1" x14ac:dyDescent="0.2">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124"/>
      <c r="CV64" s="124"/>
      <c r="CW64" s="124"/>
      <c r="CX64" s="124"/>
      <c r="CY64" s="124"/>
      <c r="CZ64" s="124"/>
      <c r="DA64" s="124"/>
      <c r="DB64" s="124"/>
      <c r="DC64" s="124"/>
      <c r="DD64" s="124"/>
      <c r="DE64" s="124"/>
      <c r="DF64" s="124"/>
      <c r="DG64" s="124"/>
      <c r="DH64" s="124"/>
      <c r="DI64" s="124"/>
      <c r="DJ64" s="124"/>
      <c r="DK64" s="124"/>
      <c r="DL64" s="124"/>
      <c r="DM64" s="124"/>
      <c r="DN64" s="124"/>
      <c r="DO64" s="124"/>
      <c r="DP64" s="124"/>
      <c r="DQ64" s="124"/>
      <c r="DR64" s="124"/>
      <c r="DS64" s="124"/>
      <c r="DT64" s="124"/>
      <c r="DU64" s="124"/>
      <c r="DV64" s="124"/>
      <c r="DW64" s="124"/>
      <c r="DX64" s="124"/>
      <c r="DY64" s="124"/>
      <c r="DZ64" s="124"/>
      <c r="EA64" s="124"/>
      <c r="EB64" s="124"/>
      <c r="EC64" s="124"/>
      <c r="ED64" s="124"/>
      <c r="EE64" s="124"/>
      <c r="EF64" s="124"/>
      <c r="EG64" s="124"/>
      <c r="EH64" s="124"/>
      <c r="EI64" s="124"/>
      <c r="EJ64" s="124"/>
      <c r="EK64" s="124"/>
      <c r="EL64" s="124"/>
      <c r="EM64" s="124"/>
      <c r="EN64" s="124"/>
      <c r="EO64" s="124"/>
      <c r="EP64" s="124"/>
      <c r="EQ64" s="124"/>
      <c r="ER64" s="124"/>
      <c r="ES64" s="124"/>
      <c r="ET64" s="124"/>
      <c r="EU64" s="124"/>
      <c r="EV64" s="124"/>
      <c r="EW64" s="124"/>
      <c r="EX64" s="124"/>
      <c r="EY64" s="124"/>
      <c r="EZ64" s="124"/>
      <c r="FA64" s="124"/>
      <c r="FB64" s="124"/>
      <c r="FC64" s="124"/>
      <c r="FD64" s="124"/>
      <c r="FE64" s="124"/>
      <c r="FF64" s="124"/>
      <c r="FG64" s="124"/>
      <c r="FH64" s="124"/>
      <c r="FI64" s="124"/>
      <c r="FJ64" s="124"/>
      <c r="FK64" s="124"/>
      <c r="FL64" s="124"/>
      <c r="FM64" s="124"/>
      <c r="FN64" s="124"/>
      <c r="FO64" s="124"/>
      <c r="FP64" s="124"/>
      <c r="FQ64" s="124"/>
      <c r="FR64" s="124"/>
      <c r="FS64" s="124"/>
      <c r="FT64" s="124"/>
      <c r="FU64" s="124"/>
      <c r="FV64" s="124"/>
      <c r="FW64" s="124"/>
      <c r="FX64" s="124"/>
      <c r="FY64" s="124"/>
      <c r="FZ64" s="124"/>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108"/>
      <c r="NJ64" s="109"/>
      <c r="NK64" s="109"/>
      <c r="NL64" s="109"/>
      <c r="NM64" s="109"/>
      <c r="NN64" s="109"/>
      <c r="NO64" s="109"/>
      <c r="NP64" s="109"/>
      <c r="NQ64" s="109"/>
      <c r="NR64" s="109"/>
      <c r="NS64" s="109"/>
      <c r="NT64" s="109"/>
      <c r="NU64" s="109"/>
      <c r="NV64" s="109"/>
      <c r="NW64" s="110"/>
    </row>
    <row r="65" spans="1:387" ht="13.5" customHeight="1" x14ac:dyDescent="0.2">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124"/>
      <c r="CV65" s="124"/>
      <c r="CW65" s="124"/>
      <c r="CX65" s="124"/>
      <c r="CY65" s="124"/>
      <c r="CZ65" s="124"/>
      <c r="DA65" s="124"/>
      <c r="DB65" s="124"/>
      <c r="DC65" s="124"/>
      <c r="DD65" s="124"/>
      <c r="DE65" s="124"/>
      <c r="DF65" s="124"/>
      <c r="DG65" s="124"/>
      <c r="DH65" s="124"/>
      <c r="DI65" s="124"/>
      <c r="DJ65" s="124"/>
      <c r="DK65" s="124"/>
      <c r="DL65" s="124"/>
      <c r="DM65" s="124"/>
      <c r="DN65" s="124"/>
      <c r="DO65" s="124"/>
      <c r="DP65" s="124"/>
      <c r="DQ65" s="124"/>
      <c r="DR65" s="124"/>
      <c r="DS65" s="124"/>
      <c r="DT65" s="124"/>
      <c r="DU65" s="124"/>
      <c r="DV65" s="124"/>
      <c r="DW65" s="124"/>
      <c r="DX65" s="124"/>
      <c r="DY65" s="124"/>
      <c r="DZ65" s="124"/>
      <c r="EA65" s="124"/>
      <c r="EB65" s="124"/>
      <c r="EC65" s="124"/>
      <c r="ED65" s="124"/>
      <c r="EE65" s="124"/>
      <c r="EF65" s="124"/>
      <c r="EG65" s="124"/>
      <c r="EH65" s="124"/>
      <c r="EI65" s="124"/>
      <c r="EJ65" s="124"/>
      <c r="EK65" s="124"/>
      <c r="EL65" s="124"/>
      <c r="EM65" s="124"/>
      <c r="EN65" s="124"/>
      <c r="EO65" s="124"/>
      <c r="EP65" s="124"/>
      <c r="EQ65" s="124"/>
      <c r="ER65" s="124"/>
      <c r="ES65" s="124"/>
      <c r="ET65" s="124"/>
      <c r="EU65" s="124"/>
      <c r="EV65" s="124"/>
      <c r="EW65" s="124"/>
      <c r="EX65" s="124"/>
      <c r="EY65" s="124"/>
      <c r="EZ65" s="124"/>
      <c r="FA65" s="124"/>
      <c r="FB65" s="124"/>
      <c r="FC65" s="124"/>
      <c r="FD65" s="124"/>
      <c r="FE65" s="124"/>
      <c r="FF65" s="124"/>
      <c r="FG65" s="124"/>
      <c r="FH65" s="124"/>
      <c r="FI65" s="124"/>
      <c r="FJ65" s="124"/>
      <c r="FK65" s="124"/>
      <c r="FL65" s="124"/>
      <c r="FM65" s="124"/>
      <c r="FN65" s="124"/>
      <c r="FO65" s="124"/>
      <c r="FP65" s="124"/>
      <c r="FQ65" s="124"/>
      <c r="FR65" s="124"/>
      <c r="FS65" s="124"/>
      <c r="FT65" s="124"/>
      <c r="FU65" s="124"/>
      <c r="FV65" s="124"/>
      <c r="FW65" s="124"/>
      <c r="FX65" s="124"/>
      <c r="FY65" s="124"/>
      <c r="FZ65" s="124"/>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102" t="s">
        <v>33</v>
      </c>
      <c r="NJ65" s="103"/>
      <c r="NK65" s="103"/>
      <c r="NL65" s="103"/>
      <c r="NM65" s="103"/>
      <c r="NN65" s="103"/>
      <c r="NO65" s="103"/>
      <c r="NP65" s="103"/>
      <c r="NQ65" s="103"/>
      <c r="NR65" s="103"/>
      <c r="NS65" s="103"/>
      <c r="NT65" s="103"/>
      <c r="NU65" s="103"/>
      <c r="NV65" s="103"/>
      <c r="NW65" s="104"/>
    </row>
    <row r="66" spans="1:387" ht="13.5" customHeight="1" x14ac:dyDescent="0.2">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124"/>
      <c r="CV66" s="124"/>
      <c r="CW66" s="124"/>
      <c r="CX66" s="124"/>
      <c r="CY66" s="124"/>
      <c r="CZ66" s="124"/>
      <c r="DA66" s="124"/>
      <c r="DB66" s="124"/>
      <c r="DC66" s="124"/>
      <c r="DD66" s="124"/>
      <c r="DE66" s="124"/>
      <c r="DF66" s="124"/>
      <c r="DG66" s="124"/>
      <c r="DH66" s="124"/>
      <c r="DI66" s="124"/>
      <c r="DJ66" s="124"/>
      <c r="DK66" s="124"/>
      <c r="DL66" s="124"/>
      <c r="DM66" s="124"/>
      <c r="DN66" s="124"/>
      <c r="DO66" s="124"/>
      <c r="DP66" s="124"/>
      <c r="DQ66" s="124"/>
      <c r="DR66" s="124"/>
      <c r="DS66" s="124"/>
      <c r="DT66" s="124"/>
      <c r="DU66" s="124"/>
      <c r="DV66" s="124"/>
      <c r="DW66" s="124"/>
      <c r="DX66" s="124"/>
      <c r="DY66" s="124"/>
      <c r="DZ66" s="124"/>
      <c r="EA66" s="124"/>
      <c r="EB66" s="124"/>
      <c r="EC66" s="124"/>
      <c r="ED66" s="124"/>
      <c r="EE66" s="124"/>
      <c r="EF66" s="124"/>
      <c r="EG66" s="124"/>
      <c r="EH66" s="124"/>
      <c r="EI66" s="124"/>
      <c r="EJ66" s="124"/>
      <c r="EK66" s="124"/>
      <c r="EL66" s="124"/>
      <c r="EM66" s="124"/>
      <c r="EN66" s="124"/>
      <c r="EO66" s="124"/>
      <c r="EP66" s="124"/>
      <c r="EQ66" s="124"/>
      <c r="ER66" s="124"/>
      <c r="ES66" s="124"/>
      <c r="ET66" s="124"/>
      <c r="EU66" s="124"/>
      <c r="EV66" s="124"/>
      <c r="EW66" s="124"/>
      <c r="EX66" s="124"/>
      <c r="EY66" s="124"/>
      <c r="EZ66" s="124"/>
      <c r="FA66" s="124"/>
      <c r="FB66" s="124"/>
      <c r="FC66" s="124"/>
      <c r="FD66" s="124"/>
      <c r="FE66" s="124"/>
      <c r="FF66" s="124"/>
      <c r="FG66" s="124"/>
      <c r="FH66" s="124"/>
      <c r="FI66" s="124"/>
      <c r="FJ66" s="124"/>
      <c r="FK66" s="124"/>
      <c r="FL66" s="124"/>
      <c r="FM66" s="124"/>
      <c r="FN66" s="124"/>
      <c r="FO66" s="124"/>
      <c r="FP66" s="124"/>
      <c r="FQ66" s="124"/>
      <c r="FR66" s="124"/>
      <c r="FS66" s="124"/>
      <c r="FT66" s="124"/>
      <c r="FU66" s="124"/>
      <c r="FV66" s="124"/>
      <c r="FW66" s="124"/>
      <c r="FX66" s="124"/>
      <c r="FY66" s="124"/>
      <c r="FZ66" s="124"/>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105" t="s">
        <v>143</v>
      </c>
      <c r="NJ66" s="125"/>
      <c r="NK66" s="125"/>
      <c r="NL66" s="125"/>
      <c r="NM66" s="125"/>
      <c r="NN66" s="125"/>
      <c r="NO66" s="125"/>
      <c r="NP66" s="125"/>
      <c r="NQ66" s="125"/>
      <c r="NR66" s="125"/>
      <c r="NS66" s="125"/>
      <c r="NT66" s="125"/>
      <c r="NU66" s="125"/>
      <c r="NV66" s="125"/>
      <c r="NW66" s="107"/>
    </row>
    <row r="67" spans="1:387" ht="13.5" customHeight="1" x14ac:dyDescent="0.2">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126">
        <f>データ!DI6</f>
        <v>0</v>
      </c>
      <c r="CV67" s="126"/>
      <c r="CW67" s="126"/>
      <c r="CX67" s="126"/>
      <c r="CY67" s="126"/>
      <c r="CZ67" s="126"/>
      <c r="DA67" s="126"/>
      <c r="DB67" s="126"/>
      <c r="DC67" s="126"/>
      <c r="DD67" s="126"/>
      <c r="DE67" s="126"/>
      <c r="DF67" s="126"/>
      <c r="DG67" s="126"/>
      <c r="DH67" s="126"/>
      <c r="DI67" s="126"/>
      <c r="DJ67" s="126"/>
      <c r="DK67" s="126"/>
      <c r="DL67" s="126"/>
      <c r="DM67" s="126"/>
      <c r="DN67" s="126"/>
      <c r="DO67" s="126"/>
      <c r="DP67" s="126"/>
      <c r="DQ67" s="126"/>
      <c r="DR67" s="126"/>
      <c r="DS67" s="126"/>
      <c r="DT67" s="126"/>
      <c r="DU67" s="126"/>
      <c r="DV67" s="126"/>
      <c r="DW67" s="126"/>
      <c r="DX67" s="126"/>
      <c r="DY67" s="126"/>
      <c r="DZ67" s="126"/>
      <c r="EA67" s="126"/>
      <c r="EB67" s="126"/>
      <c r="EC67" s="126"/>
      <c r="ED67" s="126"/>
      <c r="EE67" s="126"/>
      <c r="EF67" s="126"/>
      <c r="EG67" s="126"/>
      <c r="EH67" s="126"/>
      <c r="EI67" s="126"/>
      <c r="EJ67" s="126"/>
      <c r="EK67" s="126"/>
      <c r="EL67" s="126"/>
      <c r="EM67" s="126"/>
      <c r="EN67" s="126"/>
      <c r="EO67" s="126"/>
      <c r="EP67" s="126"/>
      <c r="EQ67" s="126"/>
      <c r="ER67" s="126"/>
      <c r="ES67" s="126"/>
      <c r="ET67" s="126"/>
      <c r="EU67" s="126"/>
      <c r="EV67" s="126"/>
      <c r="EW67" s="126"/>
      <c r="EX67" s="126"/>
      <c r="EY67" s="126"/>
      <c r="EZ67" s="126"/>
      <c r="FA67" s="126"/>
      <c r="FB67" s="126"/>
      <c r="FC67" s="126"/>
      <c r="FD67" s="126"/>
      <c r="FE67" s="126"/>
      <c r="FF67" s="126"/>
      <c r="FG67" s="126"/>
      <c r="FH67" s="126"/>
      <c r="FI67" s="126"/>
      <c r="FJ67" s="126"/>
      <c r="FK67" s="126"/>
      <c r="FL67" s="126"/>
      <c r="FM67" s="126"/>
      <c r="FN67" s="126"/>
      <c r="FO67" s="126"/>
      <c r="FP67" s="126"/>
      <c r="FQ67" s="126"/>
      <c r="FR67" s="126"/>
      <c r="FS67" s="126"/>
      <c r="FT67" s="126"/>
      <c r="FU67" s="126"/>
      <c r="FV67" s="126"/>
      <c r="FW67" s="126"/>
      <c r="FX67" s="126"/>
      <c r="FY67" s="126"/>
      <c r="FZ67" s="126"/>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105"/>
      <c r="NJ67" s="125"/>
      <c r="NK67" s="125"/>
      <c r="NL67" s="125"/>
      <c r="NM67" s="125"/>
      <c r="NN67" s="125"/>
      <c r="NO67" s="125"/>
      <c r="NP67" s="125"/>
      <c r="NQ67" s="125"/>
      <c r="NR67" s="125"/>
      <c r="NS67" s="125"/>
      <c r="NT67" s="125"/>
      <c r="NU67" s="125"/>
      <c r="NV67" s="125"/>
      <c r="NW67" s="107"/>
    </row>
    <row r="68" spans="1:387" ht="13.5" customHeight="1" x14ac:dyDescent="0.2">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126"/>
      <c r="CV68" s="126"/>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6"/>
      <c r="FX68" s="126"/>
      <c r="FY68" s="126"/>
      <c r="FZ68" s="126"/>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105"/>
      <c r="NJ68" s="125"/>
      <c r="NK68" s="125"/>
      <c r="NL68" s="125"/>
      <c r="NM68" s="125"/>
      <c r="NN68" s="125"/>
      <c r="NO68" s="125"/>
      <c r="NP68" s="125"/>
      <c r="NQ68" s="125"/>
      <c r="NR68" s="125"/>
      <c r="NS68" s="125"/>
      <c r="NT68" s="125"/>
      <c r="NU68" s="125"/>
      <c r="NV68" s="125"/>
      <c r="NW68" s="107"/>
    </row>
    <row r="69" spans="1:387" ht="13.5" customHeight="1" x14ac:dyDescent="0.2">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126"/>
      <c r="CV69" s="126"/>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6"/>
      <c r="FX69" s="126"/>
      <c r="FY69" s="126"/>
      <c r="FZ69" s="126"/>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105"/>
      <c r="NJ69" s="125"/>
      <c r="NK69" s="125"/>
      <c r="NL69" s="125"/>
      <c r="NM69" s="125"/>
      <c r="NN69" s="125"/>
      <c r="NO69" s="125"/>
      <c r="NP69" s="125"/>
      <c r="NQ69" s="125"/>
      <c r="NR69" s="125"/>
      <c r="NS69" s="125"/>
      <c r="NT69" s="125"/>
      <c r="NU69" s="125"/>
      <c r="NV69" s="125"/>
      <c r="NW69" s="107"/>
    </row>
    <row r="70" spans="1:387" ht="13.5" customHeight="1" x14ac:dyDescent="0.2">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126"/>
      <c r="CV70" s="126"/>
      <c r="CW70" s="126"/>
      <c r="CX70" s="126"/>
      <c r="CY70" s="126"/>
      <c r="CZ70" s="126"/>
      <c r="DA70" s="126"/>
      <c r="DB70" s="126"/>
      <c r="DC70" s="126"/>
      <c r="DD70" s="126"/>
      <c r="DE70" s="126"/>
      <c r="DF70" s="126"/>
      <c r="DG70" s="126"/>
      <c r="DH70" s="126"/>
      <c r="DI70" s="126"/>
      <c r="DJ70" s="126"/>
      <c r="DK70" s="126"/>
      <c r="DL70" s="126"/>
      <c r="DM70" s="126"/>
      <c r="DN70" s="126"/>
      <c r="DO70" s="126"/>
      <c r="DP70" s="126"/>
      <c r="DQ70" s="126"/>
      <c r="DR70" s="126"/>
      <c r="DS70" s="126"/>
      <c r="DT70" s="126"/>
      <c r="DU70" s="126"/>
      <c r="DV70" s="126"/>
      <c r="DW70" s="126"/>
      <c r="DX70" s="126"/>
      <c r="DY70" s="126"/>
      <c r="DZ70" s="126"/>
      <c r="EA70" s="126"/>
      <c r="EB70" s="126"/>
      <c r="EC70" s="126"/>
      <c r="ED70" s="126"/>
      <c r="EE70" s="126"/>
      <c r="EF70" s="126"/>
      <c r="EG70" s="126"/>
      <c r="EH70" s="126"/>
      <c r="EI70" s="126"/>
      <c r="EJ70" s="126"/>
      <c r="EK70" s="126"/>
      <c r="EL70" s="126"/>
      <c r="EM70" s="126"/>
      <c r="EN70" s="126"/>
      <c r="EO70" s="126"/>
      <c r="EP70" s="126"/>
      <c r="EQ70" s="126"/>
      <c r="ER70" s="126"/>
      <c r="ES70" s="126"/>
      <c r="ET70" s="126"/>
      <c r="EU70" s="126"/>
      <c r="EV70" s="126"/>
      <c r="EW70" s="126"/>
      <c r="EX70" s="126"/>
      <c r="EY70" s="126"/>
      <c r="EZ70" s="126"/>
      <c r="FA70" s="126"/>
      <c r="FB70" s="126"/>
      <c r="FC70" s="126"/>
      <c r="FD70" s="126"/>
      <c r="FE70" s="126"/>
      <c r="FF70" s="126"/>
      <c r="FG70" s="126"/>
      <c r="FH70" s="126"/>
      <c r="FI70" s="126"/>
      <c r="FJ70" s="126"/>
      <c r="FK70" s="126"/>
      <c r="FL70" s="126"/>
      <c r="FM70" s="126"/>
      <c r="FN70" s="126"/>
      <c r="FO70" s="126"/>
      <c r="FP70" s="126"/>
      <c r="FQ70" s="126"/>
      <c r="FR70" s="126"/>
      <c r="FS70" s="126"/>
      <c r="FT70" s="126"/>
      <c r="FU70" s="126"/>
      <c r="FV70" s="126"/>
      <c r="FW70" s="126"/>
      <c r="FX70" s="126"/>
      <c r="FY70" s="126"/>
      <c r="FZ70" s="126"/>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105"/>
      <c r="NJ70" s="125"/>
      <c r="NK70" s="125"/>
      <c r="NL70" s="125"/>
      <c r="NM70" s="125"/>
      <c r="NN70" s="125"/>
      <c r="NO70" s="125"/>
      <c r="NP70" s="125"/>
      <c r="NQ70" s="125"/>
      <c r="NR70" s="125"/>
      <c r="NS70" s="125"/>
      <c r="NT70" s="125"/>
      <c r="NU70" s="125"/>
      <c r="NV70" s="125"/>
      <c r="NW70" s="107"/>
    </row>
    <row r="71" spans="1:387" ht="13.5" customHeight="1" x14ac:dyDescent="0.2">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105"/>
      <c r="NJ71" s="125"/>
      <c r="NK71" s="125"/>
      <c r="NL71" s="125"/>
      <c r="NM71" s="125"/>
      <c r="NN71" s="125"/>
      <c r="NO71" s="125"/>
      <c r="NP71" s="125"/>
      <c r="NQ71" s="125"/>
      <c r="NR71" s="125"/>
      <c r="NS71" s="125"/>
      <c r="NT71" s="125"/>
      <c r="NU71" s="125"/>
      <c r="NV71" s="125"/>
      <c r="NW71" s="107"/>
    </row>
    <row r="72" spans="1:387" ht="13.5" customHeight="1" x14ac:dyDescent="0.2">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124" t="s">
        <v>34</v>
      </c>
      <c r="CV72" s="124"/>
      <c r="CW72" s="124"/>
      <c r="CX72" s="124"/>
      <c r="CY72" s="124"/>
      <c r="CZ72" s="124"/>
      <c r="DA72" s="124"/>
      <c r="DB72" s="124"/>
      <c r="DC72" s="124"/>
      <c r="DD72" s="124"/>
      <c r="DE72" s="124"/>
      <c r="DF72" s="124"/>
      <c r="DG72" s="124"/>
      <c r="DH72" s="124"/>
      <c r="DI72" s="124"/>
      <c r="DJ72" s="124"/>
      <c r="DK72" s="124"/>
      <c r="DL72" s="124"/>
      <c r="DM72" s="124"/>
      <c r="DN72" s="124"/>
      <c r="DO72" s="124"/>
      <c r="DP72" s="124"/>
      <c r="DQ72" s="124"/>
      <c r="DR72" s="124"/>
      <c r="DS72" s="124"/>
      <c r="DT72" s="124"/>
      <c r="DU72" s="124"/>
      <c r="DV72" s="124"/>
      <c r="DW72" s="124"/>
      <c r="DX72" s="124"/>
      <c r="DY72" s="124"/>
      <c r="DZ72" s="124"/>
      <c r="EA72" s="124"/>
      <c r="EB72" s="124"/>
      <c r="EC72" s="124"/>
      <c r="ED72" s="124"/>
      <c r="EE72" s="124"/>
      <c r="EF72" s="124"/>
      <c r="EG72" s="124"/>
      <c r="EH72" s="124"/>
      <c r="EI72" s="124"/>
      <c r="EJ72" s="124"/>
      <c r="EK72" s="124"/>
      <c r="EL72" s="124"/>
      <c r="EM72" s="124"/>
      <c r="EN72" s="124"/>
      <c r="EO72" s="124"/>
      <c r="EP72" s="124"/>
      <c r="EQ72" s="124"/>
      <c r="ER72" s="124"/>
      <c r="ES72" s="124"/>
      <c r="ET72" s="124"/>
      <c r="EU72" s="124"/>
      <c r="EV72" s="124"/>
      <c r="EW72" s="124"/>
      <c r="EX72" s="124"/>
      <c r="EY72" s="124"/>
      <c r="EZ72" s="124"/>
      <c r="FA72" s="124"/>
      <c r="FB72" s="124"/>
      <c r="FC72" s="124"/>
      <c r="FD72" s="124"/>
      <c r="FE72" s="124"/>
      <c r="FF72" s="124"/>
      <c r="FG72" s="124"/>
      <c r="FH72" s="124"/>
      <c r="FI72" s="124"/>
      <c r="FJ72" s="124"/>
      <c r="FK72" s="124"/>
      <c r="FL72" s="124"/>
      <c r="FM72" s="124"/>
      <c r="FN72" s="124"/>
      <c r="FO72" s="124"/>
      <c r="FP72" s="124"/>
      <c r="FQ72" s="124"/>
      <c r="FR72" s="124"/>
      <c r="FS72" s="124"/>
      <c r="FT72" s="124"/>
      <c r="FU72" s="124"/>
      <c r="FV72" s="124"/>
      <c r="FW72" s="124"/>
      <c r="FX72" s="124"/>
      <c r="FY72" s="124"/>
      <c r="FZ72" s="124"/>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105"/>
      <c r="NJ72" s="125"/>
      <c r="NK72" s="125"/>
      <c r="NL72" s="125"/>
      <c r="NM72" s="125"/>
      <c r="NN72" s="125"/>
      <c r="NO72" s="125"/>
      <c r="NP72" s="125"/>
      <c r="NQ72" s="125"/>
      <c r="NR72" s="125"/>
      <c r="NS72" s="125"/>
      <c r="NT72" s="125"/>
      <c r="NU72" s="125"/>
      <c r="NV72" s="125"/>
      <c r="NW72" s="107"/>
    </row>
    <row r="73" spans="1:387" ht="13.5" customHeight="1" x14ac:dyDescent="0.2">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124"/>
      <c r="CV73" s="124"/>
      <c r="CW73" s="124"/>
      <c r="CX73" s="124"/>
      <c r="CY73" s="124"/>
      <c r="CZ73" s="124"/>
      <c r="DA73" s="124"/>
      <c r="DB73" s="124"/>
      <c r="DC73" s="124"/>
      <c r="DD73" s="124"/>
      <c r="DE73" s="124"/>
      <c r="DF73" s="124"/>
      <c r="DG73" s="124"/>
      <c r="DH73" s="124"/>
      <c r="DI73" s="124"/>
      <c r="DJ73" s="124"/>
      <c r="DK73" s="124"/>
      <c r="DL73" s="124"/>
      <c r="DM73" s="124"/>
      <c r="DN73" s="124"/>
      <c r="DO73" s="124"/>
      <c r="DP73" s="124"/>
      <c r="DQ73" s="124"/>
      <c r="DR73" s="124"/>
      <c r="DS73" s="124"/>
      <c r="DT73" s="124"/>
      <c r="DU73" s="124"/>
      <c r="DV73" s="124"/>
      <c r="DW73" s="124"/>
      <c r="DX73" s="124"/>
      <c r="DY73" s="124"/>
      <c r="DZ73" s="124"/>
      <c r="EA73" s="124"/>
      <c r="EB73" s="124"/>
      <c r="EC73" s="124"/>
      <c r="ED73" s="124"/>
      <c r="EE73" s="124"/>
      <c r="EF73" s="124"/>
      <c r="EG73" s="124"/>
      <c r="EH73" s="124"/>
      <c r="EI73" s="124"/>
      <c r="EJ73" s="124"/>
      <c r="EK73" s="124"/>
      <c r="EL73" s="124"/>
      <c r="EM73" s="124"/>
      <c r="EN73" s="124"/>
      <c r="EO73" s="124"/>
      <c r="EP73" s="124"/>
      <c r="EQ73" s="124"/>
      <c r="ER73" s="124"/>
      <c r="ES73" s="124"/>
      <c r="ET73" s="124"/>
      <c r="EU73" s="124"/>
      <c r="EV73" s="124"/>
      <c r="EW73" s="124"/>
      <c r="EX73" s="124"/>
      <c r="EY73" s="124"/>
      <c r="EZ73" s="124"/>
      <c r="FA73" s="124"/>
      <c r="FB73" s="124"/>
      <c r="FC73" s="124"/>
      <c r="FD73" s="124"/>
      <c r="FE73" s="124"/>
      <c r="FF73" s="124"/>
      <c r="FG73" s="124"/>
      <c r="FH73" s="124"/>
      <c r="FI73" s="124"/>
      <c r="FJ73" s="124"/>
      <c r="FK73" s="124"/>
      <c r="FL73" s="124"/>
      <c r="FM73" s="124"/>
      <c r="FN73" s="124"/>
      <c r="FO73" s="124"/>
      <c r="FP73" s="124"/>
      <c r="FQ73" s="124"/>
      <c r="FR73" s="124"/>
      <c r="FS73" s="124"/>
      <c r="FT73" s="124"/>
      <c r="FU73" s="124"/>
      <c r="FV73" s="124"/>
      <c r="FW73" s="124"/>
      <c r="FX73" s="124"/>
      <c r="FY73" s="124"/>
      <c r="FZ73" s="124"/>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105"/>
      <c r="NJ73" s="125"/>
      <c r="NK73" s="125"/>
      <c r="NL73" s="125"/>
      <c r="NM73" s="125"/>
      <c r="NN73" s="125"/>
      <c r="NO73" s="125"/>
      <c r="NP73" s="125"/>
      <c r="NQ73" s="125"/>
      <c r="NR73" s="125"/>
      <c r="NS73" s="125"/>
      <c r="NT73" s="125"/>
      <c r="NU73" s="125"/>
      <c r="NV73" s="125"/>
      <c r="NW73" s="107"/>
    </row>
    <row r="74" spans="1:387" ht="13.5" customHeight="1" x14ac:dyDescent="0.2">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124"/>
      <c r="CV74" s="124"/>
      <c r="CW74" s="124"/>
      <c r="CX74" s="124"/>
      <c r="CY74" s="124"/>
      <c r="CZ74" s="124"/>
      <c r="DA74" s="124"/>
      <c r="DB74" s="124"/>
      <c r="DC74" s="124"/>
      <c r="DD74" s="124"/>
      <c r="DE74" s="124"/>
      <c r="DF74" s="124"/>
      <c r="DG74" s="124"/>
      <c r="DH74" s="124"/>
      <c r="DI74" s="124"/>
      <c r="DJ74" s="124"/>
      <c r="DK74" s="124"/>
      <c r="DL74" s="124"/>
      <c r="DM74" s="124"/>
      <c r="DN74" s="124"/>
      <c r="DO74" s="124"/>
      <c r="DP74" s="124"/>
      <c r="DQ74" s="124"/>
      <c r="DR74" s="124"/>
      <c r="DS74" s="124"/>
      <c r="DT74" s="124"/>
      <c r="DU74" s="124"/>
      <c r="DV74" s="124"/>
      <c r="DW74" s="124"/>
      <c r="DX74" s="124"/>
      <c r="DY74" s="124"/>
      <c r="DZ74" s="124"/>
      <c r="EA74" s="124"/>
      <c r="EB74" s="124"/>
      <c r="EC74" s="124"/>
      <c r="ED74" s="124"/>
      <c r="EE74" s="124"/>
      <c r="EF74" s="124"/>
      <c r="EG74" s="124"/>
      <c r="EH74" s="124"/>
      <c r="EI74" s="124"/>
      <c r="EJ74" s="124"/>
      <c r="EK74" s="124"/>
      <c r="EL74" s="124"/>
      <c r="EM74" s="124"/>
      <c r="EN74" s="124"/>
      <c r="EO74" s="124"/>
      <c r="EP74" s="124"/>
      <c r="EQ74" s="124"/>
      <c r="ER74" s="124"/>
      <c r="ES74" s="124"/>
      <c r="ET74" s="124"/>
      <c r="EU74" s="124"/>
      <c r="EV74" s="124"/>
      <c r="EW74" s="124"/>
      <c r="EX74" s="124"/>
      <c r="EY74" s="124"/>
      <c r="EZ74" s="124"/>
      <c r="FA74" s="124"/>
      <c r="FB74" s="124"/>
      <c r="FC74" s="124"/>
      <c r="FD74" s="124"/>
      <c r="FE74" s="124"/>
      <c r="FF74" s="124"/>
      <c r="FG74" s="124"/>
      <c r="FH74" s="124"/>
      <c r="FI74" s="124"/>
      <c r="FJ74" s="124"/>
      <c r="FK74" s="124"/>
      <c r="FL74" s="124"/>
      <c r="FM74" s="124"/>
      <c r="FN74" s="124"/>
      <c r="FO74" s="124"/>
      <c r="FP74" s="124"/>
      <c r="FQ74" s="124"/>
      <c r="FR74" s="124"/>
      <c r="FS74" s="124"/>
      <c r="FT74" s="124"/>
      <c r="FU74" s="124"/>
      <c r="FV74" s="124"/>
      <c r="FW74" s="124"/>
      <c r="FX74" s="124"/>
      <c r="FY74" s="124"/>
      <c r="FZ74" s="124"/>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105"/>
      <c r="NJ74" s="125"/>
      <c r="NK74" s="125"/>
      <c r="NL74" s="125"/>
      <c r="NM74" s="125"/>
      <c r="NN74" s="125"/>
      <c r="NO74" s="125"/>
      <c r="NP74" s="125"/>
      <c r="NQ74" s="125"/>
      <c r="NR74" s="125"/>
      <c r="NS74" s="125"/>
      <c r="NT74" s="125"/>
      <c r="NU74" s="125"/>
      <c r="NV74" s="125"/>
      <c r="NW74" s="107"/>
    </row>
    <row r="75" spans="1:387" ht="13.5" customHeight="1" x14ac:dyDescent="0.2">
      <c r="A75" s="2"/>
      <c r="B75" s="9"/>
      <c r="C75" s="2"/>
      <c r="D75" s="2"/>
      <c r="E75" s="2"/>
      <c r="F75" s="2"/>
      <c r="CJ75" s="2"/>
      <c r="CK75" s="2"/>
      <c r="CL75" s="2"/>
      <c r="CM75" s="2"/>
      <c r="CN75" s="2"/>
      <c r="CO75" s="2"/>
      <c r="CP75" s="2"/>
      <c r="CQ75" s="2"/>
      <c r="CR75" s="2"/>
      <c r="CS75" s="2"/>
      <c r="CT75" s="2"/>
      <c r="CU75" s="124"/>
      <c r="CV75" s="124"/>
      <c r="CW75" s="124"/>
      <c r="CX75" s="124"/>
      <c r="CY75" s="124"/>
      <c r="CZ75" s="124"/>
      <c r="DA75" s="124"/>
      <c r="DB75" s="124"/>
      <c r="DC75" s="124"/>
      <c r="DD75" s="124"/>
      <c r="DE75" s="124"/>
      <c r="DF75" s="124"/>
      <c r="DG75" s="124"/>
      <c r="DH75" s="124"/>
      <c r="DI75" s="124"/>
      <c r="DJ75" s="124"/>
      <c r="DK75" s="124"/>
      <c r="DL75" s="124"/>
      <c r="DM75" s="124"/>
      <c r="DN75" s="124"/>
      <c r="DO75" s="124"/>
      <c r="DP75" s="124"/>
      <c r="DQ75" s="124"/>
      <c r="DR75" s="124"/>
      <c r="DS75" s="124"/>
      <c r="DT75" s="124"/>
      <c r="DU75" s="124"/>
      <c r="DV75" s="124"/>
      <c r="DW75" s="124"/>
      <c r="DX75" s="124"/>
      <c r="DY75" s="124"/>
      <c r="DZ75" s="124"/>
      <c r="EA75" s="124"/>
      <c r="EB75" s="124"/>
      <c r="EC75" s="124"/>
      <c r="ED75" s="124"/>
      <c r="EE75" s="124"/>
      <c r="EF75" s="124"/>
      <c r="EG75" s="124"/>
      <c r="EH75" s="124"/>
      <c r="EI75" s="124"/>
      <c r="EJ75" s="124"/>
      <c r="EK75" s="124"/>
      <c r="EL75" s="124"/>
      <c r="EM75" s="124"/>
      <c r="EN75" s="124"/>
      <c r="EO75" s="124"/>
      <c r="EP75" s="124"/>
      <c r="EQ75" s="124"/>
      <c r="ER75" s="124"/>
      <c r="ES75" s="124"/>
      <c r="ET75" s="124"/>
      <c r="EU75" s="124"/>
      <c r="EV75" s="124"/>
      <c r="EW75" s="124"/>
      <c r="EX75" s="124"/>
      <c r="EY75" s="124"/>
      <c r="EZ75" s="124"/>
      <c r="FA75" s="124"/>
      <c r="FB75" s="124"/>
      <c r="FC75" s="124"/>
      <c r="FD75" s="124"/>
      <c r="FE75" s="124"/>
      <c r="FF75" s="124"/>
      <c r="FG75" s="124"/>
      <c r="FH75" s="124"/>
      <c r="FI75" s="124"/>
      <c r="FJ75" s="124"/>
      <c r="FK75" s="124"/>
      <c r="FL75" s="124"/>
      <c r="FM75" s="124"/>
      <c r="FN75" s="124"/>
      <c r="FO75" s="124"/>
      <c r="FP75" s="124"/>
      <c r="FQ75" s="124"/>
      <c r="FR75" s="124"/>
      <c r="FS75" s="124"/>
      <c r="FT75" s="124"/>
      <c r="FU75" s="124"/>
      <c r="FV75" s="124"/>
      <c r="FW75" s="124"/>
      <c r="FX75" s="124"/>
      <c r="FY75" s="124"/>
      <c r="FZ75" s="124"/>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105"/>
      <c r="NJ75" s="125"/>
      <c r="NK75" s="125"/>
      <c r="NL75" s="125"/>
      <c r="NM75" s="125"/>
      <c r="NN75" s="125"/>
      <c r="NO75" s="125"/>
      <c r="NP75" s="125"/>
      <c r="NQ75" s="125"/>
      <c r="NR75" s="125"/>
      <c r="NS75" s="125"/>
      <c r="NT75" s="125"/>
      <c r="NU75" s="125"/>
      <c r="NV75" s="125"/>
      <c r="NW75" s="107"/>
    </row>
    <row r="76" spans="1:387" ht="13.5" customHeight="1" x14ac:dyDescent="0.2">
      <c r="A76" s="2"/>
      <c r="B76" s="9"/>
      <c r="C76" s="2"/>
      <c r="D76" s="2"/>
      <c r="E76" s="2"/>
      <c r="F76" s="2"/>
      <c r="I76" s="2"/>
      <c r="J76" s="2"/>
      <c r="K76" s="2"/>
      <c r="L76" s="2"/>
      <c r="M76" s="2"/>
      <c r="N76" s="2"/>
      <c r="O76" s="2"/>
      <c r="P76" s="2"/>
      <c r="Q76" s="2"/>
      <c r="R76" s="111" t="str">
        <f>データ!$B$11</f>
        <v>H30</v>
      </c>
      <c r="S76" s="111"/>
      <c r="T76" s="111"/>
      <c r="U76" s="111"/>
      <c r="V76" s="111"/>
      <c r="W76" s="111"/>
      <c r="X76" s="111"/>
      <c r="Y76" s="111"/>
      <c r="Z76" s="111"/>
      <c r="AA76" s="111"/>
      <c r="AB76" s="111"/>
      <c r="AC76" s="111"/>
      <c r="AD76" s="111"/>
      <c r="AE76" s="111"/>
      <c r="AF76" s="111" t="str">
        <f>データ!$C$11</f>
        <v>R01</v>
      </c>
      <c r="AG76" s="111"/>
      <c r="AH76" s="111"/>
      <c r="AI76" s="111"/>
      <c r="AJ76" s="111"/>
      <c r="AK76" s="111"/>
      <c r="AL76" s="111"/>
      <c r="AM76" s="111"/>
      <c r="AN76" s="111"/>
      <c r="AO76" s="111"/>
      <c r="AP76" s="111"/>
      <c r="AQ76" s="111"/>
      <c r="AR76" s="111"/>
      <c r="AS76" s="111"/>
      <c r="AT76" s="111" t="str">
        <f>データ!$D$11</f>
        <v>R02</v>
      </c>
      <c r="AU76" s="111"/>
      <c r="AV76" s="111"/>
      <c r="AW76" s="111"/>
      <c r="AX76" s="111"/>
      <c r="AY76" s="111"/>
      <c r="AZ76" s="111"/>
      <c r="BA76" s="111"/>
      <c r="BB76" s="111"/>
      <c r="BC76" s="111"/>
      <c r="BD76" s="111"/>
      <c r="BE76" s="111"/>
      <c r="BF76" s="111"/>
      <c r="BG76" s="111"/>
      <c r="BH76" s="111" t="str">
        <f>データ!$E$11</f>
        <v>R03</v>
      </c>
      <c r="BI76" s="111"/>
      <c r="BJ76" s="111"/>
      <c r="BK76" s="111"/>
      <c r="BL76" s="111"/>
      <c r="BM76" s="111"/>
      <c r="BN76" s="111"/>
      <c r="BO76" s="111"/>
      <c r="BP76" s="111"/>
      <c r="BQ76" s="111"/>
      <c r="BR76" s="111"/>
      <c r="BS76" s="111"/>
      <c r="BT76" s="111"/>
      <c r="BU76" s="111"/>
      <c r="BV76" s="111" t="str">
        <f>データ!$F$11</f>
        <v>R04</v>
      </c>
      <c r="BW76" s="111"/>
      <c r="BX76" s="111"/>
      <c r="BY76" s="111"/>
      <c r="BZ76" s="111"/>
      <c r="CA76" s="111"/>
      <c r="CB76" s="111"/>
      <c r="CC76" s="111"/>
      <c r="CD76" s="111"/>
      <c r="CE76" s="111"/>
      <c r="CF76" s="111"/>
      <c r="CG76" s="111"/>
      <c r="CH76" s="111"/>
      <c r="CI76" s="111"/>
      <c r="CJ76" s="23"/>
      <c r="CK76" s="2"/>
      <c r="CL76" s="2"/>
      <c r="CM76" s="2"/>
      <c r="CN76" s="2"/>
      <c r="CO76" s="2"/>
      <c r="CP76" s="2"/>
      <c r="CQ76" s="2"/>
      <c r="CR76" s="2"/>
      <c r="CS76" s="2"/>
      <c r="CT76" s="2"/>
      <c r="CU76" s="126">
        <f>データ!DJ6</f>
        <v>0</v>
      </c>
      <c r="CV76" s="126"/>
      <c r="CW76" s="126"/>
      <c r="CX76" s="126"/>
      <c r="CY76" s="126"/>
      <c r="CZ76" s="126"/>
      <c r="DA76" s="126"/>
      <c r="DB76" s="126"/>
      <c r="DC76" s="126"/>
      <c r="DD76" s="126"/>
      <c r="DE76" s="126"/>
      <c r="DF76" s="126"/>
      <c r="DG76" s="126"/>
      <c r="DH76" s="126"/>
      <c r="DI76" s="126"/>
      <c r="DJ76" s="126"/>
      <c r="DK76" s="126"/>
      <c r="DL76" s="126"/>
      <c r="DM76" s="126"/>
      <c r="DN76" s="126"/>
      <c r="DO76" s="126"/>
      <c r="DP76" s="126"/>
      <c r="DQ76" s="126"/>
      <c r="DR76" s="126"/>
      <c r="DS76" s="126"/>
      <c r="DT76" s="126"/>
      <c r="DU76" s="126"/>
      <c r="DV76" s="126"/>
      <c r="DW76" s="126"/>
      <c r="DX76" s="126"/>
      <c r="DY76" s="126"/>
      <c r="DZ76" s="126"/>
      <c r="EA76" s="126"/>
      <c r="EB76" s="126"/>
      <c r="EC76" s="126"/>
      <c r="ED76" s="126"/>
      <c r="EE76" s="126"/>
      <c r="EF76" s="126"/>
      <c r="EG76" s="126"/>
      <c r="EH76" s="126"/>
      <c r="EI76" s="126"/>
      <c r="EJ76" s="126"/>
      <c r="EK76" s="126"/>
      <c r="EL76" s="126"/>
      <c r="EM76" s="126"/>
      <c r="EN76" s="126"/>
      <c r="EO76" s="126"/>
      <c r="EP76" s="126"/>
      <c r="EQ76" s="126"/>
      <c r="ER76" s="126"/>
      <c r="ES76" s="126"/>
      <c r="ET76" s="126"/>
      <c r="EU76" s="126"/>
      <c r="EV76" s="126"/>
      <c r="EW76" s="126"/>
      <c r="EX76" s="126"/>
      <c r="EY76" s="126"/>
      <c r="EZ76" s="126"/>
      <c r="FA76" s="126"/>
      <c r="FB76" s="126"/>
      <c r="FC76" s="126"/>
      <c r="FD76" s="126"/>
      <c r="FE76" s="126"/>
      <c r="FF76" s="126"/>
      <c r="FG76" s="126"/>
      <c r="FH76" s="126"/>
      <c r="FI76" s="126"/>
      <c r="FJ76" s="126"/>
      <c r="FK76" s="126"/>
      <c r="FL76" s="126"/>
      <c r="FM76" s="126"/>
      <c r="FN76" s="126"/>
      <c r="FO76" s="126"/>
      <c r="FP76" s="126"/>
      <c r="FQ76" s="126"/>
      <c r="FR76" s="126"/>
      <c r="FS76" s="126"/>
      <c r="FT76" s="126"/>
      <c r="FU76" s="126"/>
      <c r="FV76" s="126"/>
      <c r="FW76" s="126"/>
      <c r="FX76" s="126"/>
      <c r="FY76" s="126"/>
      <c r="FZ76" s="126"/>
      <c r="GA76" s="2"/>
      <c r="GB76" s="2"/>
      <c r="GC76" s="2"/>
      <c r="GD76" s="2"/>
      <c r="GE76" s="2"/>
      <c r="GF76" s="2"/>
      <c r="GG76" s="2"/>
      <c r="GH76" s="2"/>
      <c r="GI76" s="2"/>
      <c r="GJ76" s="2"/>
      <c r="GK76" s="2"/>
      <c r="GL76" s="2"/>
      <c r="GM76" s="2"/>
      <c r="GN76" s="2"/>
      <c r="GO76" s="2"/>
      <c r="GP76" s="2"/>
      <c r="GQ76" s="2"/>
      <c r="GR76" s="2"/>
      <c r="GS76" s="2"/>
      <c r="GT76" s="111" t="str">
        <f>データ!$B$11</f>
        <v>H30</v>
      </c>
      <c r="GU76" s="111"/>
      <c r="GV76" s="111"/>
      <c r="GW76" s="111"/>
      <c r="GX76" s="111"/>
      <c r="GY76" s="111"/>
      <c r="GZ76" s="111"/>
      <c r="HA76" s="111"/>
      <c r="HB76" s="111"/>
      <c r="HC76" s="111"/>
      <c r="HD76" s="111"/>
      <c r="HE76" s="111"/>
      <c r="HF76" s="111"/>
      <c r="HG76" s="111"/>
      <c r="HH76" s="111" t="str">
        <f>データ!$C$11</f>
        <v>R01</v>
      </c>
      <c r="HI76" s="111"/>
      <c r="HJ76" s="111"/>
      <c r="HK76" s="111"/>
      <c r="HL76" s="111"/>
      <c r="HM76" s="111"/>
      <c r="HN76" s="111"/>
      <c r="HO76" s="111"/>
      <c r="HP76" s="111"/>
      <c r="HQ76" s="111"/>
      <c r="HR76" s="111"/>
      <c r="HS76" s="111"/>
      <c r="HT76" s="111"/>
      <c r="HU76" s="111"/>
      <c r="HV76" s="111" t="str">
        <f>データ!$D$11</f>
        <v>R02</v>
      </c>
      <c r="HW76" s="111"/>
      <c r="HX76" s="111"/>
      <c r="HY76" s="111"/>
      <c r="HZ76" s="111"/>
      <c r="IA76" s="111"/>
      <c r="IB76" s="111"/>
      <c r="IC76" s="111"/>
      <c r="ID76" s="111"/>
      <c r="IE76" s="111"/>
      <c r="IF76" s="111"/>
      <c r="IG76" s="111"/>
      <c r="IH76" s="111"/>
      <c r="II76" s="111"/>
      <c r="IJ76" s="111" t="str">
        <f>データ!$E$11</f>
        <v>R03</v>
      </c>
      <c r="IK76" s="111"/>
      <c r="IL76" s="111"/>
      <c r="IM76" s="111"/>
      <c r="IN76" s="111"/>
      <c r="IO76" s="111"/>
      <c r="IP76" s="111"/>
      <c r="IQ76" s="111"/>
      <c r="IR76" s="111"/>
      <c r="IS76" s="111"/>
      <c r="IT76" s="111"/>
      <c r="IU76" s="111"/>
      <c r="IV76" s="111"/>
      <c r="IW76" s="111"/>
      <c r="IX76" s="111" t="str">
        <f>データ!$F$11</f>
        <v>R04</v>
      </c>
      <c r="IY76" s="111"/>
      <c r="IZ76" s="111"/>
      <c r="JA76" s="111"/>
      <c r="JB76" s="111"/>
      <c r="JC76" s="111"/>
      <c r="JD76" s="111"/>
      <c r="JE76" s="111"/>
      <c r="JF76" s="111"/>
      <c r="JG76" s="111"/>
      <c r="JH76" s="111"/>
      <c r="JI76" s="111"/>
      <c r="JJ76" s="111"/>
      <c r="JK76" s="111"/>
      <c r="JL76" s="2"/>
      <c r="JM76" s="2"/>
      <c r="JN76" s="2"/>
      <c r="JO76" s="2"/>
      <c r="JP76" s="2"/>
      <c r="JQ76" s="2"/>
      <c r="JR76" s="2"/>
      <c r="JS76" s="2"/>
      <c r="JT76" s="2"/>
      <c r="JU76" s="2"/>
      <c r="JV76" s="2"/>
      <c r="JW76" s="2"/>
      <c r="JX76" s="2"/>
      <c r="JY76" s="2"/>
      <c r="JZ76" s="2"/>
      <c r="KA76" s="2"/>
      <c r="KB76" s="2"/>
      <c r="KC76" s="2"/>
      <c r="KD76" s="2"/>
      <c r="KE76" s="2"/>
      <c r="KF76" s="2"/>
      <c r="KG76" s="2"/>
      <c r="KH76" s="111" t="str">
        <f>データ!$B$11</f>
        <v>H30</v>
      </c>
      <c r="KI76" s="111"/>
      <c r="KJ76" s="111"/>
      <c r="KK76" s="111"/>
      <c r="KL76" s="111"/>
      <c r="KM76" s="111"/>
      <c r="KN76" s="111"/>
      <c r="KO76" s="111"/>
      <c r="KP76" s="111"/>
      <c r="KQ76" s="111"/>
      <c r="KR76" s="111"/>
      <c r="KS76" s="111"/>
      <c r="KT76" s="111"/>
      <c r="KU76" s="111"/>
      <c r="KV76" s="111" t="str">
        <f>データ!$C$11</f>
        <v>R01</v>
      </c>
      <c r="KW76" s="111"/>
      <c r="KX76" s="111"/>
      <c r="KY76" s="111"/>
      <c r="KZ76" s="111"/>
      <c r="LA76" s="111"/>
      <c r="LB76" s="111"/>
      <c r="LC76" s="111"/>
      <c r="LD76" s="111"/>
      <c r="LE76" s="111"/>
      <c r="LF76" s="111"/>
      <c r="LG76" s="111"/>
      <c r="LH76" s="111"/>
      <c r="LI76" s="111"/>
      <c r="LJ76" s="111" t="str">
        <f>データ!$D$11</f>
        <v>R02</v>
      </c>
      <c r="LK76" s="111"/>
      <c r="LL76" s="111"/>
      <c r="LM76" s="111"/>
      <c r="LN76" s="111"/>
      <c r="LO76" s="111"/>
      <c r="LP76" s="111"/>
      <c r="LQ76" s="111"/>
      <c r="LR76" s="111"/>
      <c r="LS76" s="111"/>
      <c r="LT76" s="111"/>
      <c r="LU76" s="111"/>
      <c r="LV76" s="111"/>
      <c r="LW76" s="111"/>
      <c r="LX76" s="111" t="str">
        <f>データ!$E$11</f>
        <v>R03</v>
      </c>
      <c r="LY76" s="111"/>
      <c r="LZ76" s="111"/>
      <c r="MA76" s="111"/>
      <c r="MB76" s="111"/>
      <c r="MC76" s="111"/>
      <c r="MD76" s="111"/>
      <c r="ME76" s="111"/>
      <c r="MF76" s="111"/>
      <c r="MG76" s="111"/>
      <c r="MH76" s="111"/>
      <c r="MI76" s="111"/>
      <c r="MJ76" s="111"/>
      <c r="MK76" s="111"/>
      <c r="ML76" s="111" t="str">
        <f>データ!$F$11</f>
        <v>R04</v>
      </c>
      <c r="MM76" s="111"/>
      <c r="MN76" s="111"/>
      <c r="MO76" s="111"/>
      <c r="MP76" s="111"/>
      <c r="MQ76" s="111"/>
      <c r="MR76" s="111"/>
      <c r="MS76" s="111"/>
      <c r="MT76" s="111"/>
      <c r="MU76" s="111"/>
      <c r="MV76" s="111"/>
      <c r="MW76" s="111"/>
      <c r="MX76" s="111"/>
      <c r="MY76" s="111"/>
      <c r="MZ76" s="2"/>
      <c r="NA76" s="2"/>
      <c r="NB76" s="2"/>
      <c r="NC76" s="2"/>
      <c r="ND76" s="2"/>
      <c r="NE76" s="2"/>
      <c r="NF76" s="22"/>
      <c r="NG76" s="10"/>
      <c r="NH76" s="2"/>
      <c r="NI76" s="105"/>
      <c r="NJ76" s="125"/>
      <c r="NK76" s="125"/>
      <c r="NL76" s="125"/>
      <c r="NM76" s="125"/>
      <c r="NN76" s="125"/>
      <c r="NO76" s="125"/>
      <c r="NP76" s="125"/>
      <c r="NQ76" s="125"/>
      <c r="NR76" s="125"/>
      <c r="NS76" s="125"/>
      <c r="NT76" s="125"/>
      <c r="NU76" s="125"/>
      <c r="NV76" s="125"/>
      <c r="NW76" s="107"/>
    </row>
    <row r="77" spans="1:387" ht="13.5" customHeight="1" x14ac:dyDescent="0.2">
      <c r="A77" s="2"/>
      <c r="B77" s="9"/>
      <c r="C77" s="2"/>
      <c r="D77" s="2"/>
      <c r="E77" s="2"/>
      <c r="F77" s="2"/>
      <c r="I77" s="119" t="s">
        <v>27</v>
      </c>
      <c r="J77" s="119"/>
      <c r="K77" s="119"/>
      <c r="L77" s="119"/>
      <c r="M77" s="119"/>
      <c r="N77" s="119"/>
      <c r="O77" s="119"/>
      <c r="P77" s="119"/>
      <c r="Q77" s="119"/>
      <c r="R77" s="127" t="str">
        <f>データ!CX7</f>
        <v xml:space="preserve"> </v>
      </c>
      <c r="S77" s="127"/>
      <c r="T77" s="127"/>
      <c r="U77" s="127"/>
      <c r="V77" s="127"/>
      <c r="W77" s="127"/>
      <c r="X77" s="127"/>
      <c r="Y77" s="127"/>
      <c r="Z77" s="127"/>
      <c r="AA77" s="127"/>
      <c r="AB77" s="127"/>
      <c r="AC77" s="127"/>
      <c r="AD77" s="127"/>
      <c r="AE77" s="127"/>
      <c r="AF77" s="127" t="str">
        <f>データ!CY7</f>
        <v xml:space="preserve"> </v>
      </c>
      <c r="AG77" s="127"/>
      <c r="AH77" s="127"/>
      <c r="AI77" s="127"/>
      <c r="AJ77" s="127"/>
      <c r="AK77" s="127"/>
      <c r="AL77" s="127"/>
      <c r="AM77" s="127"/>
      <c r="AN77" s="127"/>
      <c r="AO77" s="127"/>
      <c r="AP77" s="127"/>
      <c r="AQ77" s="127"/>
      <c r="AR77" s="127"/>
      <c r="AS77" s="127"/>
      <c r="AT77" s="127" t="str">
        <f>データ!CZ7</f>
        <v xml:space="preserve"> </v>
      </c>
      <c r="AU77" s="127"/>
      <c r="AV77" s="127"/>
      <c r="AW77" s="127"/>
      <c r="AX77" s="127"/>
      <c r="AY77" s="127"/>
      <c r="AZ77" s="127"/>
      <c r="BA77" s="127"/>
      <c r="BB77" s="127"/>
      <c r="BC77" s="127"/>
      <c r="BD77" s="127"/>
      <c r="BE77" s="127"/>
      <c r="BF77" s="127"/>
      <c r="BG77" s="127"/>
      <c r="BH77" s="127" t="str">
        <f>データ!DA7</f>
        <v xml:space="preserve"> </v>
      </c>
      <c r="BI77" s="127"/>
      <c r="BJ77" s="127"/>
      <c r="BK77" s="127"/>
      <c r="BL77" s="127"/>
      <c r="BM77" s="127"/>
      <c r="BN77" s="127"/>
      <c r="BO77" s="127"/>
      <c r="BP77" s="127"/>
      <c r="BQ77" s="127"/>
      <c r="BR77" s="127"/>
      <c r="BS77" s="127"/>
      <c r="BT77" s="127"/>
      <c r="BU77" s="127"/>
      <c r="BV77" s="127" t="str">
        <f>データ!DB7</f>
        <v xml:space="preserve"> </v>
      </c>
      <c r="BW77" s="127"/>
      <c r="BX77" s="127"/>
      <c r="BY77" s="127"/>
      <c r="BZ77" s="127"/>
      <c r="CA77" s="127"/>
      <c r="CB77" s="127"/>
      <c r="CC77" s="127"/>
      <c r="CD77" s="127"/>
      <c r="CE77" s="127"/>
      <c r="CF77" s="127"/>
      <c r="CG77" s="127"/>
      <c r="CH77" s="127"/>
      <c r="CI77" s="127"/>
      <c r="CJ77" s="23"/>
      <c r="CK77" s="2"/>
      <c r="CL77" s="2"/>
      <c r="CM77" s="2"/>
      <c r="CN77" s="2"/>
      <c r="CO77" s="2"/>
      <c r="CP77" s="2"/>
      <c r="CQ77" s="2"/>
      <c r="CR77" s="2"/>
      <c r="CS77" s="2"/>
      <c r="CT77" s="2"/>
      <c r="CU77" s="126"/>
      <c r="CV77" s="126"/>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6"/>
      <c r="FX77" s="126"/>
      <c r="FY77" s="126"/>
      <c r="FZ77" s="126"/>
      <c r="GA77" s="2"/>
      <c r="GB77" s="2"/>
      <c r="GC77" s="2"/>
      <c r="GD77" s="2"/>
      <c r="GE77" s="2"/>
      <c r="GF77" s="2"/>
      <c r="GG77" s="2"/>
      <c r="GH77" s="2"/>
      <c r="GI77" s="2"/>
      <c r="GJ77" s="2"/>
      <c r="GK77" s="119" t="s">
        <v>27</v>
      </c>
      <c r="GL77" s="119"/>
      <c r="GM77" s="119"/>
      <c r="GN77" s="119"/>
      <c r="GO77" s="119"/>
      <c r="GP77" s="119"/>
      <c r="GQ77" s="119"/>
      <c r="GR77" s="119"/>
      <c r="GS77" s="119"/>
      <c r="GT77" s="127" t="str">
        <f>データ!DK7</f>
        <v xml:space="preserve"> </v>
      </c>
      <c r="GU77" s="127"/>
      <c r="GV77" s="127"/>
      <c r="GW77" s="127"/>
      <c r="GX77" s="127"/>
      <c r="GY77" s="127"/>
      <c r="GZ77" s="127"/>
      <c r="HA77" s="127"/>
      <c r="HB77" s="127"/>
      <c r="HC77" s="127"/>
      <c r="HD77" s="127"/>
      <c r="HE77" s="127"/>
      <c r="HF77" s="127"/>
      <c r="HG77" s="127"/>
      <c r="HH77" s="127" t="str">
        <f>データ!DL7</f>
        <v xml:space="preserve"> </v>
      </c>
      <c r="HI77" s="127"/>
      <c r="HJ77" s="127"/>
      <c r="HK77" s="127"/>
      <c r="HL77" s="127"/>
      <c r="HM77" s="127"/>
      <c r="HN77" s="127"/>
      <c r="HO77" s="127"/>
      <c r="HP77" s="127"/>
      <c r="HQ77" s="127"/>
      <c r="HR77" s="127"/>
      <c r="HS77" s="127"/>
      <c r="HT77" s="127"/>
      <c r="HU77" s="127"/>
      <c r="HV77" s="127" t="str">
        <f>データ!DM7</f>
        <v xml:space="preserve"> </v>
      </c>
      <c r="HW77" s="127"/>
      <c r="HX77" s="127"/>
      <c r="HY77" s="127"/>
      <c r="HZ77" s="127"/>
      <c r="IA77" s="127"/>
      <c r="IB77" s="127"/>
      <c r="IC77" s="127"/>
      <c r="ID77" s="127"/>
      <c r="IE77" s="127"/>
      <c r="IF77" s="127"/>
      <c r="IG77" s="127"/>
      <c r="IH77" s="127"/>
      <c r="II77" s="127"/>
      <c r="IJ77" s="127" t="str">
        <f>データ!DN7</f>
        <v xml:space="preserve"> </v>
      </c>
      <c r="IK77" s="127"/>
      <c r="IL77" s="127"/>
      <c r="IM77" s="127"/>
      <c r="IN77" s="127"/>
      <c r="IO77" s="127"/>
      <c r="IP77" s="127"/>
      <c r="IQ77" s="127"/>
      <c r="IR77" s="127"/>
      <c r="IS77" s="127"/>
      <c r="IT77" s="127"/>
      <c r="IU77" s="127"/>
      <c r="IV77" s="127"/>
      <c r="IW77" s="127"/>
      <c r="IX77" s="127" t="str">
        <f>データ!DO7</f>
        <v xml:space="preserve"> </v>
      </c>
      <c r="IY77" s="127"/>
      <c r="IZ77" s="127"/>
      <c r="JA77" s="127"/>
      <c r="JB77" s="127"/>
      <c r="JC77" s="127"/>
      <c r="JD77" s="127"/>
      <c r="JE77" s="127"/>
      <c r="JF77" s="127"/>
      <c r="JG77" s="127"/>
      <c r="JH77" s="127"/>
      <c r="JI77" s="127"/>
      <c r="JJ77" s="127"/>
      <c r="JK77" s="127"/>
      <c r="JL77" s="2"/>
      <c r="JM77" s="2"/>
      <c r="JN77" s="2"/>
      <c r="JO77" s="2"/>
      <c r="JP77" s="2"/>
      <c r="JQ77" s="2"/>
      <c r="JR77" s="2"/>
      <c r="JS77" s="2"/>
      <c r="JT77" s="2"/>
      <c r="JU77" s="2"/>
      <c r="JV77" s="2"/>
      <c r="JW77" s="2"/>
      <c r="JX77" s="2"/>
      <c r="JY77" s="119" t="s">
        <v>27</v>
      </c>
      <c r="JZ77" s="119"/>
      <c r="KA77" s="119"/>
      <c r="KB77" s="119"/>
      <c r="KC77" s="119"/>
      <c r="KD77" s="119"/>
      <c r="KE77" s="119"/>
      <c r="KF77" s="119"/>
      <c r="KG77" s="119"/>
      <c r="KH77" s="120">
        <f>データ!DV7</f>
        <v>0</v>
      </c>
      <c r="KI77" s="120"/>
      <c r="KJ77" s="120"/>
      <c r="KK77" s="120"/>
      <c r="KL77" s="120"/>
      <c r="KM77" s="120"/>
      <c r="KN77" s="120"/>
      <c r="KO77" s="120"/>
      <c r="KP77" s="120"/>
      <c r="KQ77" s="120"/>
      <c r="KR77" s="120"/>
      <c r="KS77" s="120"/>
      <c r="KT77" s="120"/>
      <c r="KU77" s="120"/>
      <c r="KV77" s="120">
        <f>データ!DW7</f>
        <v>0</v>
      </c>
      <c r="KW77" s="120"/>
      <c r="KX77" s="120"/>
      <c r="KY77" s="120"/>
      <c r="KZ77" s="120"/>
      <c r="LA77" s="120"/>
      <c r="LB77" s="120"/>
      <c r="LC77" s="120"/>
      <c r="LD77" s="120"/>
      <c r="LE77" s="120"/>
      <c r="LF77" s="120"/>
      <c r="LG77" s="120"/>
      <c r="LH77" s="120"/>
      <c r="LI77" s="120"/>
      <c r="LJ77" s="120">
        <f>データ!DX7</f>
        <v>0</v>
      </c>
      <c r="LK77" s="120"/>
      <c r="LL77" s="120"/>
      <c r="LM77" s="120"/>
      <c r="LN77" s="120"/>
      <c r="LO77" s="120"/>
      <c r="LP77" s="120"/>
      <c r="LQ77" s="120"/>
      <c r="LR77" s="120"/>
      <c r="LS77" s="120"/>
      <c r="LT77" s="120"/>
      <c r="LU77" s="120"/>
      <c r="LV77" s="120"/>
      <c r="LW77" s="120"/>
      <c r="LX77" s="120">
        <f>データ!DY7</f>
        <v>0</v>
      </c>
      <c r="LY77" s="120"/>
      <c r="LZ77" s="120"/>
      <c r="MA77" s="120"/>
      <c r="MB77" s="120"/>
      <c r="MC77" s="120"/>
      <c r="MD77" s="120"/>
      <c r="ME77" s="120"/>
      <c r="MF77" s="120"/>
      <c r="MG77" s="120"/>
      <c r="MH77" s="120"/>
      <c r="MI77" s="120"/>
      <c r="MJ77" s="120"/>
      <c r="MK77" s="120"/>
      <c r="ML77" s="120">
        <f>データ!DZ7</f>
        <v>0</v>
      </c>
      <c r="MM77" s="120"/>
      <c r="MN77" s="120"/>
      <c r="MO77" s="120"/>
      <c r="MP77" s="120"/>
      <c r="MQ77" s="120"/>
      <c r="MR77" s="120"/>
      <c r="MS77" s="120"/>
      <c r="MT77" s="120"/>
      <c r="MU77" s="120"/>
      <c r="MV77" s="120"/>
      <c r="MW77" s="120"/>
      <c r="MX77" s="120"/>
      <c r="MY77" s="120"/>
      <c r="MZ77" s="2"/>
      <c r="NA77" s="2"/>
      <c r="NB77" s="2"/>
      <c r="NC77" s="2"/>
      <c r="ND77" s="2"/>
      <c r="NE77" s="2"/>
      <c r="NF77" s="22"/>
      <c r="NG77" s="10"/>
      <c r="NH77" s="2"/>
      <c r="NI77" s="105"/>
      <c r="NJ77" s="125"/>
      <c r="NK77" s="125"/>
      <c r="NL77" s="125"/>
      <c r="NM77" s="125"/>
      <c r="NN77" s="125"/>
      <c r="NO77" s="125"/>
      <c r="NP77" s="125"/>
      <c r="NQ77" s="125"/>
      <c r="NR77" s="125"/>
      <c r="NS77" s="125"/>
      <c r="NT77" s="125"/>
      <c r="NU77" s="125"/>
      <c r="NV77" s="125"/>
      <c r="NW77" s="107"/>
    </row>
    <row r="78" spans="1:387" ht="13.5" customHeight="1" x14ac:dyDescent="0.2">
      <c r="A78" s="2"/>
      <c r="B78" s="9"/>
      <c r="C78" s="2"/>
      <c r="D78" s="2"/>
      <c r="E78" s="2"/>
      <c r="F78" s="2"/>
      <c r="G78" s="2"/>
      <c r="H78" s="2"/>
      <c r="I78" s="119" t="s">
        <v>29</v>
      </c>
      <c r="J78" s="119"/>
      <c r="K78" s="119"/>
      <c r="L78" s="119"/>
      <c r="M78" s="119"/>
      <c r="N78" s="119"/>
      <c r="O78" s="119"/>
      <c r="P78" s="119"/>
      <c r="Q78" s="119"/>
      <c r="R78" s="127" t="str">
        <f>データ!DC7</f>
        <v xml:space="preserve"> </v>
      </c>
      <c r="S78" s="127"/>
      <c r="T78" s="127"/>
      <c r="U78" s="127"/>
      <c r="V78" s="127"/>
      <c r="W78" s="127"/>
      <c r="X78" s="127"/>
      <c r="Y78" s="127"/>
      <c r="Z78" s="127"/>
      <c r="AA78" s="127"/>
      <c r="AB78" s="127"/>
      <c r="AC78" s="127"/>
      <c r="AD78" s="127"/>
      <c r="AE78" s="127"/>
      <c r="AF78" s="127" t="str">
        <f>データ!DD7</f>
        <v xml:space="preserve"> </v>
      </c>
      <c r="AG78" s="127"/>
      <c r="AH78" s="127"/>
      <c r="AI78" s="127"/>
      <c r="AJ78" s="127"/>
      <c r="AK78" s="127"/>
      <c r="AL78" s="127"/>
      <c r="AM78" s="127"/>
      <c r="AN78" s="127"/>
      <c r="AO78" s="127"/>
      <c r="AP78" s="127"/>
      <c r="AQ78" s="127"/>
      <c r="AR78" s="127"/>
      <c r="AS78" s="127"/>
      <c r="AT78" s="127" t="str">
        <f>データ!DE7</f>
        <v xml:space="preserve"> </v>
      </c>
      <c r="AU78" s="127"/>
      <c r="AV78" s="127"/>
      <c r="AW78" s="127"/>
      <c r="AX78" s="127"/>
      <c r="AY78" s="127"/>
      <c r="AZ78" s="127"/>
      <c r="BA78" s="127"/>
      <c r="BB78" s="127"/>
      <c r="BC78" s="127"/>
      <c r="BD78" s="127"/>
      <c r="BE78" s="127"/>
      <c r="BF78" s="127"/>
      <c r="BG78" s="127"/>
      <c r="BH78" s="127" t="str">
        <f>データ!DF7</f>
        <v xml:space="preserve"> </v>
      </c>
      <c r="BI78" s="127"/>
      <c r="BJ78" s="127"/>
      <c r="BK78" s="127"/>
      <c r="BL78" s="127"/>
      <c r="BM78" s="127"/>
      <c r="BN78" s="127"/>
      <c r="BO78" s="127"/>
      <c r="BP78" s="127"/>
      <c r="BQ78" s="127"/>
      <c r="BR78" s="127"/>
      <c r="BS78" s="127"/>
      <c r="BT78" s="127"/>
      <c r="BU78" s="127"/>
      <c r="BV78" s="127" t="str">
        <f>データ!DG7</f>
        <v xml:space="preserve"> </v>
      </c>
      <c r="BW78" s="127"/>
      <c r="BX78" s="127"/>
      <c r="BY78" s="127"/>
      <c r="BZ78" s="127"/>
      <c r="CA78" s="127"/>
      <c r="CB78" s="127"/>
      <c r="CC78" s="127"/>
      <c r="CD78" s="127"/>
      <c r="CE78" s="127"/>
      <c r="CF78" s="127"/>
      <c r="CG78" s="127"/>
      <c r="CH78" s="127"/>
      <c r="CI78" s="127"/>
      <c r="CJ78" s="23"/>
      <c r="CK78" s="2"/>
      <c r="CL78" s="2"/>
      <c r="CM78" s="2"/>
      <c r="CN78" s="2"/>
      <c r="CO78" s="2"/>
      <c r="CP78" s="2"/>
      <c r="CQ78" s="2"/>
      <c r="CR78" s="2"/>
      <c r="CS78" s="2"/>
      <c r="CT78" s="2"/>
      <c r="CU78" s="126"/>
      <c r="CV78" s="126"/>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6"/>
      <c r="FX78" s="126"/>
      <c r="FY78" s="126"/>
      <c r="FZ78" s="126"/>
      <c r="GA78" s="2"/>
      <c r="GB78" s="2"/>
      <c r="GC78" s="2"/>
      <c r="GD78" s="2"/>
      <c r="GE78" s="2"/>
      <c r="GF78" s="2"/>
      <c r="GG78" s="2"/>
      <c r="GH78" s="2"/>
      <c r="GI78" s="2"/>
      <c r="GJ78" s="2"/>
      <c r="GK78" s="119" t="s">
        <v>29</v>
      </c>
      <c r="GL78" s="119"/>
      <c r="GM78" s="119"/>
      <c r="GN78" s="119"/>
      <c r="GO78" s="119"/>
      <c r="GP78" s="119"/>
      <c r="GQ78" s="119"/>
      <c r="GR78" s="119"/>
      <c r="GS78" s="119"/>
      <c r="GT78" s="127" t="str">
        <f>データ!DP7</f>
        <v xml:space="preserve"> </v>
      </c>
      <c r="GU78" s="127"/>
      <c r="GV78" s="127"/>
      <c r="GW78" s="127"/>
      <c r="GX78" s="127"/>
      <c r="GY78" s="127"/>
      <c r="GZ78" s="127"/>
      <c r="HA78" s="127"/>
      <c r="HB78" s="127"/>
      <c r="HC78" s="127"/>
      <c r="HD78" s="127"/>
      <c r="HE78" s="127"/>
      <c r="HF78" s="127"/>
      <c r="HG78" s="127"/>
      <c r="HH78" s="127" t="str">
        <f>データ!DQ7</f>
        <v xml:space="preserve"> </v>
      </c>
      <c r="HI78" s="127"/>
      <c r="HJ78" s="127"/>
      <c r="HK78" s="127"/>
      <c r="HL78" s="127"/>
      <c r="HM78" s="127"/>
      <c r="HN78" s="127"/>
      <c r="HO78" s="127"/>
      <c r="HP78" s="127"/>
      <c r="HQ78" s="127"/>
      <c r="HR78" s="127"/>
      <c r="HS78" s="127"/>
      <c r="HT78" s="127"/>
      <c r="HU78" s="127"/>
      <c r="HV78" s="127" t="str">
        <f>データ!DR7</f>
        <v xml:space="preserve"> </v>
      </c>
      <c r="HW78" s="127"/>
      <c r="HX78" s="127"/>
      <c r="HY78" s="127"/>
      <c r="HZ78" s="127"/>
      <c r="IA78" s="127"/>
      <c r="IB78" s="127"/>
      <c r="IC78" s="127"/>
      <c r="ID78" s="127"/>
      <c r="IE78" s="127"/>
      <c r="IF78" s="127"/>
      <c r="IG78" s="127"/>
      <c r="IH78" s="127"/>
      <c r="II78" s="127"/>
      <c r="IJ78" s="127" t="str">
        <f>データ!DS7</f>
        <v xml:space="preserve"> </v>
      </c>
      <c r="IK78" s="127"/>
      <c r="IL78" s="127"/>
      <c r="IM78" s="127"/>
      <c r="IN78" s="127"/>
      <c r="IO78" s="127"/>
      <c r="IP78" s="127"/>
      <c r="IQ78" s="127"/>
      <c r="IR78" s="127"/>
      <c r="IS78" s="127"/>
      <c r="IT78" s="127"/>
      <c r="IU78" s="127"/>
      <c r="IV78" s="127"/>
      <c r="IW78" s="127"/>
      <c r="IX78" s="127" t="str">
        <f>データ!DT7</f>
        <v xml:space="preserve"> </v>
      </c>
      <c r="IY78" s="127"/>
      <c r="IZ78" s="127"/>
      <c r="JA78" s="127"/>
      <c r="JB78" s="127"/>
      <c r="JC78" s="127"/>
      <c r="JD78" s="127"/>
      <c r="JE78" s="127"/>
      <c r="JF78" s="127"/>
      <c r="JG78" s="127"/>
      <c r="JH78" s="127"/>
      <c r="JI78" s="127"/>
      <c r="JJ78" s="127"/>
      <c r="JK78" s="127"/>
      <c r="JL78" s="2"/>
      <c r="JM78" s="2"/>
      <c r="JN78" s="2"/>
      <c r="JO78" s="2"/>
      <c r="JP78" s="2"/>
      <c r="JQ78" s="2"/>
      <c r="JR78" s="2"/>
      <c r="JS78" s="2"/>
      <c r="JT78" s="2"/>
      <c r="JU78" s="2"/>
      <c r="JV78" s="2"/>
      <c r="JW78" s="2"/>
      <c r="JX78" s="2"/>
      <c r="JY78" s="119" t="s">
        <v>29</v>
      </c>
      <c r="JZ78" s="119"/>
      <c r="KA78" s="119"/>
      <c r="KB78" s="119"/>
      <c r="KC78" s="119"/>
      <c r="KD78" s="119"/>
      <c r="KE78" s="119"/>
      <c r="KF78" s="119"/>
      <c r="KG78" s="119"/>
      <c r="KH78" s="120">
        <f>データ!EA7</f>
        <v>0</v>
      </c>
      <c r="KI78" s="120"/>
      <c r="KJ78" s="120"/>
      <c r="KK78" s="120"/>
      <c r="KL78" s="120"/>
      <c r="KM78" s="120"/>
      <c r="KN78" s="120"/>
      <c r="KO78" s="120"/>
      <c r="KP78" s="120"/>
      <c r="KQ78" s="120"/>
      <c r="KR78" s="120"/>
      <c r="KS78" s="120"/>
      <c r="KT78" s="120"/>
      <c r="KU78" s="120"/>
      <c r="KV78" s="120">
        <f>データ!EB7</f>
        <v>28.5</v>
      </c>
      <c r="KW78" s="120"/>
      <c r="KX78" s="120"/>
      <c r="KY78" s="120"/>
      <c r="KZ78" s="120"/>
      <c r="LA78" s="120"/>
      <c r="LB78" s="120"/>
      <c r="LC78" s="120"/>
      <c r="LD78" s="120"/>
      <c r="LE78" s="120"/>
      <c r="LF78" s="120"/>
      <c r="LG78" s="120"/>
      <c r="LH78" s="120"/>
      <c r="LI78" s="120"/>
      <c r="LJ78" s="120">
        <f>データ!EC7</f>
        <v>0</v>
      </c>
      <c r="LK78" s="120"/>
      <c r="LL78" s="120"/>
      <c r="LM78" s="120"/>
      <c r="LN78" s="120"/>
      <c r="LO78" s="120"/>
      <c r="LP78" s="120"/>
      <c r="LQ78" s="120"/>
      <c r="LR78" s="120"/>
      <c r="LS78" s="120"/>
      <c r="LT78" s="120"/>
      <c r="LU78" s="120"/>
      <c r="LV78" s="120"/>
      <c r="LW78" s="120"/>
      <c r="LX78" s="120">
        <f>データ!ED7</f>
        <v>0</v>
      </c>
      <c r="LY78" s="120"/>
      <c r="LZ78" s="120"/>
      <c r="MA78" s="120"/>
      <c r="MB78" s="120"/>
      <c r="MC78" s="120"/>
      <c r="MD78" s="120"/>
      <c r="ME78" s="120"/>
      <c r="MF78" s="120"/>
      <c r="MG78" s="120"/>
      <c r="MH78" s="120"/>
      <c r="MI78" s="120"/>
      <c r="MJ78" s="120"/>
      <c r="MK78" s="120"/>
      <c r="ML78" s="120">
        <f>データ!EE7</f>
        <v>0</v>
      </c>
      <c r="MM78" s="120"/>
      <c r="MN78" s="120"/>
      <c r="MO78" s="120"/>
      <c r="MP78" s="120"/>
      <c r="MQ78" s="120"/>
      <c r="MR78" s="120"/>
      <c r="MS78" s="120"/>
      <c r="MT78" s="120"/>
      <c r="MU78" s="120"/>
      <c r="MV78" s="120"/>
      <c r="MW78" s="120"/>
      <c r="MX78" s="120"/>
      <c r="MY78" s="120"/>
      <c r="MZ78" s="2"/>
      <c r="NA78" s="2"/>
      <c r="NB78" s="2"/>
      <c r="NC78" s="2"/>
      <c r="ND78" s="2"/>
      <c r="NE78" s="2"/>
      <c r="NF78" s="22"/>
      <c r="NG78" s="10"/>
      <c r="NH78" s="2"/>
      <c r="NI78" s="105"/>
      <c r="NJ78" s="125"/>
      <c r="NK78" s="125"/>
      <c r="NL78" s="125"/>
      <c r="NM78" s="125"/>
      <c r="NN78" s="125"/>
      <c r="NO78" s="125"/>
      <c r="NP78" s="125"/>
      <c r="NQ78" s="125"/>
      <c r="NR78" s="125"/>
      <c r="NS78" s="125"/>
      <c r="NT78" s="125"/>
      <c r="NU78" s="125"/>
      <c r="NV78" s="125"/>
      <c r="NW78" s="107"/>
    </row>
    <row r="79" spans="1:387" ht="13.5" customHeight="1" x14ac:dyDescent="0.2">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126"/>
      <c r="CV79" s="126"/>
      <c r="CW79" s="126"/>
      <c r="CX79" s="126"/>
      <c r="CY79" s="126"/>
      <c r="CZ79" s="126"/>
      <c r="DA79" s="126"/>
      <c r="DB79" s="126"/>
      <c r="DC79" s="126"/>
      <c r="DD79" s="126"/>
      <c r="DE79" s="126"/>
      <c r="DF79" s="126"/>
      <c r="DG79" s="126"/>
      <c r="DH79" s="126"/>
      <c r="DI79" s="126"/>
      <c r="DJ79" s="126"/>
      <c r="DK79" s="126"/>
      <c r="DL79" s="126"/>
      <c r="DM79" s="126"/>
      <c r="DN79" s="126"/>
      <c r="DO79" s="126"/>
      <c r="DP79" s="126"/>
      <c r="DQ79" s="126"/>
      <c r="DR79" s="126"/>
      <c r="DS79" s="126"/>
      <c r="DT79" s="126"/>
      <c r="DU79" s="126"/>
      <c r="DV79" s="126"/>
      <c r="DW79" s="126"/>
      <c r="DX79" s="126"/>
      <c r="DY79" s="126"/>
      <c r="DZ79" s="126"/>
      <c r="EA79" s="126"/>
      <c r="EB79" s="126"/>
      <c r="EC79" s="126"/>
      <c r="ED79" s="126"/>
      <c r="EE79" s="126"/>
      <c r="EF79" s="126"/>
      <c r="EG79" s="126"/>
      <c r="EH79" s="126"/>
      <c r="EI79" s="126"/>
      <c r="EJ79" s="126"/>
      <c r="EK79" s="126"/>
      <c r="EL79" s="126"/>
      <c r="EM79" s="126"/>
      <c r="EN79" s="126"/>
      <c r="EO79" s="126"/>
      <c r="EP79" s="126"/>
      <c r="EQ79" s="126"/>
      <c r="ER79" s="126"/>
      <c r="ES79" s="126"/>
      <c r="ET79" s="126"/>
      <c r="EU79" s="126"/>
      <c r="EV79" s="126"/>
      <c r="EW79" s="126"/>
      <c r="EX79" s="126"/>
      <c r="EY79" s="126"/>
      <c r="EZ79" s="126"/>
      <c r="FA79" s="126"/>
      <c r="FB79" s="126"/>
      <c r="FC79" s="126"/>
      <c r="FD79" s="126"/>
      <c r="FE79" s="126"/>
      <c r="FF79" s="126"/>
      <c r="FG79" s="126"/>
      <c r="FH79" s="126"/>
      <c r="FI79" s="126"/>
      <c r="FJ79" s="126"/>
      <c r="FK79" s="126"/>
      <c r="FL79" s="126"/>
      <c r="FM79" s="126"/>
      <c r="FN79" s="126"/>
      <c r="FO79" s="126"/>
      <c r="FP79" s="126"/>
      <c r="FQ79" s="126"/>
      <c r="FR79" s="126"/>
      <c r="FS79" s="126"/>
      <c r="FT79" s="126"/>
      <c r="FU79" s="126"/>
      <c r="FV79" s="126"/>
      <c r="FW79" s="126"/>
      <c r="FX79" s="126"/>
      <c r="FY79" s="126"/>
      <c r="FZ79" s="126"/>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105"/>
      <c r="NJ79" s="125"/>
      <c r="NK79" s="125"/>
      <c r="NL79" s="125"/>
      <c r="NM79" s="125"/>
      <c r="NN79" s="125"/>
      <c r="NO79" s="125"/>
      <c r="NP79" s="125"/>
      <c r="NQ79" s="125"/>
      <c r="NR79" s="125"/>
      <c r="NS79" s="125"/>
      <c r="NT79" s="125"/>
      <c r="NU79" s="125"/>
      <c r="NV79" s="125"/>
      <c r="NW79" s="107"/>
    </row>
    <row r="80" spans="1:387" ht="13.5" customHeight="1" x14ac:dyDescent="0.2">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105"/>
      <c r="NJ80" s="125"/>
      <c r="NK80" s="125"/>
      <c r="NL80" s="125"/>
      <c r="NM80" s="125"/>
      <c r="NN80" s="125"/>
      <c r="NO80" s="125"/>
      <c r="NP80" s="125"/>
      <c r="NQ80" s="125"/>
      <c r="NR80" s="125"/>
      <c r="NS80" s="125"/>
      <c r="NT80" s="125"/>
      <c r="NU80" s="125"/>
      <c r="NV80" s="125"/>
      <c r="NW80" s="107"/>
    </row>
    <row r="81" spans="1:387" ht="13.5" customHeight="1" x14ac:dyDescent="0.2">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105"/>
      <c r="NJ81" s="125"/>
      <c r="NK81" s="125"/>
      <c r="NL81" s="125"/>
      <c r="NM81" s="125"/>
      <c r="NN81" s="125"/>
      <c r="NO81" s="125"/>
      <c r="NP81" s="125"/>
      <c r="NQ81" s="125"/>
      <c r="NR81" s="125"/>
      <c r="NS81" s="125"/>
      <c r="NT81" s="125"/>
      <c r="NU81" s="125"/>
      <c r="NV81" s="125"/>
      <c r="NW81" s="107"/>
    </row>
    <row r="82" spans="1:387" ht="13.5" customHeight="1" x14ac:dyDescent="0.2">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108"/>
      <c r="NJ82" s="109"/>
      <c r="NK82" s="109"/>
      <c r="NL82" s="109"/>
      <c r="NM82" s="109"/>
      <c r="NN82" s="109"/>
      <c r="NO82" s="109"/>
      <c r="NP82" s="109"/>
      <c r="NQ82" s="109"/>
      <c r="NR82" s="109"/>
      <c r="NS82" s="109"/>
      <c r="NT82" s="109"/>
      <c r="NU82" s="109"/>
      <c r="NV82" s="109"/>
      <c r="NW82" s="110"/>
    </row>
    <row r="83" spans="1:387" x14ac:dyDescent="0.2">
      <c r="C83" s="2"/>
      <c r="BH83" s="2"/>
      <c r="GR83" s="2"/>
      <c r="IV83" s="2"/>
      <c r="LD83" s="2"/>
    </row>
    <row r="84" spans="1:387" x14ac:dyDescent="0.2">
      <c r="C84" s="2"/>
      <c r="BH84" s="2"/>
      <c r="GR84" s="2"/>
      <c r="IV84" s="2"/>
      <c r="LD84" s="2"/>
    </row>
    <row r="86" spans="1:387" hidden="1" x14ac:dyDescent="0.2">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2">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2">
      <c r="B88" s="24" t="str">
        <f>データ!AI6</f>
        <v>【115.2】</v>
      </c>
      <c r="C88" s="25" t="str">
        <f>データ!AT6</f>
        <v>【26.4】</v>
      </c>
      <c r="D88" s="25" t="str">
        <f>データ!BE6</f>
        <v>【73,677】</v>
      </c>
      <c r="E88" s="25" t="str">
        <f>データ!BP6</f>
        <v>【16.8】</v>
      </c>
      <c r="F88" s="25" t="str">
        <f>データ!CA6</f>
        <v>【109.1】</v>
      </c>
      <c r="G88" s="25" t="str">
        <f>データ!CL6</f>
        <v>【△42.8】</v>
      </c>
      <c r="H88" s="25" t="str">
        <f>データ!CW6</f>
        <v>【△15,718】</v>
      </c>
      <c r="I88" s="25" t="str">
        <f>データ!DH6</f>
        <v xml:space="preserve"> </v>
      </c>
      <c r="J88" s="25" t="s">
        <v>48</v>
      </c>
      <c r="K88" s="25" t="s">
        <v>48</v>
      </c>
      <c r="L88" s="25" t="str">
        <f>データ!DU6</f>
        <v xml:space="preserve"> </v>
      </c>
      <c r="M88" s="25" t="str">
        <f>データ!EF6</f>
        <v>【23.0】</v>
      </c>
      <c r="N88" s="25" t="str">
        <f>データ!EF6</f>
        <v>【23.0】</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ubn9zmoFoPgXh/dTXLjlrqTXtzlCukOixnDq8n0YoU3AoA487T0eFZxPabTLxvJcXXdSrbzIDB7j/+esJZ56qg==" saltValue="RsPCUCwv6zpxEutYuuqseQ==" spinCount="100000" sheet="1" objects="1" scenarios="1" formatCells="0" formatColumns="0" formatRows="0"/>
  <mergeCells count="225">
    <mergeCell ref="KV77:LI77"/>
    <mergeCell ref="LJ78:LW78"/>
    <mergeCell ref="LX78:MK78"/>
    <mergeCell ref="ML78:MY78"/>
    <mergeCell ref="HV78:II78"/>
    <mergeCell ref="IJ78:IW78"/>
    <mergeCell ref="IX78:JK78"/>
    <mergeCell ref="JY78:KG78"/>
    <mergeCell ref="KH78:KU78"/>
    <mergeCell ref="KV78:LI78"/>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IX52:JK52"/>
    <mergeCell ref="KH52:KU52"/>
    <mergeCell ref="KV52:LI52"/>
    <mergeCell ref="LJ52:LW52"/>
    <mergeCell ref="LX52:MK52"/>
    <mergeCell ref="EH52:EU52"/>
    <mergeCell ref="EV52:FI52"/>
    <mergeCell ref="FJ52:FW52"/>
    <mergeCell ref="GT52:HG52"/>
    <mergeCell ref="HH52:HU52"/>
    <mergeCell ref="HV52:II52"/>
    <mergeCell ref="I53:Q53"/>
    <mergeCell ref="R53:AE53"/>
    <mergeCell ref="AF53:AS53"/>
    <mergeCell ref="AT53:BG53"/>
    <mergeCell ref="BH53:BU53"/>
    <mergeCell ref="BV53:CI53"/>
    <mergeCell ref="CW53:DE53"/>
    <mergeCell ref="DF53:DS53"/>
    <mergeCell ref="DT53:EG53"/>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32:Q32"/>
    <mergeCell ref="R32:AE32"/>
    <mergeCell ref="AF32:AS32"/>
    <mergeCell ref="AT32:BG32"/>
    <mergeCell ref="BH32:BU32"/>
    <mergeCell ref="BV32:CI32"/>
    <mergeCell ref="EH31:EU31"/>
    <mergeCell ref="EV31:FI31"/>
    <mergeCell ref="FJ31:FW31"/>
    <mergeCell ref="I31:Q31"/>
    <mergeCell ref="R31:AE31"/>
    <mergeCell ref="AF31:AS31"/>
    <mergeCell ref="AT31:BG31"/>
    <mergeCell ref="BH30:BU30"/>
    <mergeCell ref="BV30:CI30"/>
    <mergeCell ref="DF30:DS30"/>
    <mergeCell ref="DT30:EG30"/>
    <mergeCell ref="EH30:EU30"/>
    <mergeCell ref="HV31:II31"/>
    <mergeCell ref="IJ31:IW31"/>
    <mergeCell ref="IX31:JK31"/>
    <mergeCell ref="NI31:NW31"/>
    <mergeCell ref="GK31:GS31"/>
    <mergeCell ref="GT31:HG31"/>
    <mergeCell ref="HH31:HU31"/>
    <mergeCell ref="BH31:BU31"/>
    <mergeCell ref="BV31:CI31"/>
    <mergeCell ref="CW31:DE31"/>
    <mergeCell ref="DF31:DS31"/>
    <mergeCell ref="DT31:EG31"/>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B2:NW4"/>
    <mergeCell ref="B6:GX6"/>
    <mergeCell ref="B7:AP7"/>
    <mergeCell ref="AQ7:CE7"/>
    <mergeCell ref="CF7:DT7"/>
    <mergeCell ref="DU7:FI7"/>
    <mergeCell ref="FJ7:GX7"/>
    <mergeCell ref="IC7:JU7"/>
    <mergeCell ref="JV7:LN7"/>
    <mergeCell ref="LO7:NG7"/>
    <mergeCell ref="NI7:NV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11"/>
  <sheetViews>
    <sheetView showGridLines="0" workbookViewId="0"/>
  </sheetViews>
  <sheetFormatPr defaultRowHeight="13.2" x14ac:dyDescent="0.2"/>
  <cols>
    <col min="1" max="1" width="14.6640625" customWidth="1"/>
    <col min="2" max="112" width="11.88671875" customWidth="1"/>
    <col min="113" max="114" width="15.44140625" customWidth="1"/>
    <col min="115" max="135" width="11.88671875" customWidth="1"/>
    <col min="136" max="136" width="10.88671875" customWidth="1"/>
    <col min="137" max="146" width="11.88671875" customWidth="1"/>
  </cols>
  <sheetData>
    <row r="1" spans="1:146" x14ac:dyDescent="0.2">
      <c r="A1" t="s">
        <v>49</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2">
      <c r="A2" s="28" t="s">
        <v>50</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2" customHeight="1" x14ac:dyDescent="0.2">
      <c r="A3" s="28" t="s">
        <v>51</v>
      </c>
      <c r="B3" s="29" t="s">
        <v>52</v>
      </c>
      <c r="C3" s="29" t="s">
        <v>53</v>
      </c>
      <c r="D3" s="29" t="s">
        <v>54</v>
      </c>
      <c r="E3" s="29" t="s">
        <v>55</v>
      </c>
      <c r="F3" s="29" t="s">
        <v>56</v>
      </c>
      <c r="G3" s="29" t="s">
        <v>57</v>
      </c>
      <c r="H3" s="129" t="s">
        <v>58</v>
      </c>
      <c r="I3" s="130"/>
      <c r="J3" s="130"/>
      <c r="K3" s="130"/>
      <c r="L3" s="130"/>
      <c r="M3" s="130"/>
      <c r="N3" s="130"/>
      <c r="O3" s="130"/>
      <c r="P3" s="130"/>
      <c r="Q3" s="130"/>
      <c r="R3" s="130"/>
      <c r="S3" s="130"/>
      <c r="T3" s="130"/>
      <c r="U3" s="130"/>
      <c r="V3" s="130"/>
      <c r="W3" s="130"/>
      <c r="X3" s="130"/>
      <c r="Y3" s="30" t="s">
        <v>59</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60</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61</v>
      </c>
      <c r="EH3" s="32"/>
      <c r="EI3" s="32"/>
      <c r="EJ3" s="32"/>
      <c r="EK3" s="32"/>
      <c r="EL3" s="32"/>
      <c r="EM3" s="32"/>
      <c r="EN3" s="32"/>
      <c r="EO3" s="32"/>
      <c r="EP3" s="36"/>
    </row>
    <row r="4" spans="1:146" x14ac:dyDescent="0.2">
      <c r="A4" s="28" t="s">
        <v>62</v>
      </c>
      <c r="B4" s="37"/>
      <c r="C4" s="37"/>
      <c r="D4" s="37"/>
      <c r="E4" s="37"/>
      <c r="F4" s="37"/>
      <c r="G4" s="37"/>
      <c r="H4" s="131"/>
      <c r="I4" s="132"/>
      <c r="J4" s="132"/>
      <c r="K4" s="132"/>
      <c r="L4" s="132"/>
      <c r="M4" s="132"/>
      <c r="N4" s="132"/>
      <c r="O4" s="132"/>
      <c r="P4" s="132"/>
      <c r="Q4" s="132"/>
      <c r="R4" s="132"/>
      <c r="S4" s="132"/>
      <c r="T4" s="132"/>
      <c r="U4" s="132"/>
      <c r="V4" s="132"/>
      <c r="W4" s="132"/>
      <c r="X4" s="132"/>
      <c r="Y4" s="133" t="s">
        <v>63</v>
      </c>
      <c r="Z4" s="134"/>
      <c r="AA4" s="134"/>
      <c r="AB4" s="134"/>
      <c r="AC4" s="134"/>
      <c r="AD4" s="134"/>
      <c r="AE4" s="134"/>
      <c r="AF4" s="134"/>
      <c r="AG4" s="134"/>
      <c r="AH4" s="134"/>
      <c r="AI4" s="135"/>
      <c r="AJ4" s="128" t="s">
        <v>64</v>
      </c>
      <c r="AK4" s="128"/>
      <c r="AL4" s="128"/>
      <c r="AM4" s="128"/>
      <c r="AN4" s="128"/>
      <c r="AO4" s="128"/>
      <c r="AP4" s="128"/>
      <c r="AQ4" s="128"/>
      <c r="AR4" s="128"/>
      <c r="AS4" s="128"/>
      <c r="AT4" s="128"/>
      <c r="AU4" s="136" t="s">
        <v>65</v>
      </c>
      <c r="AV4" s="128"/>
      <c r="AW4" s="128"/>
      <c r="AX4" s="128"/>
      <c r="AY4" s="128"/>
      <c r="AZ4" s="128"/>
      <c r="BA4" s="128"/>
      <c r="BB4" s="128"/>
      <c r="BC4" s="128"/>
      <c r="BD4" s="128"/>
      <c r="BE4" s="128"/>
      <c r="BF4" s="133" t="s">
        <v>66</v>
      </c>
      <c r="BG4" s="134"/>
      <c r="BH4" s="134"/>
      <c r="BI4" s="134"/>
      <c r="BJ4" s="134"/>
      <c r="BK4" s="134"/>
      <c r="BL4" s="134"/>
      <c r="BM4" s="134"/>
      <c r="BN4" s="134"/>
      <c r="BO4" s="134"/>
      <c r="BP4" s="135"/>
      <c r="BQ4" s="128" t="s">
        <v>67</v>
      </c>
      <c r="BR4" s="128"/>
      <c r="BS4" s="128"/>
      <c r="BT4" s="128"/>
      <c r="BU4" s="128"/>
      <c r="BV4" s="128"/>
      <c r="BW4" s="128"/>
      <c r="BX4" s="128"/>
      <c r="BY4" s="128"/>
      <c r="BZ4" s="128"/>
      <c r="CA4" s="128"/>
      <c r="CB4" s="136" t="s">
        <v>68</v>
      </c>
      <c r="CC4" s="128"/>
      <c r="CD4" s="128"/>
      <c r="CE4" s="128"/>
      <c r="CF4" s="128"/>
      <c r="CG4" s="128"/>
      <c r="CH4" s="128"/>
      <c r="CI4" s="128"/>
      <c r="CJ4" s="128"/>
      <c r="CK4" s="128"/>
      <c r="CL4" s="128"/>
      <c r="CM4" s="128" t="s">
        <v>69</v>
      </c>
      <c r="CN4" s="128"/>
      <c r="CO4" s="128"/>
      <c r="CP4" s="128"/>
      <c r="CQ4" s="128"/>
      <c r="CR4" s="128"/>
      <c r="CS4" s="128"/>
      <c r="CT4" s="128"/>
      <c r="CU4" s="128"/>
      <c r="CV4" s="128"/>
      <c r="CW4" s="128"/>
      <c r="CX4" s="133" t="s">
        <v>70</v>
      </c>
      <c r="CY4" s="134"/>
      <c r="CZ4" s="134"/>
      <c r="DA4" s="134"/>
      <c r="DB4" s="134"/>
      <c r="DC4" s="134"/>
      <c r="DD4" s="134"/>
      <c r="DE4" s="134"/>
      <c r="DF4" s="134"/>
      <c r="DG4" s="134"/>
      <c r="DH4" s="135"/>
      <c r="DI4" s="137" t="s">
        <v>71</v>
      </c>
      <c r="DJ4" s="137" t="s">
        <v>72</v>
      </c>
      <c r="DK4" s="128" t="s">
        <v>73</v>
      </c>
      <c r="DL4" s="128"/>
      <c r="DM4" s="128"/>
      <c r="DN4" s="128"/>
      <c r="DO4" s="128"/>
      <c r="DP4" s="128"/>
      <c r="DQ4" s="128"/>
      <c r="DR4" s="128"/>
      <c r="DS4" s="128"/>
      <c r="DT4" s="128"/>
      <c r="DU4" s="128"/>
      <c r="DV4" s="128" t="s">
        <v>74</v>
      </c>
      <c r="DW4" s="128"/>
      <c r="DX4" s="128"/>
      <c r="DY4" s="128"/>
      <c r="DZ4" s="128"/>
      <c r="EA4" s="128"/>
      <c r="EB4" s="128"/>
      <c r="EC4" s="128"/>
      <c r="ED4" s="128"/>
      <c r="EE4" s="128"/>
      <c r="EF4" s="128"/>
      <c r="EG4" s="38" t="s">
        <v>75</v>
      </c>
      <c r="EH4" s="38"/>
      <c r="EI4" s="39"/>
      <c r="EJ4" s="39"/>
      <c r="EK4" s="39"/>
      <c r="EL4" s="39"/>
      <c r="EM4" s="39"/>
      <c r="EN4" s="39"/>
      <c r="EO4" s="39"/>
      <c r="EP4" s="40"/>
    </row>
    <row r="5" spans="1:146" x14ac:dyDescent="0.2">
      <c r="A5" s="28" t="s">
        <v>76</v>
      </c>
      <c r="B5" s="41"/>
      <c r="C5" s="41"/>
      <c r="D5" s="41"/>
      <c r="E5" s="41"/>
      <c r="F5" s="41"/>
      <c r="G5" s="41"/>
      <c r="H5" s="42" t="s">
        <v>77</v>
      </c>
      <c r="I5" s="42" t="s">
        <v>78</v>
      </c>
      <c r="J5" s="42" t="s">
        <v>79</v>
      </c>
      <c r="K5" s="42" t="s">
        <v>80</v>
      </c>
      <c r="L5" s="42" t="s">
        <v>81</v>
      </c>
      <c r="M5" s="42" t="s">
        <v>4</v>
      </c>
      <c r="N5" s="42" t="s">
        <v>5</v>
      </c>
      <c r="O5" s="42" t="s">
        <v>82</v>
      </c>
      <c r="P5" s="42" t="s">
        <v>83</v>
      </c>
      <c r="Q5" s="42" t="s">
        <v>84</v>
      </c>
      <c r="R5" s="42" t="s">
        <v>85</v>
      </c>
      <c r="S5" s="42" t="s">
        <v>86</v>
      </c>
      <c r="T5" s="42" t="s">
        <v>7</v>
      </c>
      <c r="U5" s="42" t="s">
        <v>87</v>
      </c>
      <c r="V5" s="42" t="s">
        <v>88</v>
      </c>
      <c r="W5" s="42" t="s">
        <v>89</v>
      </c>
      <c r="X5" s="42" t="s">
        <v>18</v>
      </c>
      <c r="Y5" s="42" t="s">
        <v>90</v>
      </c>
      <c r="Z5" s="42" t="s">
        <v>91</v>
      </c>
      <c r="AA5" s="42" t="s">
        <v>92</v>
      </c>
      <c r="AB5" s="42" t="s">
        <v>93</v>
      </c>
      <c r="AC5" s="42" t="s">
        <v>94</v>
      </c>
      <c r="AD5" s="42" t="s">
        <v>95</v>
      </c>
      <c r="AE5" s="42" t="s">
        <v>96</v>
      </c>
      <c r="AF5" s="42" t="s">
        <v>97</v>
      </c>
      <c r="AG5" s="42" t="s">
        <v>98</v>
      </c>
      <c r="AH5" s="42" t="s">
        <v>99</v>
      </c>
      <c r="AI5" s="42" t="s">
        <v>100</v>
      </c>
      <c r="AJ5" s="42" t="s">
        <v>101</v>
      </c>
      <c r="AK5" s="42" t="s">
        <v>102</v>
      </c>
      <c r="AL5" s="42" t="s">
        <v>103</v>
      </c>
      <c r="AM5" s="42" t="s">
        <v>93</v>
      </c>
      <c r="AN5" s="42" t="s">
        <v>104</v>
      </c>
      <c r="AO5" s="42" t="s">
        <v>95</v>
      </c>
      <c r="AP5" s="42" t="s">
        <v>96</v>
      </c>
      <c r="AQ5" s="42" t="s">
        <v>97</v>
      </c>
      <c r="AR5" s="42" t="s">
        <v>98</v>
      </c>
      <c r="AS5" s="42" t="s">
        <v>99</v>
      </c>
      <c r="AT5" s="42" t="s">
        <v>100</v>
      </c>
      <c r="AU5" s="42" t="s">
        <v>105</v>
      </c>
      <c r="AV5" s="42" t="s">
        <v>102</v>
      </c>
      <c r="AW5" s="42" t="s">
        <v>92</v>
      </c>
      <c r="AX5" s="42" t="s">
        <v>93</v>
      </c>
      <c r="AY5" s="42" t="s">
        <v>104</v>
      </c>
      <c r="AZ5" s="42" t="s">
        <v>95</v>
      </c>
      <c r="BA5" s="42" t="s">
        <v>96</v>
      </c>
      <c r="BB5" s="42" t="s">
        <v>97</v>
      </c>
      <c r="BC5" s="42" t="s">
        <v>98</v>
      </c>
      <c r="BD5" s="42" t="s">
        <v>99</v>
      </c>
      <c r="BE5" s="42" t="s">
        <v>100</v>
      </c>
      <c r="BF5" s="42" t="s">
        <v>90</v>
      </c>
      <c r="BG5" s="42" t="s">
        <v>106</v>
      </c>
      <c r="BH5" s="42" t="s">
        <v>103</v>
      </c>
      <c r="BI5" s="42" t="s">
        <v>107</v>
      </c>
      <c r="BJ5" s="42" t="s">
        <v>94</v>
      </c>
      <c r="BK5" s="42" t="s">
        <v>95</v>
      </c>
      <c r="BL5" s="42" t="s">
        <v>96</v>
      </c>
      <c r="BM5" s="42" t="s">
        <v>97</v>
      </c>
      <c r="BN5" s="42" t="s">
        <v>98</v>
      </c>
      <c r="BO5" s="42" t="s">
        <v>99</v>
      </c>
      <c r="BP5" s="42" t="s">
        <v>100</v>
      </c>
      <c r="BQ5" s="42" t="s">
        <v>90</v>
      </c>
      <c r="BR5" s="42" t="s">
        <v>91</v>
      </c>
      <c r="BS5" s="42" t="s">
        <v>92</v>
      </c>
      <c r="BT5" s="42" t="s">
        <v>108</v>
      </c>
      <c r="BU5" s="42" t="s">
        <v>104</v>
      </c>
      <c r="BV5" s="42" t="s">
        <v>95</v>
      </c>
      <c r="BW5" s="42" t="s">
        <v>96</v>
      </c>
      <c r="BX5" s="42" t="s">
        <v>97</v>
      </c>
      <c r="BY5" s="42" t="s">
        <v>98</v>
      </c>
      <c r="BZ5" s="42" t="s">
        <v>99</v>
      </c>
      <c r="CA5" s="42" t="s">
        <v>100</v>
      </c>
      <c r="CB5" s="42" t="s">
        <v>90</v>
      </c>
      <c r="CC5" s="42" t="s">
        <v>91</v>
      </c>
      <c r="CD5" s="42" t="s">
        <v>103</v>
      </c>
      <c r="CE5" s="42" t="s">
        <v>108</v>
      </c>
      <c r="CF5" s="42" t="s">
        <v>104</v>
      </c>
      <c r="CG5" s="42" t="s">
        <v>95</v>
      </c>
      <c r="CH5" s="42" t="s">
        <v>96</v>
      </c>
      <c r="CI5" s="42" t="s">
        <v>97</v>
      </c>
      <c r="CJ5" s="42" t="s">
        <v>98</v>
      </c>
      <c r="CK5" s="42" t="s">
        <v>99</v>
      </c>
      <c r="CL5" s="42" t="s">
        <v>100</v>
      </c>
      <c r="CM5" s="42" t="s">
        <v>101</v>
      </c>
      <c r="CN5" s="42" t="s">
        <v>106</v>
      </c>
      <c r="CO5" s="42" t="s">
        <v>103</v>
      </c>
      <c r="CP5" s="42" t="s">
        <v>107</v>
      </c>
      <c r="CQ5" s="42" t="s">
        <v>104</v>
      </c>
      <c r="CR5" s="42" t="s">
        <v>95</v>
      </c>
      <c r="CS5" s="42" t="s">
        <v>96</v>
      </c>
      <c r="CT5" s="42" t="s">
        <v>97</v>
      </c>
      <c r="CU5" s="42" t="s">
        <v>98</v>
      </c>
      <c r="CV5" s="42" t="s">
        <v>99</v>
      </c>
      <c r="CW5" s="42" t="s">
        <v>100</v>
      </c>
      <c r="CX5" s="42" t="s">
        <v>101</v>
      </c>
      <c r="CY5" s="42" t="s">
        <v>102</v>
      </c>
      <c r="CZ5" s="42" t="s">
        <v>92</v>
      </c>
      <c r="DA5" s="42" t="s">
        <v>93</v>
      </c>
      <c r="DB5" s="42" t="s">
        <v>104</v>
      </c>
      <c r="DC5" s="42" t="s">
        <v>95</v>
      </c>
      <c r="DD5" s="42" t="s">
        <v>96</v>
      </c>
      <c r="DE5" s="42" t="s">
        <v>97</v>
      </c>
      <c r="DF5" s="42" t="s">
        <v>98</v>
      </c>
      <c r="DG5" s="42" t="s">
        <v>99</v>
      </c>
      <c r="DH5" s="42" t="s">
        <v>100</v>
      </c>
      <c r="DI5" s="138"/>
      <c r="DJ5" s="138"/>
      <c r="DK5" s="42" t="s">
        <v>101</v>
      </c>
      <c r="DL5" s="42" t="s">
        <v>91</v>
      </c>
      <c r="DM5" s="42" t="s">
        <v>92</v>
      </c>
      <c r="DN5" s="42" t="s">
        <v>93</v>
      </c>
      <c r="DO5" s="42" t="s">
        <v>94</v>
      </c>
      <c r="DP5" s="42" t="s">
        <v>95</v>
      </c>
      <c r="DQ5" s="42" t="s">
        <v>96</v>
      </c>
      <c r="DR5" s="42" t="s">
        <v>97</v>
      </c>
      <c r="DS5" s="42" t="s">
        <v>98</v>
      </c>
      <c r="DT5" s="42" t="s">
        <v>99</v>
      </c>
      <c r="DU5" s="42" t="s">
        <v>35</v>
      </c>
      <c r="DV5" s="42" t="s">
        <v>105</v>
      </c>
      <c r="DW5" s="42" t="s">
        <v>106</v>
      </c>
      <c r="DX5" s="42" t="s">
        <v>92</v>
      </c>
      <c r="DY5" s="42" t="s">
        <v>93</v>
      </c>
      <c r="DZ5" s="42" t="s">
        <v>109</v>
      </c>
      <c r="EA5" s="42" t="s">
        <v>95</v>
      </c>
      <c r="EB5" s="42" t="s">
        <v>96</v>
      </c>
      <c r="EC5" s="42" t="s">
        <v>97</v>
      </c>
      <c r="ED5" s="42" t="s">
        <v>98</v>
      </c>
      <c r="EE5" s="42" t="s">
        <v>99</v>
      </c>
      <c r="EF5" s="42" t="s">
        <v>100</v>
      </c>
      <c r="EG5" s="42" t="s">
        <v>110</v>
      </c>
      <c r="EH5" s="42" t="s">
        <v>111</v>
      </c>
      <c r="EI5" s="42" t="s">
        <v>112</v>
      </c>
      <c r="EJ5" s="42" t="s">
        <v>113</v>
      </c>
      <c r="EK5" s="42" t="s">
        <v>114</v>
      </c>
      <c r="EL5" s="42" t="s">
        <v>115</v>
      </c>
      <c r="EM5" s="42" t="s">
        <v>116</v>
      </c>
      <c r="EN5" s="42" t="s">
        <v>117</v>
      </c>
      <c r="EO5" s="42" t="s">
        <v>118</v>
      </c>
      <c r="EP5" s="42" t="s">
        <v>119</v>
      </c>
    </row>
    <row r="6" spans="1:146" s="52" customFormat="1" x14ac:dyDescent="0.2">
      <c r="A6" s="28" t="s">
        <v>120</v>
      </c>
      <c r="B6" s="43">
        <f>B8</f>
        <v>2022</v>
      </c>
      <c r="C6" s="43">
        <f t="shared" ref="C6:X6" si="2">C8</f>
        <v>312011</v>
      </c>
      <c r="D6" s="43">
        <f t="shared" si="2"/>
        <v>47</v>
      </c>
      <c r="E6" s="43">
        <f t="shared" si="2"/>
        <v>11</v>
      </c>
      <c r="F6" s="43">
        <f t="shared" si="2"/>
        <v>1</v>
      </c>
      <c r="G6" s="43">
        <f t="shared" si="2"/>
        <v>4</v>
      </c>
      <c r="H6" s="43" t="str">
        <f>SUBSTITUTE(H8,"　","")</f>
        <v>鳥取県鳥取市</v>
      </c>
      <c r="I6" s="43" t="str">
        <f t="shared" si="2"/>
        <v>しかの温泉館</v>
      </c>
      <c r="J6" s="43" t="str">
        <f t="shared" si="2"/>
        <v>法非適用</v>
      </c>
      <c r="K6" s="43" t="str">
        <f t="shared" si="2"/>
        <v>観光施設事業</v>
      </c>
      <c r="L6" s="43" t="str">
        <f t="shared" si="2"/>
        <v>休養宿泊施設</v>
      </c>
      <c r="M6" s="43" t="str">
        <f t="shared" si="2"/>
        <v>Ｃ</v>
      </c>
      <c r="N6" s="43" t="str">
        <f t="shared" si="2"/>
        <v>非設置</v>
      </c>
      <c r="O6" s="44" t="str">
        <f t="shared" si="2"/>
        <v>該当数値なし</v>
      </c>
      <c r="P6" s="44" t="str">
        <f t="shared" si="2"/>
        <v>該当数値なし</v>
      </c>
      <c r="Q6" s="45">
        <f t="shared" si="2"/>
        <v>3971</v>
      </c>
      <c r="R6" s="46">
        <f t="shared" si="2"/>
        <v>0</v>
      </c>
      <c r="S6" s="47">
        <f t="shared" si="2"/>
        <v>425</v>
      </c>
      <c r="T6" s="48" t="str">
        <f t="shared" si="2"/>
        <v>利用料金制</v>
      </c>
      <c r="U6" s="44" t="str">
        <f t="shared" si="2"/>
        <v>-</v>
      </c>
      <c r="V6" s="48" t="str">
        <f t="shared" si="2"/>
        <v>無</v>
      </c>
      <c r="W6" s="49">
        <f t="shared" si="2"/>
        <v>62.5</v>
      </c>
      <c r="X6" s="48" t="str">
        <f t="shared" si="2"/>
        <v>有</v>
      </c>
      <c r="Y6" s="50">
        <f>IF(Y8="-",NA(),Y8)</f>
        <v>95.9</v>
      </c>
      <c r="Z6" s="50">
        <f t="shared" ref="Z6:AH6" si="3">IF(Z8="-",NA(),Z8)</f>
        <v>107.1</v>
      </c>
      <c r="AA6" s="50">
        <f t="shared" si="3"/>
        <v>135.1</v>
      </c>
      <c r="AB6" s="50">
        <f t="shared" si="3"/>
        <v>132.19999999999999</v>
      </c>
      <c r="AC6" s="50">
        <f t="shared" si="3"/>
        <v>117.2</v>
      </c>
      <c r="AD6" s="50">
        <f t="shared" si="3"/>
        <v>94.7</v>
      </c>
      <c r="AE6" s="50">
        <f t="shared" si="3"/>
        <v>95.4</v>
      </c>
      <c r="AF6" s="50">
        <f t="shared" si="3"/>
        <v>99.8</v>
      </c>
      <c r="AG6" s="50">
        <f t="shared" si="3"/>
        <v>97.4</v>
      </c>
      <c r="AH6" s="50">
        <f t="shared" si="3"/>
        <v>107.4</v>
      </c>
      <c r="AI6" s="50" t="str">
        <f>IF(AI8="-","【-】","【"&amp;SUBSTITUTE(TEXT(AI8,"#,##0.0"),"-","△")&amp;"】")</f>
        <v>【115.2】</v>
      </c>
      <c r="AJ6" s="50">
        <f>IF(AJ8="-",NA(),AJ8)</f>
        <v>0</v>
      </c>
      <c r="AK6" s="50">
        <f t="shared" ref="AK6:AS6" si="4">IF(AK8="-",NA(),AK8)</f>
        <v>0.6</v>
      </c>
      <c r="AL6" s="50">
        <f t="shared" si="4"/>
        <v>15.4</v>
      </c>
      <c r="AM6" s="50">
        <f t="shared" si="4"/>
        <v>0</v>
      </c>
      <c r="AN6" s="50">
        <f t="shared" si="4"/>
        <v>3.7</v>
      </c>
      <c r="AO6" s="50">
        <f t="shared" si="4"/>
        <v>0</v>
      </c>
      <c r="AP6" s="50">
        <f t="shared" si="4"/>
        <v>10.9</v>
      </c>
      <c r="AQ6" s="50">
        <f t="shared" si="4"/>
        <v>26</v>
      </c>
      <c r="AR6" s="50">
        <f t="shared" si="4"/>
        <v>40.799999999999997</v>
      </c>
      <c r="AS6" s="50">
        <f t="shared" si="4"/>
        <v>22.8</v>
      </c>
      <c r="AT6" s="50" t="str">
        <f>IF(AT8="-","【-】","【"&amp;SUBSTITUTE(TEXT(AT8,"#,##0.0"),"-","△")&amp;"】")</f>
        <v>【26.4】</v>
      </c>
      <c r="AU6" s="45">
        <f>IF(AU8="-",NA(),AU8)</f>
        <v>0</v>
      </c>
      <c r="AV6" s="45">
        <f t="shared" ref="AV6:BD6" si="5">IF(AV8="-",NA(),AV8)</f>
        <v>0</v>
      </c>
      <c r="AW6" s="45">
        <f t="shared" si="5"/>
        <v>0</v>
      </c>
      <c r="AX6" s="45">
        <f t="shared" si="5"/>
        <v>0</v>
      </c>
      <c r="AY6" s="45">
        <f t="shared" si="5"/>
        <v>0</v>
      </c>
      <c r="AZ6" s="45">
        <f t="shared" si="5"/>
        <v>0</v>
      </c>
      <c r="BA6" s="45">
        <f t="shared" si="5"/>
        <v>0</v>
      </c>
      <c r="BB6" s="45">
        <f t="shared" si="5"/>
        <v>0</v>
      </c>
      <c r="BC6" s="45">
        <f t="shared" si="5"/>
        <v>0</v>
      </c>
      <c r="BD6" s="45">
        <f t="shared" si="5"/>
        <v>0</v>
      </c>
      <c r="BE6" s="45" t="str">
        <f>IF(BE8="-","【-】","【"&amp;SUBSTITUTE(TEXT(BE8,"#,##0"),"-","△")&amp;"】")</f>
        <v>【73,677】</v>
      </c>
      <c r="BF6" s="50">
        <f>IF(BF8="-",NA(),BF8)</f>
        <v>0</v>
      </c>
      <c r="BG6" s="50">
        <f t="shared" ref="BG6:BO6" si="6">IF(BG8="-",NA(),BG8)</f>
        <v>0</v>
      </c>
      <c r="BH6" s="50" t="e">
        <f t="shared" si="6"/>
        <v>#N/A</v>
      </c>
      <c r="BI6" s="50" t="e">
        <f t="shared" si="6"/>
        <v>#N/A</v>
      </c>
      <c r="BJ6" s="50" t="e">
        <f t="shared" si="6"/>
        <v>#N/A</v>
      </c>
      <c r="BK6" s="50">
        <f t="shared" si="6"/>
        <v>0</v>
      </c>
      <c r="BL6" s="50">
        <f t="shared" si="6"/>
        <v>0</v>
      </c>
      <c r="BM6" s="50">
        <f t="shared" si="6"/>
        <v>0</v>
      </c>
      <c r="BN6" s="50" t="e">
        <f t="shared" si="6"/>
        <v>#N/A</v>
      </c>
      <c r="BO6" s="50" t="e">
        <f t="shared" si="6"/>
        <v>#N/A</v>
      </c>
      <c r="BP6" s="50" t="str">
        <f>IF(BP8="-","【-】","【"&amp;SUBSTITUTE(TEXT(BP8,"#,##0.0"),"-","△")&amp;"】")</f>
        <v>【16.8】</v>
      </c>
      <c r="BQ6" s="50">
        <f>IF(BQ8="-",NA(),BQ8)</f>
        <v>32</v>
      </c>
      <c r="BR6" s="50">
        <f t="shared" ref="BR6:BZ6" si="7">IF(BR8="-",NA(),BR8)</f>
        <v>33.1</v>
      </c>
      <c r="BS6" s="50">
        <f t="shared" si="7"/>
        <v>32.299999999999997</v>
      </c>
      <c r="BT6" s="50">
        <f t="shared" si="7"/>
        <v>25.6</v>
      </c>
      <c r="BU6" s="50">
        <f t="shared" si="7"/>
        <v>27.7</v>
      </c>
      <c r="BV6" s="50">
        <f t="shared" si="7"/>
        <v>16</v>
      </c>
      <c r="BW6" s="50">
        <f t="shared" si="7"/>
        <v>38.299999999999997</v>
      </c>
      <c r="BX6" s="50">
        <f t="shared" si="7"/>
        <v>10.8</v>
      </c>
      <c r="BY6" s="50">
        <f t="shared" si="7"/>
        <v>10.199999999999999</v>
      </c>
      <c r="BZ6" s="50">
        <f t="shared" si="7"/>
        <v>9.1999999999999993</v>
      </c>
      <c r="CA6" s="50" t="str">
        <f>IF(CA8="-","【-】","【"&amp;SUBSTITUTE(TEXT(CA8,"#,##0.0"),"-","△")&amp;"】")</f>
        <v>【109.1】</v>
      </c>
      <c r="CB6" s="50">
        <f>IF(CB8="-",NA(),CB8)</f>
        <v>204.4</v>
      </c>
      <c r="CC6" s="50">
        <f t="shared" ref="CC6:CK6" si="8">IF(CC8="-",NA(),CC8)</f>
        <v>383.2</v>
      </c>
      <c r="CD6" s="50">
        <f t="shared" si="8"/>
        <v>358.7</v>
      </c>
      <c r="CE6" s="50">
        <f t="shared" si="8"/>
        <v>395.2</v>
      </c>
      <c r="CF6" s="50">
        <f t="shared" si="8"/>
        <v>418</v>
      </c>
      <c r="CG6" s="50">
        <f t="shared" si="8"/>
        <v>92.9</v>
      </c>
      <c r="CH6" s="50">
        <f t="shared" si="8"/>
        <v>113.7</v>
      </c>
      <c r="CI6" s="50">
        <f t="shared" si="8"/>
        <v>60.6</v>
      </c>
      <c r="CJ6" s="50">
        <f t="shared" si="8"/>
        <v>-56.8</v>
      </c>
      <c r="CK6" s="50">
        <f t="shared" si="8"/>
        <v>108.9</v>
      </c>
      <c r="CL6" s="50" t="str">
        <f>IF(CL8="-","【-】","【"&amp;SUBSTITUTE(TEXT(CL8,"#,##0.0"),"-","△")&amp;"】")</f>
        <v>【△42.8】</v>
      </c>
      <c r="CM6" s="45">
        <f>IF(CM8="-",NA(),CM8)</f>
        <v>-1142</v>
      </c>
      <c r="CN6" s="45">
        <f t="shared" ref="CN6:CV6" si="9">IF(CN8="-",NA(),CN8)</f>
        <v>1761</v>
      </c>
      <c r="CO6" s="45">
        <f t="shared" si="9"/>
        <v>5401</v>
      </c>
      <c r="CP6" s="45">
        <f t="shared" si="9"/>
        <v>10220</v>
      </c>
      <c r="CQ6" s="45">
        <f t="shared" si="9"/>
        <v>5028</v>
      </c>
      <c r="CR6" s="45">
        <f t="shared" si="9"/>
        <v>-1007</v>
      </c>
      <c r="CS6" s="45">
        <f t="shared" si="9"/>
        <v>-4839</v>
      </c>
      <c r="CT6" s="45">
        <f t="shared" si="9"/>
        <v>-5315</v>
      </c>
      <c r="CU6" s="45">
        <f t="shared" si="9"/>
        <v>-9041</v>
      </c>
      <c r="CV6" s="45">
        <f t="shared" si="9"/>
        <v>-4016</v>
      </c>
      <c r="CW6" s="45" t="str">
        <f>IF(CW8="-","【-】","【"&amp;SUBSTITUTE(TEXT(CW8,"#,##0"),"-","△")&amp;"】")</f>
        <v>【△15,718】</v>
      </c>
      <c r="CX6" s="50"/>
      <c r="CY6" s="50"/>
      <c r="CZ6" s="50"/>
      <c r="DA6" s="50"/>
      <c r="DB6" s="50"/>
      <c r="DC6" s="50"/>
      <c r="DD6" s="50"/>
      <c r="DE6" s="50"/>
      <c r="DF6" s="50"/>
      <c r="DG6" s="50"/>
      <c r="DH6" s="50" t="s">
        <v>121</v>
      </c>
      <c r="DI6" s="46">
        <f t="shared" ref="DI6:DJ6" si="10">DI8</f>
        <v>0</v>
      </c>
      <c r="DJ6" s="46">
        <f t="shared" si="10"/>
        <v>0</v>
      </c>
      <c r="DK6" s="50"/>
      <c r="DL6" s="50"/>
      <c r="DM6" s="50"/>
      <c r="DN6" s="50"/>
      <c r="DO6" s="50"/>
      <c r="DP6" s="50"/>
      <c r="DQ6" s="50"/>
      <c r="DR6" s="50"/>
      <c r="DS6" s="50"/>
      <c r="DT6" s="50"/>
      <c r="DU6" s="50" t="s">
        <v>121</v>
      </c>
      <c r="DV6" s="50">
        <f>IF(DV8="-",NA(),DV8)</f>
        <v>0</v>
      </c>
      <c r="DW6" s="50">
        <f t="shared" ref="DW6:EE6" si="11">IF(DW8="-",NA(),DW8)</f>
        <v>0</v>
      </c>
      <c r="DX6" s="50">
        <f t="shared" si="11"/>
        <v>0</v>
      </c>
      <c r="DY6" s="50">
        <f t="shared" si="11"/>
        <v>0</v>
      </c>
      <c r="DZ6" s="50">
        <f t="shared" si="11"/>
        <v>0</v>
      </c>
      <c r="EA6" s="50">
        <f t="shared" si="11"/>
        <v>0</v>
      </c>
      <c r="EB6" s="50">
        <f t="shared" si="11"/>
        <v>28.5</v>
      </c>
      <c r="EC6" s="50">
        <f t="shared" si="11"/>
        <v>0</v>
      </c>
      <c r="ED6" s="50">
        <f t="shared" si="11"/>
        <v>0</v>
      </c>
      <c r="EE6" s="50">
        <f t="shared" si="11"/>
        <v>0</v>
      </c>
      <c r="EF6" s="50" t="str">
        <f>IF(EF8="-","【-】","【"&amp;SUBSTITUTE(TEXT(EF8,"#,##0.0"),"-","△")&amp;"】")</f>
        <v>【23.0】</v>
      </c>
      <c r="EG6" s="51">
        <f>IF(EG8="-",NA(),EG8)</f>
        <v>0</v>
      </c>
      <c r="EH6" s="51">
        <f t="shared" ref="EH6:EP6" si="12">IF(EH8="-",NA(),EH8)</f>
        <v>0</v>
      </c>
      <c r="EI6" s="51">
        <f t="shared" si="12"/>
        <v>0</v>
      </c>
      <c r="EJ6" s="51">
        <f t="shared" si="12"/>
        <v>0</v>
      </c>
      <c r="EK6" s="51">
        <f t="shared" si="12"/>
        <v>0</v>
      </c>
      <c r="EL6" s="51">
        <f t="shared" si="12"/>
        <v>0.1663</v>
      </c>
      <c r="EM6" s="51">
        <f t="shared" si="12"/>
        <v>0.22720000000000001</v>
      </c>
      <c r="EN6" s="51">
        <f t="shared" si="12"/>
        <v>0.27510000000000001</v>
      </c>
      <c r="EO6" s="51">
        <f t="shared" si="12"/>
        <v>0.253</v>
      </c>
      <c r="EP6" s="51">
        <f t="shared" si="12"/>
        <v>0.23799999999999999</v>
      </c>
    </row>
    <row r="7" spans="1:146" s="52" customFormat="1" x14ac:dyDescent="0.2">
      <c r="A7" s="28" t="s">
        <v>122</v>
      </c>
      <c r="B7" s="43">
        <f t="shared" ref="B7:X7" si="13">B8</f>
        <v>2022</v>
      </c>
      <c r="C7" s="43">
        <f t="shared" si="13"/>
        <v>312011</v>
      </c>
      <c r="D7" s="43">
        <f t="shared" si="13"/>
        <v>47</v>
      </c>
      <c r="E7" s="43">
        <f t="shared" si="13"/>
        <v>11</v>
      </c>
      <c r="F7" s="43">
        <f t="shared" si="13"/>
        <v>1</v>
      </c>
      <c r="G7" s="43">
        <f t="shared" si="13"/>
        <v>4</v>
      </c>
      <c r="H7" s="43" t="str">
        <f t="shared" si="13"/>
        <v>鳥取県　鳥取市</v>
      </c>
      <c r="I7" s="43" t="str">
        <f t="shared" si="13"/>
        <v>しかの温泉館</v>
      </c>
      <c r="J7" s="43" t="str">
        <f t="shared" si="13"/>
        <v>法非適用</v>
      </c>
      <c r="K7" s="43" t="str">
        <f t="shared" si="13"/>
        <v>観光施設事業</v>
      </c>
      <c r="L7" s="43" t="str">
        <f t="shared" si="13"/>
        <v>休養宿泊施設</v>
      </c>
      <c r="M7" s="43" t="str">
        <f t="shared" si="13"/>
        <v>Ｃ</v>
      </c>
      <c r="N7" s="43" t="str">
        <f t="shared" si="13"/>
        <v>非設置</v>
      </c>
      <c r="O7" s="44" t="str">
        <f t="shared" si="13"/>
        <v>該当数値なし</v>
      </c>
      <c r="P7" s="44" t="str">
        <f t="shared" si="13"/>
        <v>該当数値なし</v>
      </c>
      <c r="Q7" s="45">
        <f t="shared" si="13"/>
        <v>3971</v>
      </c>
      <c r="R7" s="46">
        <f t="shared" si="13"/>
        <v>0</v>
      </c>
      <c r="S7" s="47">
        <f t="shared" si="13"/>
        <v>425</v>
      </c>
      <c r="T7" s="48" t="str">
        <f t="shared" si="13"/>
        <v>利用料金制</v>
      </c>
      <c r="U7" s="44" t="str">
        <f t="shared" si="13"/>
        <v>-</v>
      </c>
      <c r="V7" s="48" t="str">
        <f t="shared" si="13"/>
        <v>無</v>
      </c>
      <c r="W7" s="49">
        <f t="shared" si="13"/>
        <v>62.5</v>
      </c>
      <c r="X7" s="48" t="str">
        <f t="shared" si="13"/>
        <v>有</v>
      </c>
      <c r="Y7" s="50">
        <f>Y8</f>
        <v>95.9</v>
      </c>
      <c r="Z7" s="50">
        <f t="shared" ref="Z7:AH7" si="14">Z8</f>
        <v>107.1</v>
      </c>
      <c r="AA7" s="50">
        <f t="shared" si="14"/>
        <v>135.1</v>
      </c>
      <c r="AB7" s="50">
        <f t="shared" si="14"/>
        <v>132.19999999999999</v>
      </c>
      <c r="AC7" s="50">
        <f t="shared" si="14"/>
        <v>117.2</v>
      </c>
      <c r="AD7" s="50">
        <f t="shared" si="14"/>
        <v>94.7</v>
      </c>
      <c r="AE7" s="50">
        <f t="shared" si="14"/>
        <v>95.4</v>
      </c>
      <c r="AF7" s="50">
        <f t="shared" si="14"/>
        <v>99.8</v>
      </c>
      <c r="AG7" s="50">
        <f t="shared" si="14"/>
        <v>97.4</v>
      </c>
      <c r="AH7" s="50">
        <f t="shared" si="14"/>
        <v>107.4</v>
      </c>
      <c r="AI7" s="50"/>
      <c r="AJ7" s="50">
        <f>AJ8</f>
        <v>0</v>
      </c>
      <c r="AK7" s="50">
        <f t="shared" ref="AK7:AS7" si="15">AK8</f>
        <v>0.6</v>
      </c>
      <c r="AL7" s="50">
        <f t="shared" si="15"/>
        <v>15.4</v>
      </c>
      <c r="AM7" s="50">
        <f t="shared" si="15"/>
        <v>0</v>
      </c>
      <c r="AN7" s="50">
        <f t="shared" si="15"/>
        <v>3.7</v>
      </c>
      <c r="AO7" s="50">
        <f t="shared" si="15"/>
        <v>0</v>
      </c>
      <c r="AP7" s="50">
        <f t="shared" si="15"/>
        <v>10.9</v>
      </c>
      <c r="AQ7" s="50">
        <f t="shared" si="15"/>
        <v>26</v>
      </c>
      <c r="AR7" s="50">
        <f t="shared" si="15"/>
        <v>40.799999999999997</v>
      </c>
      <c r="AS7" s="50">
        <f t="shared" si="15"/>
        <v>22.8</v>
      </c>
      <c r="AT7" s="50"/>
      <c r="AU7" s="45">
        <f>AU8</f>
        <v>0</v>
      </c>
      <c r="AV7" s="45">
        <f t="shared" ref="AV7:BD7" si="16">AV8</f>
        <v>0</v>
      </c>
      <c r="AW7" s="45">
        <f t="shared" si="16"/>
        <v>0</v>
      </c>
      <c r="AX7" s="45">
        <f t="shared" si="16"/>
        <v>0</v>
      </c>
      <c r="AY7" s="45">
        <f t="shared" si="16"/>
        <v>0</v>
      </c>
      <c r="AZ7" s="45">
        <f t="shared" si="16"/>
        <v>0</v>
      </c>
      <c r="BA7" s="45">
        <f t="shared" si="16"/>
        <v>0</v>
      </c>
      <c r="BB7" s="45">
        <f t="shared" si="16"/>
        <v>0</v>
      </c>
      <c r="BC7" s="45">
        <f t="shared" si="16"/>
        <v>0</v>
      </c>
      <c r="BD7" s="45">
        <f t="shared" si="16"/>
        <v>0</v>
      </c>
      <c r="BE7" s="45"/>
      <c r="BF7" s="50">
        <f>BF8</f>
        <v>0</v>
      </c>
      <c r="BG7" s="50">
        <f t="shared" ref="BG7:BO7" si="17">BG8</f>
        <v>0</v>
      </c>
      <c r="BH7" s="50" t="str">
        <f t="shared" si="17"/>
        <v>-</v>
      </c>
      <c r="BI7" s="50" t="str">
        <f t="shared" si="17"/>
        <v>-</v>
      </c>
      <c r="BJ7" s="50" t="str">
        <f t="shared" si="17"/>
        <v>-</v>
      </c>
      <c r="BK7" s="50">
        <f t="shared" si="17"/>
        <v>0</v>
      </c>
      <c r="BL7" s="50">
        <f t="shared" si="17"/>
        <v>0</v>
      </c>
      <c r="BM7" s="50">
        <f t="shared" si="17"/>
        <v>0</v>
      </c>
      <c r="BN7" s="50" t="str">
        <f t="shared" si="17"/>
        <v>-</v>
      </c>
      <c r="BO7" s="50" t="str">
        <f t="shared" si="17"/>
        <v>-</v>
      </c>
      <c r="BP7" s="50"/>
      <c r="BQ7" s="50">
        <f>BQ8</f>
        <v>32</v>
      </c>
      <c r="BR7" s="50">
        <f t="shared" ref="BR7:BZ7" si="18">BR8</f>
        <v>33.1</v>
      </c>
      <c r="BS7" s="50">
        <f t="shared" si="18"/>
        <v>32.299999999999997</v>
      </c>
      <c r="BT7" s="50">
        <f t="shared" si="18"/>
        <v>25.6</v>
      </c>
      <c r="BU7" s="50">
        <f t="shared" si="18"/>
        <v>27.7</v>
      </c>
      <c r="BV7" s="50">
        <f t="shared" si="18"/>
        <v>16</v>
      </c>
      <c r="BW7" s="50">
        <f t="shared" si="18"/>
        <v>38.299999999999997</v>
      </c>
      <c r="BX7" s="50">
        <f t="shared" si="18"/>
        <v>10.8</v>
      </c>
      <c r="BY7" s="50">
        <f t="shared" si="18"/>
        <v>10.199999999999999</v>
      </c>
      <c r="BZ7" s="50">
        <f t="shared" si="18"/>
        <v>9.1999999999999993</v>
      </c>
      <c r="CA7" s="50"/>
      <c r="CB7" s="50">
        <f>CB8</f>
        <v>204.4</v>
      </c>
      <c r="CC7" s="50">
        <f t="shared" ref="CC7:CK7" si="19">CC8</f>
        <v>383.2</v>
      </c>
      <c r="CD7" s="50">
        <f t="shared" si="19"/>
        <v>358.7</v>
      </c>
      <c r="CE7" s="50">
        <f t="shared" si="19"/>
        <v>395.2</v>
      </c>
      <c r="CF7" s="50">
        <f t="shared" si="19"/>
        <v>418</v>
      </c>
      <c r="CG7" s="50">
        <f t="shared" si="19"/>
        <v>92.9</v>
      </c>
      <c r="CH7" s="50">
        <f t="shared" si="19"/>
        <v>113.7</v>
      </c>
      <c r="CI7" s="50">
        <f t="shared" si="19"/>
        <v>60.6</v>
      </c>
      <c r="CJ7" s="50">
        <f t="shared" si="19"/>
        <v>-56.8</v>
      </c>
      <c r="CK7" s="50">
        <f t="shared" si="19"/>
        <v>108.9</v>
      </c>
      <c r="CL7" s="50"/>
      <c r="CM7" s="45">
        <f>CM8</f>
        <v>-1142</v>
      </c>
      <c r="CN7" s="45">
        <f t="shared" ref="CN7:CV7" si="20">CN8</f>
        <v>1761</v>
      </c>
      <c r="CO7" s="45">
        <f t="shared" si="20"/>
        <v>5401</v>
      </c>
      <c r="CP7" s="45">
        <f t="shared" si="20"/>
        <v>10220</v>
      </c>
      <c r="CQ7" s="45">
        <f t="shared" si="20"/>
        <v>5028</v>
      </c>
      <c r="CR7" s="45">
        <f t="shared" si="20"/>
        <v>-1007</v>
      </c>
      <c r="CS7" s="45">
        <f t="shared" si="20"/>
        <v>-4839</v>
      </c>
      <c r="CT7" s="45">
        <f t="shared" si="20"/>
        <v>-5315</v>
      </c>
      <c r="CU7" s="45">
        <f t="shared" si="20"/>
        <v>-9041</v>
      </c>
      <c r="CV7" s="45">
        <f t="shared" si="20"/>
        <v>-4016</v>
      </c>
      <c r="CW7" s="45"/>
      <c r="CX7" s="50" t="s">
        <v>123</v>
      </c>
      <c r="CY7" s="50" t="s">
        <v>123</v>
      </c>
      <c r="CZ7" s="50" t="s">
        <v>123</v>
      </c>
      <c r="DA7" s="50" t="s">
        <v>123</v>
      </c>
      <c r="DB7" s="50" t="s">
        <v>123</v>
      </c>
      <c r="DC7" s="50" t="s">
        <v>123</v>
      </c>
      <c r="DD7" s="50" t="s">
        <v>123</v>
      </c>
      <c r="DE7" s="50" t="s">
        <v>123</v>
      </c>
      <c r="DF7" s="50" t="s">
        <v>123</v>
      </c>
      <c r="DG7" s="50" t="s">
        <v>121</v>
      </c>
      <c r="DH7" s="50"/>
      <c r="DI7" s="46">
        <f>DI8</f>
        <v>0</v>
      </c>
      <c r="DJ7" s="46">
        <f>DJ8</f>
        <v>0</v>
      </c>
      <c r="DK7" s="50" t="s">
        <v>123</v>
      </c>
      <c r="DL7" s="50" t="s">
        <v>123</v>
      </c>
      <c r="DM7" s="50" t="s">
        <v>123</v>
      </c>
      <c r="DN7" s="50" t="s">
        <v>123</v>
      </c>
      <c r="DO7" s="50" t="s">
        <v>123</v>
      </c>
      <c r="DP7" s="50" t="s">
        <v>123</v>
      </c>
      <c r="DQ7" s="50" t="s">
        <v>123</v>
      </c>
      <c r="DR7" s="50" t="s">
        <v>123</v>
      </c>
      <c r="DS7" s="50" t="s">
        <v>123</v>
      </c>
      <c r="DT7" s="50" t="s">
        <v>121</v>
      </c>
      <c r="DU7" s="50"/>
      <c r="DV7" s="50">
        <f>DV8</f>
        <v>0</v>
      </c>
      <c r="DW7" s="50">
        <f t="shared" ref="DW7:EE7" si="21">DW8</f>
        <v>0</v>
      </c>
      <c r="DX7" s="50">
        <f t="shared" si="21"/>
        <v>0</v>
      </c>
      <c r="DY7" s="50">
        <f t="shared" si="21"/>
        <v>0</v>
      </c>
      <c r="DZ7" s="50">
        <f t="shared" si="21"/>
        <v>0</v>
      </c>
      <c r="EA7" s="50">
        <f t="shared" si="21"/>
        <v>0</v>
      </c>
      <c r="EB7" s="50">
        <f t="shared" si="21"/>
        <v>28.5</v>
      </c>
      <c r="EC7" s="50">
        <f t="shared" si="21"/>
        <v>0</v>
      </c>
      <c r="ED7" s="50">
        <f t="shared" si="21"/>
        <v>0</v>
      </c>
      <c r="EE7" s="50">
        <f t="shared" si="21"/>
        <v>0</v>
      </c>
      <c r="EF7" s="50"/>
      <c r="EG7" s="51"/>
      <c r="EH7" s="51"/>
      <c r="EI7" s="51"/>
      <c r="EJ7" s="51"/>
      <c r="EK7" s="51"/>
      <c r="EL7" s="51"/>
      <c r="EM7" s="51"/>
      <c r="EN7" s="51"/>
      <c r="EO7" s="51"/>
      <c r="EP7" s="51"/>
    </row>
    <row r="8" spans="1:146" s="52" customFormat="1" x14ac:dyDescent="0.2">
      <c r="A8" s="28"/>
      <c r="B8" s="53">
        <v>2022</v>
      </c>
      <c r="C8" s="53">
        <v>312011</v>
      </c>
      <c r="D8" s="53">
        <v>47</v>
      </c>
      <c r="E8" s="53">
        <v>11</v>
      </c>
      <c r="F8" s="53">
        <v>1</v>
      </c>
      <c r="G8" s="53">
        <v>4</v>
      </c>
      <c r="H8" s="53" t="s">
        <v>124</v>
      </c>
      <c r="I8" s="53" t="s">
        <v>125</v>
      </c>
      <c r="J8" s="53" t="s">
        <v>126</v>
      </c>
      <c r="K8" s="53" t="s">
        <v>127</v>
      </c>
      <c r="L8" s="53" t="s">
        <v>128</v>
      </c>
      <c r="M8" s="53" t="s">
        <v>129</v>
      </c>
      <c r="N8" s="53" t="s">
        <v>130</v>
      </c>
      <c r="O8" s="54" t="s">
        <v>131</v>
      </c>
      <c r="P8" s="54" t="s">
        <v>131</v>
      </c>
      <c r="Q8" s="55">
        <v>3971</v>
      </c>
      <c r="R8" s="55">
        <v>0</v>
      </c>
      <c r="S8" s="56">
        <v>425</v>
      </c>
      <c r="T8" s="57" t="s">
        <v>132</v>
      </c>
      <c r="U8" s="54" t="s">
        <v>133</v>
      </c>
      <c r="V8" s="57" t="s">
        <v>134</v>
      </c>
      <c r="W8" s="58">
        <v>62.5</v>
      </c>
      <c r="X8" s="57" t="s">
        <v>135</v>
      </c>
      <c r="Y8" s="59">
        <v>95.9</v>
      </c>
      <c r="Z8" s="59">
        <v>107.1</v>
      </c>
      <c r="AA8" s="59">
        <v>135.1</v>
      </c>
      <c r="AB8" s="59">
        <v>132.19999999999999</v>
      </c>
      <c r="AC8" s="59">
        <v>117.2</v>
      </c>
      <c r="AD8" s="59">
        <v>94.7</v>
      </c>
      <c r="AE8" s="59">
        <v>95.4</v>
      </c>
      <c r="AF8" s="59">
        <v>99.8</v>
      </c>
      <c r="AG8" s="59">
        <v>97.4</v>
      </c>
      <c r="AH8" s="59">
        <v>107.4</v>
      </c>
      <c r="AI8" s="59">
        <v>115.2</v>
      </c>
      <c r="AJ8" s="59">
        <v>0</v>
      </c>
      <c r="AK8" s="59">
        <v>0.6</v>
      </c>
      <c r="AL8" s="59">
        <v>15.4</v>
      </c>
      <c r="AM8" s="59">
        <v>0</v>
      </c>
      <c r="AN8" s="59">
        <v>3.7</v>
      </c>
      <c r="AO8" s="59">
        <v>0</v>
      </c>
      <c r="AP8" s="59">
        <v>10.9</v>
      </c>
      <c r="AQ8" s="59">
        <v>26</v>
      </c>
      <c r="AR8" s="59">
        <v>40.799999999999997</v>
      </c>
      <c r="AS8" s="59">
        <v>22.8</v>
      </c>
      <c r="AT8" s="59">
        <v>26.4</v>
      </c>
      <c r="AU8" s="60">
        <v>0</v>
      </c>
      <c r="AV8" s="60">
        <v>0</v>
      </c>
      <c r="AW8" s="60">
        <v>0</v>
      </c>
      <c r="AX8" s="60">
        <v>0</v>
      </c>
      <c r="AY8" s="60">
        <v>0</v>
      </c>
      <c r="AZ8" s="60">
        <v>0</v>
      </c>
      <c r="BA8" s="60">
        <v>0</v>
      </c>
      <c r="BB8" s="60">
        <v>0</v>
      </c>
      <c r="BC8" s="60">
        <v>0</v>
      </c>
      <c r="BD8" s="60">
        <v>0</v>
      </c>
      <c r="BE8" s="60">
        <v>73677</v>
      </c>
      <c r="BF8" s="59">
        <v>0</v>
      </c>
      <c r="BG8" s="59">
        <v>0</v>
      </c>
      <c r="BH8" s="59" t="s">
        <v>133</v>
      </c>
      <c r="BI8" s="59" t="s">
        <v>133</v>
      </c>
      <c r="BJ8" s="59" t="s">
        <v>133</v>
      </c>
      <c r="BK8" s="59">
        <v>0</v>
      </c>
      <c r="BL8" s="59">
        <v>0</v>
      </c>
      <c r="BM8" s="59">
        <v>0</v>
      </c>
      <c r="BN8" s="59" t="s">
        <v>133</v>
      </c>
      <c r="BO8" s="59" t="s">
        <v>133</v>
      </c>
      <c r="BP8" s="59">
        <v>16.8</v>
      </c>
      <c r="BQ8" s="59">
        <v>32</v>
      </c>
      <c r="BR8" s="59">
        <v>33.1</v>
      </c>
      <c r="BS8" s="59">
        <v>32.299999999999997</v>
      </c>
      <c r="BT8" s="59">
        <v>25.6</v>
      </c>
      <c r="BU8" s="59">
        <v>27.7</v>
      </c>
      <c r="BV8" s="59">
        <v>16</v>
      </c>
      <c r="BW8" s="59">
        <v>38.299999999999997</v>
      </c>
      <c r="BX8" s="59">
        <v>10.8</v>
      </c>
      <c r="BY8" s="59">
        <v>10.199999999999999</v>
      </c>
      <c r="BZ8" s="59">
        <v>9.1999999999999993</v>
      </c>
      <c r="CA8" s="59">
        <v>109.1</v>
      </c>
      <c r="CB8" s="59">
        <v>204.4</v>
      </c>
      <c r="CC8" s="59">
        <v>383.2</v>
      </c>
      <c r="CD8" s="59">
        <v>358.7</v>
      </c>
      <c r="CE8" s="61">
        <v>395.2</v>
      </c>
      <c r="CF8" s="61">
        <v>418</v>
      </c>
      <c r="CG8" s="59">
        <v>92.9</v>
      </c>
      <c r="CH8" s="59">
        <v>113.7</v>
      </c>
      <c r="CI8" s="59">
        <v>60.6</v>
      </c>
      <c r="CJ8" s="59">
        <v>-56.8</v>
      </c>
      <c r="CK8" s="59">
        <v>108.9</v>
      </c>
      <c r="CL8" s="59">
        <v>-42.8</v>
      </c>
      <c r="CM8" s="60">
        <v>-1142</v>
      </c>
      <c r="CN8" s="60">
        <v>1761</v>
      </c>
      <c r="CO8" s="60">
        <v>5401</v>
      </c>
      <c r="CP8" s="60">
        <v>10220</v>
      </c>
      <c r="CQ8" s="60">
        <v>5028</v>
      </c>
      <c r="CR8" s="60">
        <v>-1007</v>
      </c>
      <c r="CS8" s="60">
        <v>-4839</v>
      </c>
      <c r="CT8" s="60">
        <v>-5315</v>
      </c>
      <c r="CU8" s="60">
        <v>-9041</v>
      </c>
      <c r="CV8" s="60">
        <v>-4016</v>
      </c>
      <c r="CW8" s="60">
        <v>-15718</v>
      </c>
      <c r="CX8" s="59" t="s">
        <v>133</v>
      </c>
      <c r="CY8" s="59" t="s">
        <v>133</v>
      </c>
      <c r="CZ8" s="59" t="s">
        <v>133</v>
      </c>
      <c r="DA8" s="59" t="s">
        <v>133</v>
      </c>
      <c r="DB8" s="59" t="s">
        <v>133</v>
      </c>
      <c r="DC8" s="59" t="s">
        <v>133</v>
      </c>
      <c r="DD8" s="59" t="s">
        <v>133</v>
      </c>
      <c r="DE8" s="59" t="s">
        <v>133</v>
      </c>
      <c r="DF8" s="59" t="s">
        <v>133</v>
      </c>
      <c r="DG8" s="59" t="s">
        <v>133</v>
      </c>
      <c r="DH8" s="59" t="s">
        <v>133</v>
      </c>
      <c r="DI8" s="55">
        <v>0</v>
      </c>
      <c r="DJ8" s="55">
        <v>0</v>
      </c>
      <c r="DK8" s="59" t="s">
        <v>133</v>
      </c>
      <c r="DL8" s="59" t="s">
        <v>133</v>
      </c>
      <c r="DM8" s="59" t="s">
        <v>133</v>
      </c>
      <c r="DN8" s="59" t="s">
        <v>133</v>
      </c>
      <c r="DO8" s="59" t="s">
        <v>133</v>
      </c>
      <c r="DP8" s="59" t="s">
        <v>133</v>
      </c>
      <c r="DQ8" s="59" t="s">
        <v>133</v>
      </c>
      <c r="DR8" s="59" t="s">
        <v>133</v>
      </c>
      <c r="DS8" s="59" t="s">
        <v>133</v>
      </c>
      <c r="DT8" s="59" t="s">
        <v>133</v>
      </c>
      <c r="DU8" s="59" t="s">
        <v>133</v>
      </c>
      <c r="DV8" s="59">
        <v>0</v>
      </c>
      <c r="DW8" s="59">
        <v>0</v>
      </c>
      <c r="DX8" s="59">
        <v>0</v>
      </c>
      <c r="DY8" s="59">
        <v>0</v>
      </c>
      <c r="DZ8" s="59">
        <v>0</v>
      </c>
      <c r="EA8" s="59">
        <v>0</v>
      </c>
      <c r="EB8" s="59">
        <v>28.5</v>
      </c>
      <c r="EC8" s="59">
        <v>0</v>
      </c>
      <c r="ED8" s="59">
        <v>0</v>
      </c>
      <c r="EE8" s="59">
        <v>0</v>
      </c>
      <c r="EF8" s="59">
        <v>23</v>
      </c>
      <c r="EG8" s="62">
        <v>0</v>
      </c>
      <c r="EH8" s="62">
        <v>0</v>
      </c>
      <c r="EI8" s="62">
        <v>0</v>
      </c>
      <c r="EJ8" s="62">
        <v>0</v>
      </c>
      <c r="EK8" s="62">
        <v>0</v>
      </c>
      <c r="EL8" s="62">
        <v>0.1663</v>
      </c>
      <c r="EM8" s="62">
        <v>0.22720000000000001</v>
      </c>
      <c r="EN8" s="62">
        <v>0.27510000000000001</v>
      </c>
      <c r="EO8" s="62">
        <v>0.253</v>
      </c>
      <c r="EP8" s="62">
        <v>0.23799999999999999</v>
      </c>
    </row>
    <row r="9" spans="1:146" x14ac:dyDescent="0.2">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2">
      <c r="A10" s="65"/>
      <c r="B10" s="65" t="s">
        <v>136</v>
      </c>
      <c r="C10" s="65" t="s">
        <v>137</v>
      </c>
      <c r="D10" s="65" t="s">
        <v>138</v>
      </c>
      <c r="E10" s="65" t="s">
        <v>139</v>
      </c>
      <c r="F10" s="65" t="s">
        <v>140</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2">
      <c r="A11" s="65" t="s">
        <v>52</v>
      </c>
      <c r="B11" s="66" t="str">
        <f>IF(VALUE($B$6)=0,"",IF(VALUE($B$6)&gt;2022,"R"&amp;TEXT(VALUE($B$6)-2022,"00"),"H"&amp;VALUE($B$6)-1992))</f>
        <v>H30</v>
      </c>
      <c r="C11" s="66" t="str">
        <f>IF(VALUE($B$6)=0,"",IF(VALUE($B$6)&gt;2021,"R"&amp;TEXT(VALUE($B$6)-2021,"00"),"H"&amp;VALUE($B$6)-1991))</f>
        <v>R01</v>
      </c>
      <c r="D11" s="66" t="str">
        <f>IF(VALUE($B$6)=0,"",IF(VALUE($B$6)&gt;2020,"R"&amp;TEXT(VALUE($B$6)-2020,"00"),"H"&amp;VALUE($B$6)-1990))</f>
        <v>R02</v>
      </c>
      <c r="E11" s="66" t="str">
        <f>IF(VALUE($B$6)=0,"",IF(VALUE($B$6)&gt;2019,"R"&amp;TEXT(VALUE($B$6)-2019,"00"),"H"&amp;VALUE($B$6)-1989))</f>
        <v>R03</v>
      </c>
      <c r="F11" s="66" t="str">
        <f>IF(VALUE($B$6)=0,"",IF(VALUE($B$6)&gt;2018,"R"&amp;TEXT(VALUE($B$6)-2018,"00"),"H"&amp;VALUE($B$6)-1988))</f>
        <v>R04</v>
      </c>
      <c r="AU11" s="63"/>
      <c r="BF11" s="63"/>
      <c r="BQ11" s="63"/>
      <c r="CB11" s="63"/>
      <c r="CM11" s="63"/>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2024-01-28T23:00:17Z</cp:lastPrinted>
  <dcterms:created xsi:type="dcterms:W3CDTF">2024-01-11T00:07:11Z</dcterms:created>
  <dcterms:modified xsi:type="dcterms:W3CDTF">2024-02-07T05:03:42Z</dcterms:modified>
  <cp:category/>
</cp:coreProperties>
</file>