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3_日吉津村（○.○）OKNG\"/>
    </mc:Choice>
  </mc:AlternateContent>
  <workbookProtection workbookAlgorithmName="SHA-512" workbookHashValue="NUIwNHtaWuPCrPHNiAOnwYbP1jyoIeqjFN4e/hFc6u4Fq3TLtmB/TQOxLwm36DMmoydX0te0UXnSrlIKdWCgvA==" workbookSaltValue="XI+2ROdY3SkLINymFupbiw=="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I10" i="4"/>
  <c r="AD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<sst xmlns="http://schemas.openxmlformats.org/spreadsheetml/2006/main" count="275" uniqueCount="117">
  <si>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</si>
  <si>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</si>
  <si>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</si>
  <si>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</si>
  <si>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</si>
  <si>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</si>
  <si>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</si>
  <si>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</si>
  <si>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</si>
  <si>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</si>
  <si>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</si>
  <si>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</si>
  <si>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</si>
  <si>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</si>
  <si>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</si>
  <si>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</si>
  <si>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</si>
  <si>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</si>
  <si>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</si>
  <si>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</si>
  <si>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</si>
  <si>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</si>
  <si>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</si>
  <si>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</si>
  <si>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</si>
  <si>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</si>
  <si>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</si>
  <si>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</si>
  <si>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</si>
  <si>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</si>
  <si>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</si>
  <si>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</si>
  <si>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</si>
  <si>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</si>
  <si>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</si>
  <si>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</si>
  <si>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</si>
  <si>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</si>
  <si>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</si>
  <si>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</si>
  <si>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</si>
  <si>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</si>
  <si>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</si>
  <si>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</si>
  <si>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</si>
  <si>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</si>
  <si>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</si>
  <si>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</si>
  <si>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</si>
  <si>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</si>
  <si>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</si>
  <si>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</si>
  <si>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</si>
  <si>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</si>
  <si>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</si>
  <si>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</si>
  <si>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</si>
  <si>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</si>
  <si>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</si>
  <si>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</si>
  <si>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</si>
  <si>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</si>
  <si>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</si>
  <si>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</si>
  <si>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</si>
  <si>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</si>
  <si>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</si>
  <si>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</si>
  <si>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</si>
  <si>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</si>
  <si>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</si>
  <si>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</si>
  <si>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</si>
  <si>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</si>
  <si>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</si>
  <si>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</si>
  <si>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</si>
  <si>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</si>
  <si>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</si>
  <si>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</si>
  <si>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</si>
  <si>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</si>
  <si>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</si>
  <si>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</si>
  <si>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</si>
  <si>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</si>
  <si>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</si>
  <si>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</si>
  <si>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</si>
  <si>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</si>
  <si>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</si>
  <si>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</si>
  <si>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</si>
  <si>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</si>
  <si>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</si>
  <si>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</si>
  <si>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日吉津村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</si>
  <si>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</si>
  <si>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</si>
  <si>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</si>
  <si>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</si>
  <si>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</si>
  <si>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</si>
  <si>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</si>
  <si>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</si>
  <si>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</si>
  <si>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</si>
  <si>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</si>
  <si>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</si>
  <si>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</si>
  <si>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</si>
  <si>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</si>
  <si>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</si>
  <si>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</si>
  <si>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類似団体の中でも建設時期が極めて早期だったため、当初建設から35年以上経過して、資産の償却が大幅に進んでおり、平均を大きく上回っている。老朽化が進んでおり、これまで以上に計画的な修繕を図っていく必要がある。</t>
    <rPh sb="1" eb="7">
      <t>ユウケイコテイシサン</t>
    </rPh>
    <rPh sb="7" eb="9">
      <t>ゲンカ</t>
    </rPh>
    <rPh sb="9" eb="12">
      <t>ショウキャクリツ</t>
    </rPh>
    <rPh sb="13" eb="17">
      <t>ルイジダンタイ</t>
    </rPh>
    <rPh sb="18" eb="19">
      <t>ナカ</t>
    </rPh>
    <rPh sb="21" eb="25">
      <t>ケンセツジキ</t>
    </rPh>
    <rPh sb="26" eb="27">
      <t>キワ</t>
    </rPh>
    <rPh sb="29" eb="31">
      <t>ソウキ</t>
    </rPh>
    <rPh sb="37" eb="41">
      <t>トウショケンセツ</t>
    </rPh>
    <rPh sb="45" eb="50">
      <t>ネンイジョウケイカ</t>
    </rPh>
    <rPh sb="53" eb="55">
      <t>シサン</t>
    </rPh>
    <rPh sb="56" eb="58">
      <t>ショウキャク</t>
    </rPh>
    <rPh sb="59" eb="61">
      <t>オオハバ</t>
    </rPh>
    <rPh sb="62" eb="63">
      <t>スス</t>
    </rPh>
    <rPh sb="68" eb="70">
      <t>ヘイキン</t>
    </rPh>
    <rPh sb="71" eb="72">
      <t>オオ</t>
    </rPh>
    <rPh sb="74" eb="76">
      <t>ウワマワ</t>
    </rPh>
    <rPh sb="81" eb="84">
      <t>ロウキュウカ</t>
    </rPh>
    <rPh sb="85" eb="86">
      <t>スス</t>
    </rPh>
    <rPh sb="95" eb="97">
      <t>イジョウ</t>
    </rPh>
    <rPh sb="98" eb="101">
      <t>ケイカクテキ</t>
    </rPh>
    <rPh sb="102" eb="104">
      <t>シュウゼン</t>
    </rPh>
    <rPh sb="105" eb="106">
      <t>ハカ</t>
    </rPh>
    <rPh sb="110" eb="112">
      <t>ヒツヨウ</t>
    </rPh>
    <phoneticPr fontId="4"/>
  </si>
  <si>
    <t>法適用企業となってから3年が経過したところであり、経営比較分析は不十分であるが、経費の節減と同時に使用料収入の増加を図っていく必要があるなか、施設老朽化により、中長期的には、設備更新に多額の経費がかかることが予想される。また、10年以上の減額措置を続けてきた下水道使用料について、大幅な見直しが必要であると考えられる。</t>
    <rPh sb="0" eb="5">
      <t>ホウテキヨウキギョウ</t>
    </rPh>
    <rPh sb="12" eb="13">
      <t>ネン</t>
    </rPh>
    <rPh sb="14" eb="16">
      <t>ケイカ</t>
    </rPh>
    <rPh sb="25" eb="31">
      <t>ケイエイヒカクブンセキ</t>
    </rPh>
    <rPh sb="32" eb="35">
      <t>フジュウブン</t>
    </rPh>
    <rPh sb="40" eb="42">
      <t>ケイヒ</t>
    </rPh>
    <rPh sb="43" eb="45">
      <t>セツゲン</t>
    </rPh>
    <rPh sb="46" eb="48">
      <t>ドウジ</t>
    </rPh>
    <rPh sb="49" eb="52">
      <t>シヨウリョウ</t>
    </rPh>
    <rPh sb="52" eb="54">
      <t>シュウニュウ</t>
    </rPh>
    <rPh sb="55" eb="57">
      <t>ゾウカ</t>
    </rPh>
    <rPh sb="58" eb="59">
      <t>ハカ</t>
    </rPh>
    <rPh sb="63" eb="65">
      <t>ヒツヨウ</t>
    </rPh>
    <rPh sb="71" eb="73">
      <t>シセツ</t>
    </rPh>
    <rPh sb="73" eb="76">
      <t>ロウキュウカ</t>
    </rPh>
    <rPh sb="80" eb="84">
      <t>チュウチョウキテキ</t>
    </rPh>
    <rPh sb="87" eb="91">
      <t>セツビコウシン</t>
    </rPh>
    <rPh sb="92" eb="94">
      <t>タガク</t>
    </rPh>
    <rPh sb="95" eb="97">
      <t>ケイヒ</t>
    </rPh>
    <rPh sb="104" eb="106">
      <t>ヨソウ</t>
    </rPh>
    <rPh sb="115" eb="118">
      <t>ネンイジョウ</t>
    </rPh>
    <rPh sb="119" eb="121">
      <t>ゲンガク</t>
    </rPh>
    <rPh sb="121" eb="123">
      <t>ソチ</t>
    </rPh>
    <rPh sb="124" eb="125">
      <t>ツヅ</t>
    </rPh>
    <rPh sb="129" eb="135">
      <t>ゲスイドウシヨウリョウ</t>
    </rPh>
    <rPh sb="140" eb="142">
      <t>オオハバ</t>
    </rPh>
    <rPh sb="143" eb="145">
      <t>ミナオ</t>
    </rPh>
    <rPh sb="147" eb="149">
      <t>ヒツヨウ</t>
    </rPh>
    <rPh sb="153" eb="154">
      <t>カンガ</t>
    </rPh>
    <phoneticPr fontId="4"/>
  </si>
  <si>
    <t xml:space="preserve">①経常収支比率
前年と同様に100％以上で、平均を上回っており、収支は健全性を保っているが、最も大きな要因は、一般会計からの繰入が多額であることによる。
③④流動比率、企業債残高対事業規模比率
流動負債の大半を占めている企業債は償還が始まったことによる流動比率の増加がみられるが、企業債残高は今後も減少する見込みである。
⑤経費回収率
100％を若干下回るが、平均を上回っており、ほぼ適正であると考えられる。
⑥汚水処理原価
平均を上回っており、維持管理経費の引き続きの削減が必要である。
⑦施設利用率
年間汚水量の約10％に相当する汚水排出があった温泉宿泊施設の営業がなくなったことにより、10ポイント程度の減少となった。
⑧水洗化率
平均よりも高く、99％以上で推移しており、効率性が高いが、受益者の経済的理由により、短期間で100％に近づけるのは困難である。
</t>
    <rPh sb="1" eb="3">
      <t>ケイジョウ</t>
    </rPh>
    <rPh sb="3" eb="5">
      <t>シュウシ</t>
    </rPh>
    <rPh sb="5" eb="7">
      <t>ヒリツ</t>
    </rPh>
    <rPh sb="8" eb="10">
      <t>ゼンネン</t>
    </rPh>
    <rPh sb="11" eb="13">
      <t>ドウヨウ</t>
    </rPh>
    <rPh sb="18" eb="20">
      <t>イジョウ</t>
    </rPh>
    <rPh sb="22" eb="24">
      <t>ヘイキン</t>
    </rPh>
    <rPh sb="25" eb="27">
      <t>ウワマワ</t>
    </rPh>
    <rPh sb="32" eb="34">
      <t>シュウシ</t>
    </rPh>
    <rPh sb="35" eb="38">
      <t>ケンゼンセイ</t>
    </rPh>
    <rPh sb="39" eb="40">
      <t>タモ</t>
    </rPh>
    <rPh sb="46" eb="47">
      <t>モット</t>
    </rPh>
    <rPh sb="48" eb="49">
      <t>オオ</t>
    </rPh>
    <rPh sb="51" eb="53">
      <t>ヨウイン</t>
    </rPh>
    <rPh sb="55" eb="59">
      <t>イッパンカイケイ</t>
    </rPh>
    <rPh sb="62" eb="64">
      <t>クリイレ</t>
    </rPh>
    <rPh sb="65" eb="67">
      <t>タガク</t>
    </rPh>
    <rPh sb="79" eb="83">
      <t>リュウドウヒリツ</t>
    </rPh>
    <rPh sb="84" eb="87">
      <t>キギョウサイ</t>
    </rPh>
    <rPh sb="87" eb="89">
      <t>ザンダカ</t>
    </rPh>
    <rPh sb="89" eb="90">
      <t>タイ</t>
    </rPh>
    <rPh sb="90" eb="92">
      <t>ジギョウ</t>
    </rPh>
    <rPh sb="92" eb="94">
      <t>キボ</t>
    </rPh>
    <rPh sb="94" eb="96">
      <t>ヒリツ</t>
    </rPh>
    <rPh sb="97" eb="101">
      <t>リュウドウフサイ</t>
    </rPh>
    <rPh sb="102" eb="104">
      <t>タイハン</t>
    </rPh>
    <rPh sb="105" eb="106">
      <t>シ</t>
    </rPh>
    <rPh sb="110" eb="113">
      <t>キギョウサイ</t>
    </rPh>
    <rPh sb="114" eb="116">
      <t>ショウカン</t>
    </rPh>
    <rPh sb="117" eb="118">
      <t>ハジ</t>
    </rPh>
    <rPh sb="126" eb="130">
      <t>リュウドウヒリツ</t>
    </rPh>
    <rPh sb="131" eb="133">
      <t>ゾウカ</t>
    </rPh>
    <rPh sb="140" eb="145">
      <t>キギョウサイザンダカ</t>
    </rPh>
    <rPh sb="146" eb="148">
      <t>コンゴ</t>
    </rPh>
    <rPh sb="149" eb="151">
      <t>ゲンショウ</t>
    </rPh>
    <rPh sb="153" eb="155">
      <t>ミコ</t>
    </rPh>
    <rPh sb="162" eb="167">
      <t>ケイヒカイシュウリツ</t>
    </rPh>
    <rPh sb="173" eb="175">
      <t>ジャッカン</t>
    </rPh>
    <rPh sb="175" eb="177">
      <t>シタマワ</t>
    </rPh>
    <rPh sb="180" eb="182">
      <t>ヘイキン</t>
    </rPh>
    <rPh sb="183" eb="185">
      <t>ウワマワ</t>
    </rPh>
    <rPh sb="192" eb="194">
      <t>テキセイ</t>
    </rPh>
    <rPh sb="198" eb="199">
      <t>カンガ</t>
    </rPh>
    <rPh sb="206" eb="212">
      <t>オスイショリゲンカ</t>
    </rPh>
    <rPh sb="213" eb="215">
      <t>ヘイキン</t>
    </rPh>
    <rPh sb="216" eb="218">
      <t>ウワマワ</t>
    </rPh>
    <rPh sb="223" eb="229">
      <t>イジカンリケイヒ</t>
    </rPh>
    <rPh sb="230" eb="231">
      <t>ヒ</t>
    </rPh>
    <rPh sb="232" eb="233">
      <t>ツヅ</t>
    </rPh>
    <rPh sb="235" eb="237">
      <t>サクゲン</t>
    </rPh>
    <rPh sb="238" eb="240">
      <t>ヒツヨウ</t>
    </rPh>
    <rPh sb="246" eb="251">
      <t>シセツリヨウリツ</t>
    </rPh>
    <rPh sb="258" eb="259">
      <t>ヤク</t>
    </rPh>
    <rPh sb="263" eb="265">
      <t>ソウトウ</t>
    </rPh>
    <rPh sb="267" eb="269">
      <t>オスイ</t>
    </rPh>
    <rPh sb="269" eb="271">
      <t>ハイシュツ</t>
    </rPh>
    <rPh sb="275" eb="281">
      <t>オンセンシュクハクシセツ</t>
    </rPh>
    <rPh sb="282" eb="284">
      <t>エイギョウ</t>
    </rPh>
    <rPh sb="302" eb="304">
      <t>テイド</t>
    </rPh>
    <rPh sb="305" eb="307">
      <t>ゲンショウ</t>
    </rPh>
    <rPh sb="314" eb="318">
      <t>スイセンカリツ</t>
    </rPh>
    <rPh sb="319" eb="321">
      <t>ヘイキン</t>
    </rPh>
    <rPh sb="324" eb="325">
      <t>タカ</t>
    </rPh>
    <rPh sb="330" eb="332">
      <t>イジョウ</t>
    </rPh>
    <rPh sb="333" eb="335">
      <t>スイイ</t>
    </rPh>
    <rPh sb="340" eb="343">
      <t>コウリツセイ</t>
    </rPh>
    <rPh sb="344" eb="345">
      <t>タカ</t>
    </rPh>
    <rPh sb="348" eb="351">
      <t>ジュエキシャ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</si>
</sst>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7B-4583-B03F-2B0FE3E6A7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77B-4583-B03F-2B0FE3E6A7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48.8</c:v>
                </c:pt>
                <c:pt idx="3">
                  <c:v>48.35</c:v>
                </c:pt>
                <c:pt idx="4">
                  <c:v>43.35</c:v>
                </c:pt>
              </c:numCache>
            </c:numRef>
          </c:val>
          <c:extLst>
            <c:ext xmlns:c16="http://schemas.microsoft.com/office/drawing/2014/chart" uri="{C3380CC4-5D6E-409C-BE32-E72D297353CC}">
              <c16:uniqueId val="{00000000-A2A6-4B92-8BFF-DC7F93B4BC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A2A6-4B92-8BFF-DC7F93B4BC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99.12</c:v>
                </c:pt>
                <c:pt idx="3">
                  <c:v>99.07</c:v>
                </c:pt>
                <c:pt idx="4">
                  <c:v>99.27</c:v>
                </c:pt>
              </c:numCache>
            </c:numRef>
          </c:val>
          <c:extLst>
            <c:ext xmlns:c16="http://schemas.microsoft.com/office/drawing/2014/chart" uri="{C3380CC4-5D6E-409C-BE32-E72D297353CC}">
              <c16:uniqueId val="{00000000-6161-4DAF-8283-7D98259F7D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6161-4DAF-8283-7D98259F7D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110.17</c:v>
                </c:pt>
                <c:pt idx="3">
                  <c:v>114.43</c:v>
                </c:pt>
                <c:pt idx="4">
                  <c:v>116.89</c:v>
                </c:pt>
              </c:numCache>
            </c:numRef>
          </c:val>
          <c:extLst>
            <c:ext xmlns:c16="http://schemas.microsoft.com/office/drawing/2014/chart" uri="{C3380CC4-5D6E-409C-BE32-E72D297353CC}">
              <c16:uniqueId val="{00000000-4CF8-4FA9-88C3-8D3EAA794A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4CF8-4FA9-88C3-8D3EAA794A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61.88</c:v>
                </c:pt>
                <c:pt idx="3">
                  <c:v>63.51</c:v>
                </c:pt>
                <c:pt idx="4">
                  <c:v>64.97</c:v>
                </c:pt>
              </c:numCache>
            </c:numRef>
          </c:val>
          <c:extLst>
            <c:ext xmlns:c16="http://schemas.microsoft.com/office/drawing/2014/chart" uri="{C3380CC4-5D6E-409C-BE32-E72D297353CC}">
              <c16:uniqueId val="{00000000-EF39-4399-AFAA-28D109A103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EF39-4399-AFAA-28D109A103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F1-4639-924C-8F9796BA31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D1F1-4639-924C-8F9796BA31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8D-4C5B-8CF8-D1C3A8EEAB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BE8D-4C5B-8CF8-D1C3A8EEAB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41.85</c:v>
                </c:pt>
                <c:pt idx="3">
                  <c:v>58.69</c:v>
                </c:pt>
                <c:pt idx="4">
                  <c:v>63.9</c:v>
                </c:pt>
              </c:numCache>
            </c:numRef>
          </c:val>
          <c:extLst>
            <c:ext xmlns:c16="http://schemas.microsoft.com/office/drawing/2014/chart" uri="{C3380CC4-5D6E-409C-BE32-E72D297353CC}">
              <c16:uniqueId val="{00000000-5E01-46E7-9606-DF2DD73BB5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5E01-46E7-9606-DF2DD73BB5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599.16999999999996</c:v>
                </c:pt>
                <c:pt idx="3">
                  <c:v>530.91999999999996</c:v>
                </c:pt>
                <c:pt idx="4">
                  <c:v>467.6</c:v>
                </c:pt>
              </c:numCache>
            </c:numRef>
          </c:val>
          <c:extLst>
            <c:ext xmlns:c16="http://schemas.microsoft.com/office/drawing/2014/chart" uri="{C3380CC4-5D6E-409C-BE32-E72D297353CC}">
              <c16:uniqueId val="{00000000-D2E2-48BF-B3F6-CA16CB6E5A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D2E2-48BF-B3F6-CA16CB6E5A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172.28</c:v>
                </c:pt>
                <c:pt idx="3">
                  <c:v>232.75</c:v>
                </c:pt>
                <c:pt idx="4">
                  <c:v>94.7</c:v>
                </c:pt>
              </c:numCache>
            </c:numRef>
          </c:val>
          <c:extLst>
            <c:ext xmlns:c16="http://schemas.microsoft.com/office/drawing/2014/chart" uri="{C3380CC4-5D6E-409C-BE32-E72D297353CC}">
              <c16:uniqueId val="{00000000-C5E4-4A70-A507-292FD85B1E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C5E4-4A70-A507-292FD85B1E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97.37</c:v>
                </c:pt>
                <c:pt idx="3">
                  <c:v>71.59</c:v>
                </c:pt>
                <c:pt idx="4">
                  <c:v>190.32</c:v>
                </c:pt>
              </c:numCache>
            </c:numRef>
          </c:val>
          <c:extLst>
            <c:ext xmlns:c16="http://schemas.microsoft.com/office/drawing/2014/chart" uri="{C3380CC4-5D6E-409C-BE32-E72D297353CC}">
              <c16:uniqueId val="{00000000-CC3F-442C-92D1-D25DA43E50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CC3F-442C-92D1-D25DA43E50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日吉津村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3599</v>
      </c>
      <c r="AM8" s="37"/>
      <c r="AN8" s="37"/>
      <c r="AO8" s="37"/>
      <c r="AP8" s="37"/>
      <c r="AQ8" s="37"/>
      <c r="AR8" s="37"/>
      <c r="AS8" s="37"/>
      <c r="AT8" s="38">
        <f>データ!T6</f>
        <v>4.2</v>
      </c>
      <c r="AU8" s="38"/>
      <c r="AV8" s="38"/>
      <c r="AW8" s="38"/>
      <c r="AX8" s="38"/>
      <c r="AY8" s="38"/>
      <c r="AZ8" s="38"/>
      <c r="BA8" s="38"/>
      <c r="BB8" s="38">
        <f>データ!U6</f>
        <v>856.9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81.33</v>
      </c>
      <c r="J10" s="38"/>
      <c r="K10" s="38"/>
      <c r="L10" s="38"/>
      <c r="M10" s="38"/>
      <c r="N10" s="38"/>
      <c r="O10" s="38"/>
      <c r="P10" s="38">
        <f>データ!P6</f>
        <v>99.11</v>
      </c>
      <c r="Q10" s="38"/>
      <c r="R10" s="38"/>
      <c r="S10" s="38"/>
      <c r="T10" s="38"/>
      <c r="U10" s="38"/>
      <c r="V10" s="38"/>
      <c r="W10" s="38">
        <f>データ!Q6</f>
        <v>100</v>
      </c>
      <c r="X10" s="38"/>
      <c r="Y10" s="38"/>
      <c r="Z10" s="38"/>
      <c r="AA10" s="38"/>
      <c r="AB10" s="38"/>
      <c r="AC10" s="38"/>
      <c r="AD10" s="37">
        <f>データ!R6</f>
        <v>3574</v>
      </c>
      <c r="AE10" s="37"/>
      <c r="AF10" s="37"/>
      <c r="AG10" s="37"/>
      <c r="AH10" s="37"/>
      <c r="AI10" s="37"/>
      <c r="AJ10" s="37"/>
      <c r="AK10" s="2"/>
      <c r="AL10" s="37">
        <f>データ!V6</f>
        <v>3583</v>
      </c>
      <c r="AM10" s="37"/>
      <c r="AN10" s="37"/>
      <c r="AO10" s="37"/>
      <c r="AP10" s="37"/>
      <c r="AQ10" s="37"/>
      <c r="AR10" s="37"/>
      <c r="AS10" s="37"/>
      <c r="AT10" s="38">
        <f>データ!W6</f>
        <v>0.92</v>
      </c>
      <c r="AU10" s="38"/>
      <c r="AV10" s="38"/>
      <c r="AW10" s="38"/>
      <c r="AX10" s="38"/>
      <c r="AY10" s="38"/>
      <c r="AZ10" s="38"/>
      <c r="BA10" s="38"/>
      <c r="BB10" s="38">
        <f>データ!X6</f>
        <v>3894.57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hNFDHAHQsv7QC9OVeJLy5LWKma/lHkXj6p2E9iOOtsMLyEXSYgxEYqqYbN3tfYbr0U/6xs042bBdsnAffVZaQ==" saltValue="mfT5lVHuRDGYmodnqfbD9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313840</v>
      </c>
      <c r="D6" s="19">
        <f t="shared" si="3"/>
        <v>46</v>
      </c>
      <c r="E6" s="19">
        <f t="shared" si="3"/>
        <v>17</v>
      </c>
      <c r="F6" s="19">
        <f t="shared" si="3"/>
        <v>1</v>
      </c>
      <c r="G6" s="19">
        <f t="shared" si="3"/>
        <v>0</v>
      </c>
      <c r="H6" s="19" t="str">
        <f t="shared" si="3"/>
        <v>鳥取県　日吉津村</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81.33</v>
      </c>
      <c r="P6" s="20">
        <f t="shared" si="3"/>
        <v>99.11</v>
      </c>
      <c r="Q6" s="20">
        <f t="shared" si="3"/>
        <v>100</v>
      </c>
      <c r="R6" s="20">
        <f t="shared" si="3"/>
        <v>3574</v>
      </c>
      <c r="S6" s="20">
        <f t="shared" si="3"/>
        <v>3599</v>
      </c>
      <c r="T6" s="20">
        <f t="shared" si="3"/>
        <v>4.2</v>
      </c>
      <c r="U6" s="20">
        <f t="shared" si="3"/>
        <v>856.9</v>
      </c>
      <c r="V6" s="20">
        <f t="shared" si="3"/>
        <v>3583</v>
      </c>
      <c r="W6" s="20">
        <f t="shared" si="3"/>
        <v>0.92</v>
      </c>
      <c r="X6" s="20">
        <f t="shared" si="3"/>
        <v>3894.57</v>
      </c>
      <c r="Y6" s="21" t="str">
        <f>IF(Y7="",NA(),Y7)</f>
        <v>-</v>
      </c>
      <c r="Z6" s="21" t="str">
        <f t="shared" ref="Z6:AH6" si="4">IF(Z7="",NA(),Z7)</f>
        <v>-</v>
      </c>
      <c r="AA6" s="21">
        <f t="shared" si="4"/>
        <v>110.17</v>
      </c>
      <c r="AB6" s="21">
        <f t="shared" si="4"/>
        <v>114.43</v>
      </c>
      <c r="AC6" s="21">
        <f t="shared" si="4"/>
        <v>116.89</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41.85</v>
      </c>
      <c r="AX6" s="21">
        <f t="shared" si="6"/>
        <v>58.69</v>
      </c>
      <c r="AY6" s="21">
        <f t="shared" si="6"/>
        <v>63.9</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599.16999999999996</v>
      </c>
      <c r="BI6" s="21">
        <f t="shared" si="7"/>
        <v>530.91999999999996</v>
      </c>
      <c r="BJ6" s="21">
        <f t="shared" si="7"/>
        <v>467.6</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172.28</v>
      </c>
      <c r="BT6" s="21">
        <f t="shared" si="8"/>
        <v>232.75</v>
      </c>
      <c r="BU6" s="21">
        <f t="shared" si="8"/>
        <v>94.7</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97.37</v>
      </c>
      <c r="CE6" s="21">
        <f t="shared" si="9"/>
        <v>71.59</v>
      </c>
      <c r="CF6" s="21">
        <f t="shared" si="9"/>
        <v>190.32</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48.8</v>
      </c>
      <c r="CP6" s="21">
        <f t="shared" si="10"/>
        <v>48.35</v>
      </c>
      <c r="CQ6" s="21">
        <f t="shared" si="10"/>
        <v>43.35</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99.12</v>
      </c>
      <c r="DA6" s="21">
        <f t="shared" si="11"/>
        <v>99.07</v>
      </c>
      <c r="DB6" s="21">
        <f t="shared" si="11"/>
        <v>99.27</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61.88</v>
      </c>
      <c r="DL6" s="21">
        <f t="shared" si="12"/>
        <v>63.51</v>
      </c>
      <c r="DM6" s="21">
        <f t="shared" si="12"/>
        <v>64.97</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2">
      <c r="A7" s="14"/>
      <c r="B7" s="23">
        <v>2022</v>
      </c>
      <c r="C7" s="23">
        <v>313840</v>
      </c>
      <c r="D7" s="23">
        <v>46</v>
      </c>
      <c r="E7" s="23">
        <v>17</v>
      </c>
      <c r="F7" s="23">
        <v>1</v>
      </c>
      <c r="G7" s="23">
        <v>0</v>
      </c>
      <c r="H7" s="23" t="s">
        <v>96</v>
      </c>
      <c r="I7" s="23" t="s">
        <v>97</v>
      </c>
      <c r="J7" s="23" t="s">
        <v>98</v>
      </c>
      <c r="K7" s="23" t="s">
        <v>99</v>
      </c>
      <c r="L7" s="23" t="s">
        <v>100</v>
      </c>
      <c r="M7" s="23" t="s">
        <v>101</v>
      </c>
      <c r="N7" s="24" t="s">
        <v>102</v>
      </c>
      <c r="O7" s="24">
        <v>81.33</v>
      </c>
      <c r="P7" s="24">
        <v>99.11</v>
      </c>
      <c r="Q7" s="24">
        <v>100</v>
      </c>
      <c r="R7" s="24">
        <v>3574</v>
      </c>
      <c r="S7" s="24">
        <v>3599</v>
      </c>
      <c r="T7" s="24">
        <v>4.2</v>
      </c>
      <c r="U7" s="24">
        <v>856.9</v>
      </c>
      <c r="V7" s="24">
        <v>3583</v>
      </c>
      <c r="W7" s="24">
        <v>0.92</v>
      </c>
      <c r="X7" s="24">
        <v>3894.57</v>
      </c>
      <c r="Y7" s="24" t="s">
        <v>102</v>
      </c>
      <c r="Z7" s="24" t="s">
        <v>102</v>
      </c>
      <c r="AA7" s="24">
        <v>110.17</v>
      </c>
      <c r="AB7" s="24">
        <v>114.43</v>
      </c>
      <c r="AC7" s="24">
        <v>116.89</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41.85</v>
      </c>
      <c r="AX7" s="24">
        <v>58.69</v>
      </c>
      <c r="AY7" s="24">
        <v>63.9</v>
      </c>
      <c r="AZ7" s="24" t="s">
        <v>102</v>
      </c>
      <c r="BA7" s="24" t="s">
        <v>102</v>
      </c>
      <c r="BB7" s="24">
        <v>55.6</v>
      </c>
      <c r="BC7" s="24">
        <v>59.4</v>
      </c>
      <c r="BD7" s="24">
        <v>68.27</v>
      </c>
      <c r="BE7" s="24">
        <v>73.44</v>
      </c>
      <c r="BF7" s="24" t="s">
        <v>102</v>
      </c>
      <c r="BG7" s="24" t="s">
        <v>102</v>
      </c>
      <c r="BH7" s="24">
        <v>599.16999999999996</v>
      </c>
      <c r="BI7" s="24">
        <v>530.91999999999996</v>
      </c>
      <c r="BJ7" s="24">
        <v>467.6</v>
      </c>
      <c r="BK7" s="24" t="s">
        <v>102</v>
      </c>
      <c r="BL7" s="24" t="s">
        <v>102</v>
      </c>
      <c r="BM7" s="24">
        <v>789.08</v>
      </c>
      <c r="BN7" s="24">
        <v>747.84</v>
      </c>
      <c r="BO7" s="24">
        <v>804.98</v>
      </c>
      <c r="BP7" s="24">
        <v>652.82000000000005</v>
      </c>
      <c r="BQ7" s="24" t="s">
        <v>102</v>
      </c>
      <c r="BR7" s="24" t="s">
        <v>102</v>
      </c>
      <c r="BS7" s="24">
        <v>172.28</v>
      </c>
      <c r="BT7" s="24">
        <v>232.75</v>
      </c>
      <c r="BU7" s="24">
        <v>94.7</v>
      </c>
      <c r="BV7" s="24" t="s">
        <v>102</v>
      </c>
      <c r="BW7" s="24" t="s">
        <v>102</v>
      </c>
      <c r="BX7" s="24">
        <v>88.25</v>
      </c>
      <c r="BY7" s="24">
        <v>90.17</v>
      </c>
      <c r="BZ7" s="24">
        <v>88.71</v>
      </c>
      <c r="CA7" s="24">
        <v>97.61</v>
      </c>
      <c r="CB7" s="24" t="s">
        <v>102</v>
      </c>
      <c r="CC7" s="24" t="s">
        <v>102</v>
      </c>
      <c r="CD7" s="24">
        <v>97.37</v>
      </c>
      <c r="CE7" s="24">
        <v>71.59</v>
      </c>
      <c r="CF7" s="24">
        <v>190.32</v>
      </c>
      <c r="CG7" s="24" t="s">
        <v>102</v>
      </c>
      <c r="CH7" s="24" t="s">
        <v>102</v>
      </c>
      <c r="CI7" s="24">
        <v>176.37</v>
      </c>
      <c r="CJ7" s="24">
        <v>173.17</v>
      </c>
      <c r="CK7" s="24">
        <v>174.8</v>
      </c>
      <c r="CL7" s="24">
        <v>138.29</v>
      </c>
      <c r="CM7" s="24" t="s">
        <v>102</v>
      </c>
      <c r="CN7" s="24" t="s">
        <v>102</v>
      </c>
      <c r="CO7" s="24">
        <v>48.8</v>
      </c>
      <c r="CP7" s="24">
        <v>48.35</v>
      </c>
      <c r="CQ7" s="24">
        <v>43.35</v>
      </c>
      <c r="CR7" s="24" t="s">
        <v>102</v>
      </c>
      <c r="CS7" s="24" t="s">
        <v>102</v>
      </c>
      <c r="CT7" s="24">
        <v>56.72</v>
      </c>
      <c r="CU7" s="24">
        <v>56.43</v>
      </c>
      <c r="CV7" s="24">
        <v>55.82</v>
      </c>
      <c r="CW7" s="24">
        <v>59.1</v>
      </c>
      <c r="CX7" s="24" t="s">
        <v>102</v>
      </c>
      <c r="CY7" s="24" t="s">
        <v>102</v>
      </c>
      <c r="CZ7" s="24">
        <v>99.12</v>
      </c>
      <c r="DA7" s="24">
        <v>99.07</v>
      </c>
      <c r="DB7" s="24">
        <v>99.27</v>
      </c>
      <c r="DC7" s="24" t="s">
        <v>102</v>
      </c>
      <c r="DD7" s="24" t="s">
        <v>102</v>
      </c>
      <c r="DE7" s="24">
        <v>90.72</v>
      </c>
      <c r="DF7" s="24">
        <v>91.07</v>
      </c>
      <c r="DG7" s="24">
        <v>90.67</v>
      </c>
      <c r="DH7" s="24">
        <v>95.82</v>
      </c>
      <c r="DI7" s="24" t="s">
        <v>102</v>
      </c>
      <c r="DJ7" s="24" t="s">
        <v>102</v>
      </c>
      <c r="DK7" s="24">
        <v>61.88</v>
      </c>
      <c r="DL7" s="24">
        <v>63.51</v>
      </c>
      <c r="DM7" s="24">
        <v>64.97</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2024-02-15T13:02:31Z</cp:lastPrinted>
  <dcterms:created xsi:type="dcterms:W3CDTF">2023-12-12T00:50:00Z</dcterms:created>
  <dcterms:modified xsi:type="dcterms:W3CDTF">2024-02-15T23:45:16Z</dcterms:modified>
  <cp:category/>
</cp:coreProperties>
</file>