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6_伯耆町\"/>
    </mc:Choice>
  </mc:AlternateContent>
  <workbookProtection workbookAlgorithmName="SHA-512" workbookHashValue="0POr9KUpmRz4UjFg1tEJ3KTc0YsruA0o4t+4zM7d0sKozApHMQ31tLoUTLVArWpe91jhGo7f6cr2DVIc6KYuXA==" workbookSaltValue="Ha8fmzRr4HUWQRmjHaTaBQ==" workbookSpinCount="100000" lockStructure="1"/>
  <bookViews>
    <workbookView xWindow="2868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H85" i="4"/>
  <c r="F85" i="4"/>
  <c r="AT10" i="4"/>
  <c r="I10" i="4"/>
  <c r="AT8" i="4"/>
  <c r="AL8" i="4"/>
  <c r="W8" i="4"/>
  <c r="P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<sst xmlns="http://schemas.openxmlformats.org/spreadsheetml/2006/main" count="275" uniqueCount="116">
  <si>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</si>
  <si>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</si>
  <si>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</si>
  <si>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</si>
  <si>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</si>
  <si>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</si>
  <si>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</si>
  <si>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</si>
  <si>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</si>
  <si>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</si>
  <si>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</si>
  <si>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</si>
  <si>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</si>
  <si>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</si>
  <si>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</si>
  <si>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</si>
  <si>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</si>
  <si>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</si>
  <si>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</si>
  <si>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</si>
  <si>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</si>
  <si>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</si>
  <si>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</si>
  <si>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</si>
  <si>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</si>
  <si>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</si>
  <si>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</si>
  <si>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</si>
  <si>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</si>
  <si>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</si>
  <si>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</si>
  <si>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</si>
  <si>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</si>
  <si>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</si>
  <si>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</si>
  <si>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</si>
  <si>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</si>
  <si>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</si>
  <si>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</si>
  <si>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</si>
  <si>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</si>
  <si>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</si>
  <si>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</si>
  <si>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</si>
  <si>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</si>
  <si>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</si>
  <si>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</si>
  <si>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</si>
  <si>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</si>
  <si>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</si>
  <si>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</si>
  <si>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</si>
  <si>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</si>
  <si>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</si>
  <si>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</si>
  <si>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</si>
  <si>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</si>
  <si>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</si>
  <si>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</si>
  <si>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</si>
  <si>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</si>
  <si>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</si>
  <si>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</si>
  <si>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</si>
  <si>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</si>
  <si>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</si>
  <si>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</si>
  <si>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</si>
  <si>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</si>
  <si>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</si>
  <si>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</si>
  <si>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</si>
  <si>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</si>
  <si>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</si>
  <si>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</si>
  <si>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</si>
  <si>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</si>
  <si>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</si>
  <si>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</si>
  <si>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</si>
  <si>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</si>
  <si>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</si>
  <si>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</si>
  <si>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</si>
  <si>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</si>
  <si>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</si>
  <si>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</si>
  <si>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</si>
  <si>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</si>
  <si>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</si>
  <si>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</si>
  <si>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</si>
  <si>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</si>
  <si>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</si>
  <si>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</si>
  <si>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</si>
  <si>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</si>
  <si>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</si>
  <si>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</si>
  <si>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</si>
  <si>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</si>
  <si>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</si>
  <si>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</si>
  <si>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</si>
  <si>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</si>
  <si>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</si>
  <si>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</si>
  <si>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</si>
  <si>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</si>
  <si>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</si>
  <si>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</si>
  <si>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</si>
  <si>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</si>
  <si>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全国平均・類似団体平均を大きく下回っており、老朽化の度合いは比較的少ないと考えられる。
②管渠老朽化率、③管渠改善率
　管渠については、現在まで不具合もなく、法定耐用年数に達するまで期間がある状態である。
　処理区域再編（施設統廃合）を実施したことにより管渠改善率に数値（率）が出ている。
　その他の計画的な更新については、経営戦略の見直し時期にあわせて検討を行うものとする。
</t>
    <rPh sb="1" eb="3">
      <t>ユウケイ</t>
    </rPh>
    <rPh sb="3" eb="5">
      <t>コテイ</t>
    </rPh>
    <rPh sb="5" eb="7">
      <t>シサン</t>
    </rPh>
    <rPh sb="7" eb="9">
      <t>ゲンカ</t>
    </rPh>
    <rPh sb="9" eb="11">
      <t>ショウキャク</t>
    </rPh>
    <rPh sb="11" eb="12">
      <t>リツ</t>
    </rPh>
    <rPh sb="13" eb="15">
      <t>ゼンコク</t>
    </rPh>
    <rPh sb="15" eb="17">
      <t>ヘイキン</t>
    </rPh>
    <rPh sb="18" eb="20">
      <t>ルイジ</t>
    </rPh>
    <rPh sb="20" eb="22">
      <t>ダンタイ</t>
    </rPh>
    <rPh sb="22" eb="24">
      <t>ヘイキン</t>
    </rPh>
    <rPh sb="25" eb="26">
      <t>オオ</t>
    </rPh>
    <rPh sb="28" eb="30">
      <t>シタマワ</t>
    </rPh>
    <rPh sb="35" eb="38">
      <t>ロウキュウカ</t>
    </rPh>
    <rPh sb="39" eb="41">
      <t>ドア</t>
    </rPh>
    <rPh sb="43" eb="46">
      <t>ヒカクテキ</t>
    </rPh>
    <rPh sb="46" eb="47">
      <t>スク</t>
    </rPh>
    <rPh sb="50" eb="51">
      <t>カンガ</t>
    </rPh>
    <rPh sb="109" eb="111">
      <t>ジョウタイ</t>
    </rPh>
    <rPh sb="117" eb="119">
      <t>ショリ</t>
    </rPh>
    <rPh sb="152" eb="153">
      <t>デ</t>
    </rPh>
    <rPh sb="161" eb="162">
      <t>タ</t>
    </rPh>
    <phoneticPr fontId="4"/>
  </si>
  <si>
    <t>①経常収支比率
100％を若干下回ったが、過去３年100％前後で推移している。
②累積欠損金比率
過去３年近似値で推移している。
③流動比率
流動負債の大半を占める企業債償還を、主に一般会計からの繰入金等により賄っていることによるもので、支払能力に問題が生じる見込みはない。
④企業債残高対事業規模比率
企業債残高は年々減少しており、今後改善していく見込みである。
⑤経費回収率
類似団体平均を上回っているものの、100％を下回っており、適正な使用料収入の確保を図るとともに汚水処理費の削減が必要である。
⑥汚水処理原価
類似団体平均より下回っているが、引き続き投資の効率化や維持管理費の削減などを図る必要がある。
⑦施設利用率
計画時からの人口減により、全国平均・類似団体平均と同様、施設の稼働に余裕がある状態である。
⑧水洗化率
全国平均・類似団体平均を上回っており、今後も水洗化率向上に向けた啓発を行いたい。</t>
    <rPh sb="13" eb="17">
      <t>ジャッカンシタマワ</t>
    </rPh>
    <rPh sb="21" eb="23">
      <t>カコ</t>
    </rPh>
    <rPh sb="24" eb="25">
      <t>ネン</t>
    </rPh>
    <rPh sb="29" eb="31">
      <t>ゼンゴ</t>
    </rPh>
    <rPh sb="32" eb="34">
      <t>スイイ</t>
    </rPh>
    <rPh sb="41" eb="43">
      <t>ルイセキ</t>
    </rPh>
    <rPh sb="43" eb="46">
      <t>ケッソンキン</t>
    </rPh>
    <rPh sb="46" eb="48">
      <t>ヒリツ</t>
    </rPh>
    <rPh sb="49" eb="51">
      <t>カコ</t>
    </rPh>
    <rPh sb="52" eb="53">
      <t>ネン</t>
    </rPh>
    <rPh sb="53" eb="56">
      <t>キンジチ</t>
    </rPh>
    <rPh sb="57" eb="59">
      <t>スイイ</t>
    </rPh>
    <rPh sb="65" eb="67">
      <t>リュウドウ</t>
    </rPh>
    <rPh sb="67" eb="69">
      <t>ヒリツ</t>
    </rPh>
    <rPh sb="155" eb="157">
      <t>ザンダカ</t>
    </rPh>
    <rPh sb="158" eb="160">
      <t>ネンネン</t>
    </rPh>
    <rPh sb="160" eb="162">
      <t>ゲンショウ</t>
    </rPh>
    <rPh sb="167" eb="169">
      <t>コンゴ</t>
    </rPh>
    <rPh sb="169" eb="171">
      <t>カイゼン</t>
    </rPh>
    <rPh sb="175" eb="177">
      <t>ミコ</t>
    </rPh>
    <rPh sb="308" eb="310">
      <t>シセツ</t>
    </rPh>
    <rPh sb="310" eb="312">
      <t>リヨウ</t>
    </rPh>
    <rPh sb="312" eb="313">
      <t>リツ</t>
    </rPh>
    <rPh sb="314" eb="316">
      <t>ケイカク</t>
    </rPh>
    <rPh sb="316" eb="317">
      <t>ジ</t>
    </rPh>
    <rPh sb="320" eb="323">
      <t>ジンコウゲン</t>
    </rPh>
    <rPh sb="327" eb="329">
      <t>ゼンコク</t>
    </rPh>
    <rPh sb="329" eb="331">
      <t>ヘイキン</t>
    </rPh>
    <rPh sb="332" eb="334">
      <t>ルイジ</t>
    </rPh>
    <rPh sb="334" eb="336">
      <t>ダンタイ</t>
    </rPh>
    <rPh sb="336" eb="338">
      <t>ヘイキン</t>
    </rPh>
    <rPh sb="339" eb="341">
      <t>ドウヨウ</t>
    </rPh>
    <rPh sb="342" eb="344">
      <t>シセツ</t>
    </rPh>
    <rPh sb="345" eb="347">
      <t>カドウ</t>
    </rPh>
    <rPh sb="348" eb="350">
      <t>ヨユウ</t>
    </rPh>
    <rPh sb="353" eb="355">
      <t>ジョウタイ</t>
    </rPh>
    <rPh sb="361" eb="364">
      <t>スイセンカ</t>
    </rPh>
    <rPh sb="364" eb="365">
      <t>リツ</t>
    </rPh>
    <rPh sb="366" eb="368">
      <t>ゼンコク</t>
    </rPh>
    <rPh sb="368" eb="370">
      <t>ヘイキン</t>
    </rPh>
    <rPh sb="371" eb="373">
      <t>ルイジ</t>
    </rPh>
    <rPh sb="373" eb="375">
      <t>ダンタイ</t>
    </rPh>
    <rPh sb="375" eb="377">
      <t>ヘイキン</t>
    </rPh>
    <rPh sb="378" eb="380">
      <t>ウワマワ</t>
    </rPh>
    <rPh sb="385" eb="387">
      <t>コンゴ</t>
    </rPh>
    <rPh sb="388" eb="391">
      <t>スイセンカ</t>
    </rPh>
    <rPh sb="391" eb="392">
      <t>リツ</t>
    </rPh>
    <rPh sb="392" eb="394">
      <t>コウジョウ</t>
    </rPh>
    <rPh sb="395" eb="396">
      <t>ム</t>
    </rPh>
    <rPh sb="398" eb="400">
      <t>ケイハツ</t>
    </rPh>
    <rPh sb="401" eb="402">
      <t>オコナ</t>
    </rPh>
    <phoneticPr fontId="4"/>
  </si>
  <si>
    <t>法適用事業３年目の決算数値となっている。
引き続き健全な事業経営に取り組む。</t>
    <rPh sb="0" eb="1">
      <t>ホウ</t>
    </rPh>
    <rPh sb="1" eb="3">
      <t>テキヨウ</t>
    </rPh>
    <rPh sb="3" eb="5">
      <t>ジギョウ</t>
    </rPh>
    <rPh sb="6" eb="8">
      <t>ネンメ</t>
    </rPh>
    <rPh sb="9" eb="11">
      <t>ケッサン</t>
    </rPh>
    <rPh sb="11" eb="13">
      <t>スウチ</t>
    </rPh>
    <rPh sb="21" eb="22">
      <t>ヒ</t>
    </rPh>
    <rPh sb="23" eb="24">
      <t>ツヅ</t>
    </rPh>
    <rPh sb="25" eb="27">
      <t>ケンゼン</t>
    </rPh>
    <rPh sb="28" eb="30">
      <t>ジギョウ</t>
    </rPh>
    <rPh sb="30" eb="32">
      <t>ケイエイ</t>
    </rPh>
    <rPh sb="33" eb="34">
      <t>ト</t>
    </rPh>
    <rPh sb="35" eb="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</si>
</sst>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3.08</c:v>
                </c:pt>
                <c:pt idx="3">
                  <c:v>0.24</c:v>
                </c:pt>
                <c:pt idx="4">
                  <c:v>0.51</c:v>
                </c:pt>
              </c:numCache>
            </c:numRef>
          </c:val>
          <c:extLst>
            <c:ext xmlns:c16="http://schemas.microsoft.com/office/drawing/2014/chart" uri="{C3380CC4-5D6E-409C-BE32-E72D297353CC}">
              <c16:uniqueId val="{00000000-1F52-4BC1-88E5-1976435E7D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1F52-4BC1-88E5-1976435E7D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52.58</c:v>
                </c:pt>
                <c:pt idx="3">
                  <c:v>50.74</c:v>
                </c:pt>
                <c:pt idx="4">
                  <c:v>50.52</c:v>
                </c:pt>
              </c:numCache>
            </c:numRef>
          </c:val>
          <c:extLst>
            <c:ext xmlns:c16="http://schemas.microsoft.com/office/drawing/2014/chart" uri="{C3380CC4-5D6E-409C-BE32-E72D297353CC}">
              <c16:uniqueId val="{00000000-B548-4A28-ADF0-25A613B674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B548-4A28-ADF0-25A613B674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89.05</c:v>
                </c:pt>
                <c:pt idx="3">
                  <c:v>90.3</c:v>
                </c:pt>
                <c:pt idx="4">
                  <c:v>89.82</c:v>
                </c:pt>
              </c:numCache>
            </c:numRef>
          </c:val>
          <c:extLst>
            <c:ext xmlns:c16="http://schemas.microsoft.com/office/drawing/2014/chart" uri="{C3380CC4-5D6E-409C-BE32-E72D297353CC}">
              <c16:uniqueId val="{00000000-7A4F-4BE5-BE2A-4C309E2B62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A4F-4BE5-BE2A-4C309E2B62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99.21</c:v>
                </c:pt>
                <c:pt idx="3">
                  <c:v>100.4</c:v>
                </c:pt>
                <c:pt idx="4">
                  <c:v>99.6</c:v>
                </c:pt>
              </c:numCache>
            </c:numRef>
          </c:val>
          <c:extLst>
            <c:ext xmlns:c16="http://schemas.microsoft.com/office/drawing/2014/chart" uri="{C3380CC4-5D6E-409C-BE32-E72D297353CC}">
              <c16:uniqueId val="{00000000-5D27-4B6F-833F-13690B130A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5D27-4B6F-833F-13690B130A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c:v>
                </c:pt>
                <c:pt idx="3">
                  <c:v>8</c:v>
                </c:pt>
                <c:pt idx="4">
                  <c:v>11.27</c:v>
                </c:pt>
              </c:numCache>
            </c:numRef>
          </c:val>
          <c:extLst>
            <c:ext xmlns:c16="http://schemas.microsoft.com/office/drawing/2014/chart" uri="{C3380CC4-5D6E-409C-BE32-E72D297353CC}">
              <c16:uniqueId val="{00000000-9A15-4E6C-9753-26CAB6C97C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9A15-4E6C-9753-26CAB6C97C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EA-4F26-9DC0-322E654631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8EA-4F26-9DC0-322E654631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5.86</c:v>
                </c:pt>
                <c:pt idx="3">
                  <c:v>4.2</c:v>
                </c:pt>
                <c:pt idx="4">
                  <c:v>5.34</c:v>
                </c:pt>
              </c:numCache>
            </c:numRef>
          </c:val>
          <c:extLst>
            <c:ext xmlns:c16="http://schemas.microsoft.com/office/drawing/2014/chart" uri="{C3380CC4-5D6E-409C-BE32-E72D297353CC}">
              <c16:uniqueId val="{00000000-B9C5-4711-A107-02301496F6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B9C5-4711-A107-02301496F6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14.07</c:v>
                </c:pt>
                <c:pt idx="3">
                  <c:v>16.57</c:v>
                </c:pt>
                <c:pt idx="4">
                  <c:v>20.69</c:v>
                </c:pt>
              </c:numCache>
            </c:numRef>
          </c:val>
          <c:extLst>
            <c:ext xmlns:c16="http://schemas.microsoft.com/office/drawing/2014/chart" uri="{C3380CC4-5D6E-409C-BE32-E72D297353CC}">
              <c16:uniqueId val="{00000000-C0A2-46FA-AB4F-512C844238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C0A2-46FA-AB4F-512C844238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936.26</c:v>
                </c:pt>
              </c:numCache>
            </c:numRef>
          </c:val>
          <c:extLst>
            <c:ext xmlns:c16="http://schemas.microsoft.com/office/drawing/2014/chart" uri="{C3380CC4-5D6E-409C-BE32-E72D297353CC}">
              <c16:uniqueId val="{00000000-81CE-430A-A37C-B13E79603A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81CE-430A-A37C-B13E79603A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76.05</c:v>
                </c:pt>
                <c:pt idx="3">
                  <c:v>78.430000000000007</c:v>
                </c:pt>
                <c:pt idx="4">
                  <c:v>65.040000000000006</c:v>
                </c:pt>
              </c:numCache>
            </c:numRef>
          </c:val>
          <c:extLst>
            <c:ext xmlns:c16="http://schemas.microsoft.com/office/drawing/2014/chart" uri="{C3380CC4-5D6E-409C-BE32-E72D297353CC}">
              <c16:uniqueId val="{00000000-620B-4854-9B35-55AE70E371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20B-4854-9B35-55AE70E371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181.51</c:v>
                </c:pt>
                <c:pt idx="3">
                  <c:v>178.94</c:v>
                </c:pt>
                <c:pt idx="4">
                  <c:v>225.1</c:v>
                </c:pt>
              </c:numCache>
            </c:numRef>
          </c:val>
          <c:extLst>
            <c:ext xmlns:c16="http://schemas.microsoft.com/office/drawing/2014/chart" uri="{C3380CC4-5D6E-409C-BE32-E72D297353CC}">
              <c16:uniqueId val="{00000000-BB18-42EA-A2D2-F9BA144FE4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B18-42EA-A2D2-F9BA144FE4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伯耆町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10420</v>
      </c>
      <c r="AM8" s="46"/>
      <c r="AN8" s="46"/>
      <c r="AO8" s="46"/>
      <c r="AP8" s="46"/>
      <c r="AQ8" s="46"/>
      <c r="AR8" s="46"/>
      <c r="AS8" s="46"/>
      <c r="AT8" s="45">
        <f>データ!T6</f>
        <v>139.44</v>
      </c>
      <c r="AU8" s="45"/>
      <c r="AV8" s="45"/>
      <c r="AW8" s="45"/>
      <c r="AX8" s="45"/>
      <c r="AY8" s="45"/>
      <c r="AZ8" s="45"/>
      <c r="BA8" s="45"/>
      <c r="BB8" s="45">
        <f>データ!U6</f>
        <v>74.73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67.569999999999993</v>
      </c>
      <c r="J10" s="45"/>
      <c r="K10" s="45"/>
      <c r="L10" s="45"/>
      <c r="M10" s="45"/>
      <c r="N10" s="45"/>
      <c r="O10" s="45"/>
      <c r="P10" s="45">
        <f>データ!P6</f>
        <v>45.87</v>
      </c>
      <c r="Q10" s="45"/>
      <c r="R10" s="45"/>
      <c r="S10" s="45"/>
      <c r="T10" s="45"/>
      <c r="U10" s="45"/>
      <c r="V10" s="45"/>
      <c r="W10" s="45">
        <f>データ!Q6</f>
        <v>100</v>
      </c>
      <c r="X10" s="45"/>
      <c r="Y10" s="45"/>
      <c r="Z10" s="45"/>
      <c r="AA10" s="45"/>
      <c r="AB10" s="45"/>
      <c r="AC10" s="45"/>
      <c r="AD10" s="46">
        <f>データ!R6</f>
        <v>3960</v>
      </c>
      <c r="AE10" s="46"/>
      <c r="AF10" s="46"/>
      <c r="AG10" s="46"/>
      <c r="AH10" s="46"/>
      <c r="AI10" s="46"/>
      <c r="AJ10" s="46"/>
      <c r="AK10" s="2"/>
      <c r="AL10" s="46">
        <f>データ!V6</f>
        <v>4763</v>
      </c>
      <c r="AM10" s="46"/>
      <c r="AN10" s="46"/>
      <c r="AO10" s="46"/>
      <c r="AP10" s="46"/>
      <c r="AQ10" s="46"/>
      <c r="AR10" s="46"/>
      <c r="AS10" s="46"/>
      <c r="AT10" s="45">
        <f>データ!W6</f>
        <v>7.77</v>
      </c>
      <c r="AU10" s="45"/>
      <c r="AV10" s="45"/>
      <c r="AW10" s="45"/>
      <c r="AX10" s="45"/>
      <c r="AY10" s="45"/>
      <c r="AZ10" s="45"/>
      <c r="BA10" s="45"/>
      <c r="BB10" s="45">
        <f>データ!X6</f>
        <v>613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RJhdwp7Xwoxd/rBbnsIAA03oLTMhIZ564NXQtUCoroMLwWP6wp2ayRiMT5BXS0xrctLSTz5pgUHSvTEWihF3w==" saltValue="5GLMAcfTK7VqaasED6vq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313904</v>
      </c>
      <c r="D6" s="19">
        <f t="shared" si="3"/>
        <v>46</v>
      </c>
      <c r="E6" s="19">
        <f t="shared" si="3"/>
        <v>17</v>
      </c>
      <c r="F6" s="19">
        <f t="shared" si="3"/>
        <v>5</v>
      </c>
      <c r="G6" s="19">
        <f t="shared" si="3"/>
        <v>0</v>
      </c>
      <c r="H6" s="19" t="str">
        <f t="shared" si="3"/>
        <v>鳥取県　伯耆町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67.569999999999993</v>
      </c>
      <c r="P6" s="20">
        <f t="shared" si="3"/>
        <v>45.87</v>
      </c>
      <c r="Q6" s="20">
        <f t="shared" si="3"/>
        <v>100</v>
      </c>
      <c r="R6" s="20">
        <f t="shared" si="3"/>
        <v>3960</v>
      </c>
      <c r="S6" s="20">
        <f t="shared" si="3"/>
        <v>10420</v>
      </c>
      <c r="T6" s="20">
        <f t="shared" si="3"/>
        <v>139.44</v>
      </c>
      <c r="U6" s="20">
        <f t="shared" si="3"/>
        <v>74.73</v>
      </c>
      <c r="V6" s="20">
        <f t="shared" si="3"/>
        <v>4763</v>
      </c>
      <c r="W6" s="20">
        <f t="shared" si="3"/>
        <v>7.77</v>
      </c>
      <c r="X6" s="20">
        <f t="shared" si="3"/>
        <v>613</v>
      </c>
      <c r="Y6" s="21" t="str">
        <f>IF(Y7="",NA(),Y7)</f>
        <v>-</v>
      </c>
      <c r="Z6" s="21" t="str">
        <f t="shared" ref="Z6:AH6" si="4">IF(Z7="",NA(),Z7)</f>
        <v>-</v>
      </c>
      <c r="AA6" s="21">
        <f t="shared" si="4"/>
        <v>99.21</v>
      </c>
      <c r="AB6" s="21">
        <f t="shared" si="4"/>
        <v>100.4</v>
      </c>
      <c r="AC6" s="21">
        <f t="shared" si="4"/>
        <v>99.6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5.86</v>
      </c>
      <c r="AM6" s="21">
        <f t="shared" si="5"/>
        <v>4.2</v>
      </c>
      <c r="AN6" s="21">
        <f t="shared" si="5"/>
        <v>5.34</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14.07</v>
      </c>
      <c r="AX6" s="21">
        <f t="shared" si="6"/>
        <v>16.57</v>
      </c>
      <c r="AY6" s="21">
        <f t="shared" si="6"/>
        <v>20.69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1">
        <f t="shared" si="7"/>
        <v>936.26</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76.05</v>
      </c>
      <c r="BT6" s="21">
        <f t="shared" si="8"/>
        <v>78.430000000000007</v>
      </c>
      <c r="BU6" s="21">
        <f t="shared" si="8"/>
        <v>65.040000000000006</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181.51</v>
      </c>
      <c r="CE6" s="21">
        <f t="shared" si="9"/>
        <v>178.94</v>
      </c>
      <c r="CF6" s="21">
        <f t="shared" si="9"/>
        <v>225.1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52.58</v>
      </c>
      <c r="CP6" s="21">
        <f t="shared" si="10"/>
        <v>50.74</v>
      </c>
      <c r="CQ6" s="21">
        <f t="shared" si="10"/>
        <v>50.52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89.05</v>
      </c>
      <c r="DA6" s="21">
        <f t="shared" si="11"/>
        <v>90.3</v>
      </c>
      <c r="DB6" s="21">
        <f t="shared" si="11"/>
        <v>89.82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4.2</v>
      </c>
      <c r="DL6" s="21">
        <f t="shared" si="12"/>
        <v>8</v>
      </c>
      <c r="DM6" s="21">
        <f t="shared" si="12"/>
        <v>11.27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3.08</v>
      </c>
      <c r="EH6" s="21">
        <f t="shared" si="14"/>
        <v>0.24</v>
      </c>
      <c r="EI6" s="21">
        <f t="shared" si="14"/>
        <v>0.51</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313904</v>
      </c>
      <c r="D7" s="23">
        <v>46</v>
      </c>
      <c r="E7" s="23">
        <v>17</v>
      </c>
      <c r="F7" s="23">
        <v>5</v>
      </c>
      <c r="G7" s="23">
        <v>0</v>
      </c>
      <c r="H7" s="23" t="s">
        <v>96</v>
      </c>
      <c r="I7" s="23" t="s">
        <v>97</v>
      </c>
      <c r="J7" s="23" t="s">
        <v>98</v>
      </c>
      <c r="K7" s="23" t="s">
        <v>99</v>
      </c>
      <c r="L7" s="23" t="s">
        <v>100</v>
      </c>
      <c r="M7" s="23" t="s">
        <v>101</v>
      </c>
      <c r="N7" s="24" t="s">
        <v>102</v>
      </c>
      <c r="O7" s="24">
        <v>67.569999999999993</v>
      </c>
      <c r="P7" s="24">
        <v>45.87</v>
      </c>
      <c r="Q7" s="24">
        <v>100</v>
      </c>
      <c r="R7" s="24">
        <v>3960</v>
      </c>
      <c r="S7" s="24">
        <v>10420</v>
      </c>
      <c r="T7" s="24">
        <v>139.44</v>
      </c>
      <c r="U7" s="24">
        <v>74.73</v>
      </c>
      <c r="V7" s="24">
        <v>4763</v>
      </c>
      <c r="W7" s="24">
        <v>7.77</v>
      </c>
      <c r="X7" s="24">
        <v>613</v>
      </c>
      <c r="Y7" s="24" t="s">
        <v>102</v>
      </c>
      <c r="Z7" s="24" t="s">
        <v>102</v>
      </c>
      <c r="AA7" s="24">
        <v>99.21</v>
      </c>
      <c r="AB7" s="24">
        <v>100.4</v>
      </c>
      <c r="AC7" s="24">
        <v>99.6</v>
      </c>
      <c r="AD7" s="24" t="s">
        <v>102</v>
      </c>
      <c r="AE7" s="24" t="s">
        <v>102</v>
      </c>
      <c r="AF7" s="24">
        <v>106.37</v>
      </c>
      <c r="AG7" s="24">
        <v>106.07</v>
      </c>
      <c r="AH7" s="24">
        <v>105.5</v>
      </c>
      <c r="AI7" s="24">
        <v>103.61</v>
      </c>
      <c r="AJ7" s="24" t="s">
        <v>102</v>
      </c>
      <c r="AK7" s="24" t="s">
        <v>102</v>
      </c>
      <c r="AL7" s="24">
        <v>5.86</v>
      </c>
      <c r="AM7" s="24">
        <v>4.2</v>
      </c>
      <c r="AN7" s="24">
        <v>5.34</v>
      </c>
      <c r="AO7" s="24" t="s">
        <v>102</v>
      </c>
      <c r="AP7" s="24" t="s">
        <v>102</v>
      </c>
      <c r="AQ7" s="24">
        <v>139.02000000000001</v>
      </c>
      <c r="AR7" s="24">
        <v>132.04</v>
      </c>
      <c r="AS7" s="24">
        <v>145.43</v>
      </c>
      <c r="AT7" s="24">
        <v>133.62</v>
      </c>
      <c r="AU7" s="24" t="s">
        <v>102</v>
      </c>
      <c r="AV7" s="24" t="s">
        <v>102</v>
      </c>
      <c r="AW7" s="24">
        <v>14.07</v>
      </c>
      <c r="AX7" s="24">
        <v>16.57</v>
      </c>
      <c r="AY7" s="24">
        <v>20.69</v>
      </c>
      <c r="AZ7" s="24" t="s">
        <v>102</v>
      </c>
      <c r="BA7" s="24" t="s">
        <v>102</v>
      </c>
      <c r="BB7" s="24">
        <v>29.13</v>
      </c>
      <c r="BC7" s="24">
        <v>35.69</v>
      </c>
      <c r="BD7" s="24">
        <v>38.4</v>
      </c>
      <c r="BE7" s="24">
        <v>36.94</v>
      </c>
      <c r="BF7" s="24" t="s">
        <v>102</v>
      </c>
      <c r="BG7" s="24" t="s">
        <v>102</v>
      </c>
      <c r="BH7" s="24">
        <v>0</v>
      </c>
      <c r="BI7" s="24">
        <v>0</v>
      </c>
      <c r="BJ7" s="24">
        <v>936.26</v>
      </c>
      <c r="BK7" s="24" t="s">
        <v>102</v>
      </c>
      <c r="BL7" s="24" t="s">
        <v>102</v>
      </c>
      <c r="BM7" s="24">
        <v>867.83</v>
      </c>
      <c r="BN7" s="24">
        <v>791.76</v>
      </c>
      <c r="BO7" s="24">
        <v>900.82</v>
      </c>
      <c r="BP7" s="24">
        <v>809.19</v>
      </c>
      <c r="BQ7" s="24" t="s">
        <v>102</v>
      </c>
      <c r="BR7" s="24" t="s">
        <v>102</v>
      </c>
      <c r="BS7" s="24">
        <v>76.05</v>
      </c>
      <c r="BT7" s="24">
        <v>78.430000000000007</v>
      </c>
      <c r="BU7" s="24">
        <v>65.040000000000006</v>
      </c>
      <c r="BV7" s="24" t="s">
        <v>102</v>
      </c>
      <c r="BW7" s="24" t="s">
        <v>102</v>
      </c>
      <c r="BX7" s="24">
        <v>57.08</v>
      </c>
      <c r="BY7" s="24">
        <v>56.26</v>
      </c>
      <c r="BZ7" s="24">
        <v>52.94</v>
      </c>
      <c r="CA7" s="24">
        <v>57.02</v>
      </c>
      <c r="CB7" s="24" t="s">
        <v>102</v>
      </c>
      <c r="CC7" s="24" t="s">
        <v>102</v>
      </c>
      <c r="CD7" s="24">
        <v>181.51</v>
      </c>
      <c r="CE7" s="24">
        <v>178.94</v>
      </c>
      <c r="CF7" s="24">
        <v>225.1</v>
      </c>
      <c r="CG7" s="24" t="s">
        <v>102</v>
      </c>
      <c r="CH7" s="24" t="s">
        <v>102</v>
      </c>
      <c r="CI7" s="24">
        <v>274.99</v>
      </c>
      <c r="CJ7" s="24">
        <v>282.08999999999997</v>
      </c>
      <c r="CK7" s="24">
        <v>303.27999999999997</v>
      </c>
      <c r="CL7" s="24">
        <v>273.68</v>
      </c>
      <c r="CM7" s="24" t="s">
        <v>102</v>
      </c>
      <c r="CN7" s="24" t="s">
        <v>102</v>
      </c>
      <c r="CO7" s="24">
        <v>52.58</v>
      </c>
      <c r="CP7" s="24">
        <v>50.74</v>
      </c>
      <c r="CQ7" s="24">
        <v>50.52</v>
      </c>
      <c r="CR7" s="24" t="s">
        <v>102</v>
      </c>
      <c r="CS7" s="24" t="s">
        <v>102</v>
      </c>
      <c r="CT7" s="24">
        <v>54.83</v>
      </c>
      <c r="CU7" s="24">
        <v>66.53</v>
      </c>
      <c r="CV7" s="24">
        <v>52.35</v>
      </c>
      <c r="CW7" s="24">
        <v>52.55</v>
      </c>
      <c r="CX7" s="24" t="s">
        <v>102</v>
      </c>
      <c r="CY7" s="24" t="s">
        <v>102</v>
      </c>
      <c r="CZ7" s="24">
        <v>89.05</v>
      </c>
      <c r="DA7" s="24">
        <v>90.3</v>
      </c>
      <c r="DB7" s="24">
        <v>89.82</v>
      </c>
      <c r="DC7" s="24" t="s">
        <v>102</v>
      </c>
      <c r="DD7" s="24" t="s">
        <v>102</v>
      </c>
      <c r="DE7" s="24">
        <v>84.7</v>
      </c>
      <c r="DF7" s="24">
        <v>84.67</v>
      </c>
      <c r="DG7" s="24">
        <v>84.39</v>
      </c>
      <c r="DH7" s="24">
        <v>87.3</v>
      </c>
      <c r="DI7" s="24" t="s">
        <v>102</v>
      </c>
      <c r="DJ7" s="24" t="s">
        <v>102</v>
      </c>
      <c r="DK7" s="24">
        <v>4.2</v>
      </c>
      <c r="DL7" s="24">
        <v>8</v>
      </c>
      <c r="DM7" s="24">
        <v>11.27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3.08</v>
      </c>
      <c r="EH7" s="24">
        <v>0.24</v>
      </c>
      <c r="EI7" s="24">
        <v>0.51</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2024-01-23T04:22:52Z</cp:lastPrinted>
  <dcterms:created xsi:type="dcterms:W3CDTF">2023-12-12T01:03:37Z</dcterms:created>
  <dcterms:modified xsi:type="dcterms:W3CDTF">2024-02-07T06:25:59Z</dcterms:modified>
  <cp:category/>
</cp:coreProperties>
</file>