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43E28C12-18BC-47C2-892A-A6E4E88F315B}"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<sst xmlns="http://schemas.openxmlformats.org/spreadsheetml/2006/main" count="207" uniqueCount="66">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</sst>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 t="shared" ref="B9:I9" si="0">B10+B11</f>
        <v>-482</v>
      </c>
      <c r="C9" s="17">
        <f t="shared" si="0"/>
        <v>8</v>
      </c>
      <c r="D9" s="17">
        <f t="shared" si="0"/>
        <v>102</v>
      </c>
      <c r="E9" s="17">
        <f t="shared" si="0"/>
        <v>-484</v>
      </c>
      <c r="F9" s="17">
        <f t="shared" si="0"/>
        <v>280</v>
      </c>
      <c r="G9" s="17">
        <f t="shared" si="0"/>
        <v>-29</v>
      </c>
      <c r="H9" s="17">
        <f t="shared" si="0"/>
        <v>764</v>
      </c>
      <c r="I9" s="17">
        <f t="shared" si="0"/>
        <v>-148</v>
      </c>
      <c r="J9" s="28">
        <f t="shared" ref="J9:J19" si="1">K9-L9</f>
        <v>-10.669330264991414</v>
      </c>
      <c r="K9" s="32">
        <v>6.1723398227223054</v>
      </c>
      <c r="L9" s="32">
        <v>16.84167008771372</v>
      </c>
      <c r="M9" s="17">
        <f t="shared" ref="M9:U9" si="2">M10+M11</f>
        <v>2</v>
      </c>
      <c r="N9" s="17">
        <f t="shared" si="2"/>
        <v>949</v>
      </c>
      <c r="O9" s="17">
        <f t="shared" si="2"/>
        <v>71</v>
      </c>
      <c r="P9" s="17">
        <f t="shared" si="2"/>
        <v>638</v>
      </c>
      <c r="Q9" s="17">
        <f t="shared" si="2"/>
        <v>311</v>
      </c>
      <c r="R9" s="17">
        <f t="shared" si="2"/>
        <v>947</v>
      </c>
      <c r="S9" s="17">
        <f t="shared" si="2"/>
        <v>88</v>
      </c>
      <c r="T9" s="17">
        <f t="shared" si="2"/>
        <v>636</v>
      </c>
      <c r="U9" s="17">
        <f t="shared" si="2"/>
        <v>311</v>
      </c>
      <c r="V9" s="28">
        <v>4.4088141590869157E-2</v>
      </c>
    </row>
    <row r="10" spans="1:22" ht="18.75" customHeight="1" x14ac:dyDescent="0.2">
      <c r="A10" s="6" t="s">
        <v>28</v>
      </c>
      <c r="B10" s="18">
        <f t="shared" ref="B10:I10" si="3">B20+B21+B22+B23</f>
        <v>-309</v>
      </c>
      <c r="C10" s="18">
        <f t="shared" si="3"/>
        <v>-68</v>
      </c>
      <c r="D10" s="18">
        <f t="shared" si="3"/>
        <v>50</v>
      </c>
      <c r="E10" s="18">
        <f t="shared" si="3"/>
        <v>-297</v>
      </c>
      <c r="F10" s="18">
        <f t="shared" si="3"/>
        <v>229</v>
      </c>
      <c r="G10" s="18">
        <f t="shared" si="3"/>
        <v>-25</v>
      </c>
      <c r="H10" s="18">
        <f t="shared" si="3"/>
        <v>526</v>
      </c>
      <c r="I10" s="18">
        <f t="shared" si="3"/>
        <v>-113</v>
      </c>
      <c r="J10" s="25">
        <f t="shared" si="1"/>
        <v>-8.6693668017372261</v>
      </c>
      <c r="K10" s="33">
        <v>6.6844612713731442</v>
      </c>
      <c r="L10" s="33">
        <v>15.353828073110369</v>
      </c>
      <c r="M10" s="18">
        <f t="shared" ref="M10:U10" si="4">M20+M21+M22+M23</f>
        <v>-12</v>
      </c>
      <c r="N10" s="18">
        <f t="shared" si="4"/>
        <v>704</v>
      </c>
      <c r="O10" s="18">
        <f t="shared" si="4"/>
        <v>55</v>
      </c>
      <c r="P10" s="18">
        <f t="shared" si="4"/>
        <v>501</v>
      </c>
      <c r="Q10" s="18">
        <f t="shared" si="4"/>
        <v>203</v>
      </c>
      <c r="R10" s="18">
        <f t="shared" si="4"/>
        <v>716</v>
      </c>
      <c r="S10" s="18">
        <f t="shared" si="4"/>
        <v>93</v>
      </c>
      <c r="T10" s="18">
        <f t="shared" si="4"/>
        <v>534</v>
      </c>
      <c r="U10" s="18">
        <f t="shared" si="4"/>
        <v>182</v>
      </c>
      <c r="V10" s="25">
        <v>-0.35027744653483595</v>
      </c>
    </row>
    <row r="11" spans="1:22" ht="18.75" customHeight="1" x14ac:dyDescent="0.2">
      <c r="A11" s="2" t="s">
        <v>27</v>
      </c>
      <c r="B11" s="19">
        <f t="shared" ref="B11:I11" si="5">B12+B13+B14+B15+B16</f>
        <v>-173</v>
      </c>
      <c r="C11" s="19">
        <f t="shared" si="5"/>
        <v>76</v>
      </c>
      <c r="D11" s="19">
        <f t="shared" si="5"/>
        <v>52</v>
      </c>
      <c r="E11" s="19">
        <f t="shared" si="5"/>
        <v>-187</v>
      </c>
      <c r="F11" s="19">
        <f t="shared" si="5"/>
        <v>51</v>
      </c>
      <c r="G11" s="19">
        <f t="shared" si="5"/>
        <v>-4</v>
      </c>
      <c r="H11" s="19">
        <f t="shared" si="5"/>
        <v>238</v>
      </c>
      <c r="I11" s="19">
        <f t="shared" si="5"/>
        <v>-35</v>
      </c>
      <c r="J11" s="27">
        <f t="shared" si="1"/>
        <v>-16.839087586284272</v>
      </c>
      <c r="K11" s="34">
        <v>4.5924784326229835</v>
      </c>
      <c r="L11" s="34">
        <v>21.431566018907255</v>
      </c>
      <c r="M11" s="19">
        <f t="shared" ref="M11:U11" si="6">M12+M13+M14+M15+M16</f>
        <v>14</v>
      </c>
      <c r="N11" s="19">
        <f t="shared" si="6"/>
        <v>245</v>
      </c>
      <c r="O11" s="19">
        <f t="shared" si="6"/>
        <v>16</v>
      </c>
      <c r="P11" s="19">
        <f t="shared" si="6"/>
        <v>137</v>
      </c>
      <c r="Q11" s="19">
        <f t="shared" si="6"/>
        <v>108</v>
      </c>
      <c r="R11" s="19">
        <f t="shared" si="6"/>
        <v>231</v>
      </c>
      <c r="S11" s="19">
        <f t="shared" si="6"/>
        <v>-5</v>
      </c>
      <c r="T11" s="19">
        <f t="shared" si="6"/>
        <v>102</v>
      </c>
      <c r="U11" s="19">
        <f t="shared" si="6"/>
        <v>129</v>
      </c>
      <c r="V11" s="30">
        <v>1.2606803540533669</v>
      </c>
    </row>
    <row r="12" spans="1:22" ht="18.75" customHeight="1" x14ac:dyDescent="0.2">
      <c r="A12" s="6" t="s">
        <v>26</v>
      </c>
      <c r="B12" s="18">
        <f t="shared" ref="B12:I12" si="7">B24</f>
        <v>-10</v>
      </c>
      <c r="C12" s="18">
        <f t="shared" si="7"/>
        <v>3</v>
      </c>
      <c r="D12" s="18">
        <f t="shared" si="7"/>
        <v>6</v>
      </c>
      <c r="E12" s="18">
        <f t="shared" si="7"/>
        <v>-19</v>
      </c>
      <c r="F12" s="18">
        <f t="shared" si="7"/>
        <v>3</v>
      </c>
      <c r="G12" s="18">
        <f t="shared" si="7"/>
        <v>-4</v>
      </c>
      <c r="H12" s="18">
        <f t="shared" si="7"/>
        <v>22</v>
      </c>
      <c r="I12" s="18">
        <f t="shared" si="7"/>
        <v>3</v>
      </c>
      <c r="J12" s="25">
        <f t="shared" si="1"/>
        <v>-21.629792753366242</v>
      </c>
      <c r="K12" s="33">
        <v>3.4152304347420386</v>
      </c>
      <c r="L12" s="33">
        <v>25.045023188108281</v>
      </c>
      <c r="M12" s="18">
        <f t="shared" ref="M12:U12" si="8">M24</f>
        <v>9</v>
      </c>
      <c r="N12" s="18">
        <f t="shared" si="8"/>
        <v>26</v>
      </c>
      <c r="O12" s="18">
        <f t="shared" si="8"/>
        <v>9</v>
      </c>
      <c r="P12" s="18">
        <f t="shared" si="8"/>
        <v>16</v>
      </c>
      <c r="Q12" s="18">
        <f t="shared" si="8"/>
        <v>10</v>
      </c>
      <c r="R12" s="18">
        <f t="shared" si="8"/>
        <v>17</v>
      </c>
      <c r="S12" s="18">
        <f t="shared" si="8"/>
        <v>-4</v>
      </c>
      <c r="T12" s="18">
        <f t="shared" si="8"/>
        <v>8</v>
      </c>
      <c r="U12" s="18">
        <f t="shared" si="8"/>
        <v>9</v>
      </c>
      <c r="V12" s="25">
        <v>10.245691304226117</v>
      </c>
    </row>
    <row r="13" spans="1:22" ht="18.75" customHeight="1" x14ac:dyDescent="0.2">
      <c r="A13" s="4" t="s">
        <v>25</v>
      </c>
      <c r="B13" s="20">
        <f t="shared" ref="B13:I13" si="9">B25+B26+B27</f>
        <v>-28</v>
      </c>
      <c r="C13" s="20">
        <f t="shared" si="9"/>
        <v>26</v>
      </c>
      <c r="D13" s="20">
        <f t="shared" si="9"/>
        <v>26</v>
      </c>
      <c r="E13" s="20">
        <f t="shared" si="9"/>
        <v>-35</v>
      </c>
      <c r="F13" s="20">
        <f t="shared" si="9"/>
        <v>6</v>
      </c>
      <c r="G13" s="20">
        <f t="shared" si="9"/>
        <v>-9</v>
      </c>
      <c r="H13" s="20">
        <f t="shared" si="9"/>
        <v>41</v>
      </c>
      <c r="I13" s="20">
        <f t="shared" si="9"/>
        <v>-13</v>
      </c>
      <c r="J13" s="26">
        <f t="shared" si="1"/>
        <v>-17.708412532745356</v>
      </c>
      <c r="K13" s="35">
        <v>3.0357278627563469</v>
      </c>
      <c r="L13" s="35">
        <v>20.744140395501702</v>
      </c>
      <c r="M13" s="20">
        <f t="shared" ref="M13:U13" si="10">M25+M26+M27</f>
        <v>7</v>
      </c>
      <c r="N13" s="20">
        <f t="shared" si="10"/>
        <v>33</v>
      </c>
      <c r="O13" s="20">
        <f t="shared" si="10"/>
        <v>14</v>
      </c>
      <c r="P13" s="20">
        <f t="shared" si="10"/>
        <v>21</v>
      </c>
      <c r="Q13" s="20">
        <f t="shared" si="10"/>
        <v>12</v>
      </c>
      <c r="R13" s="20">
        <f t="shared" si="10"/>
        <v>26</v>
      </c>
      <c r="S13" s="20">
        <f t="shared" si="10"/>
        <v>-8</v>
      </c>
      <c r="T13" s="20">
        <f t="shared" si="10"/>
        <v>14</v>
      </c>
      <c r="U13" s="20">
        <f t="shared" si="10"/>
        <v>12</v>
      </c>
      <c r="V13" s="26">
        <v>3.5416825065490674</v>
      </c>
    </row>
    <row r="14" spans="1:22" ht="18.75" customHeight="1" x14ac:dyDescent="0.2">
      <c r="A14" s="4" t="s">
        <v>24</v>
      </c>
      <c r="B14" s="20">
        <f t="shared" ref="B14:I14" si="11">B28+B29+B30+B31</f>
        <v>-71</v>
      </c>
      <c r="C14" s="20">
        <f t="shared" si="11"/>
        <v>16</v>
      </c>
      <c r="D14" s="20">
        <f t="shared" si="11"/>
        <v>6</v>
      </c>
      <c r="E14" s="20">
        <f t="shared" si="11"/>
        <v>-64</v>
      </c>
      <c r="F14" s="20">
        <f t="shared" si="11"/>
        <v>18</v>
      </c>
      <c r="G14" s="20">
        <f t="shared" si="11"/>
        <v>-1</v>
      </c>
      <c r="H14" s="20">
        <f t="shared" si="11"/>
        <v>82</v>
      </c>
      <c r="I14" s="20">
        <f t="shared" si="11"/>
        <v>-16</v>
      </c>
      <c r="J14" s="26">
        <f t="shared" si="1"/>
        <v>-14.987858836175871</v>
      </c>
      <c r="K14" s="35">
        <v>4.2153352976744642</v>
      </c>
      <c r="L14" s="35">
        <v>19.203194133850335</v>
      </c>
      <c r="M14" s="20">
        <f t="shared" ref="M14:U14" si="12">M28+M29+M30+M31</f>
        <v>-7</v>
      </c>
      <c r="N14" s="20">
        <f t="shared" si="12"/>
        <v>94</v>
      </c>
      <c r="O14" s="20">
        <f t="shared" si="12"/>
        <v>-20</v>
      </c>
      <c r="P14" s="20">
        <f t="shared" si="12"/>
        <v>60</v>
      </c>
      <c r="Q14" s="20">
        <f t="shared" si="12"/>
        <v>34</v>
      </c>
      <c r="R14" s="20">
        <f t="shared" si="12"/>
        <v>101</v>
      </c>
      <c r="S14" s="20">
        <f t="shared" si="12"/>
        <v>-11</v>
      </c>
      <c r="T14" s="20">
        <f t="shared" si="12"/>
        <v>45</v>
      </c>
      <c r="U14" s="20">
        <f t="shared" si="12"/>
        <v>56</v>
      </c>
      <c r="V14" s="26">
        <v>-1.63929706020674</v>
      </c>
    </row>
    <row r="15" spans="1:22" ht="18.75" customHeight="1" x14ac:dyDescent="0.2">
      <c r="A15" s="4" t="s">
        <v>23</v>
      </c>
      <c r="B15" s="20">
        <f t="shared" ref="B15:I15" si="13">B32+B33+B34+B35</f>
        <v>-39</v>
      </c>
      <c r="C15" s="20">
        <f t="shared" si="13"/>
        <v>24</v>
      </c>
      <c r="D15" s="20">
        <f t="shared" si="13"/>
        <v>11</v>
      </c>
      <c r="E15" s="20">
        <f t="shared" si="13"/>
        <v>-51</v>
      </c>
      <c r="F15" s="20">
        <f t="shared" si="13"/>
        <v>19</v>
      </c>
      <c r="G15" s="20">
        <f t="shared" si="13"/>
        <v>7</v>
      </c>
      <c r="H15" s="20">
        <f t="shared" si="13"/>
        <v>70</v>
      </c>
      <c r="I15" s="22">
        <f t="shared" si="13"/>
        <v>-7</v>
      </c>
      <c r="J15" s="26">
        <f>K15-L15</f>
        <v>-15.773275848956477</v>
      </c>
      <c r="K15" s="35">
        <v>5.8763184535328046</v>
      </c>
      <c r="L15" s="35">
        <v>21.64959430248928</v>
      </c>
      <c r="M15" s="22">
        <f t="shared" ref="M15:U15" si="14">M32+M33+M34+M35</f>
        <v>12</v>
      </c>
      <c r="N15" s="20">
        <f t="shared" si="14"/>
        <v>79</v>
      </c>
      <c r="O15" s="20">
        <f t="shared" si="14"/>
        <v>9</v>
      </c>
      <c r="P15" s="20">
        <f t="shared" si="14"/>
        <v>31</v>
      </c>
      <c r="Q15" s="20">
        <f t="shared" si="14"/>
        <v>48</v>
      </c>
      <c r="R15" s="20">
        <f>R32+R33+R34+R35</f>
        <v>67</v>
      </c>
      <c r="S15" s="20">
        <f t="shared" si="14"/>
        <v>12</v>
      </c>
      <c r="T15" s="20">
        <f t="shared" si="14"/>
        <v>27</v>
      </c>
      <c r="U15" s="20">
        <f t="shared" si="14"/>
        <v>40</v>
      </c>
      <c r="V15" s="26">
        <v>3.711359023283876</v>
      </c>
    </row>
    <row r="16" spans="1:22" ht="18.75" customHeight="1" x14ac:dyDescent="0.2">
      <c r="A16" s="2" t="s">
        <v>22</v>
      </c>
      <c r="B16" s="19">
        <f t="shared" ref="B16:I16" si="15">B36+B37+B38</f>
        <v>-25</v>
      </c>
      <c r="C16" s="19">
        <f t="shared" si="15"/>
        <v>7</v>
      </c>
      <c r="D16" s="19">
        <f t="shared" si="15"/>
        <v>3</v>
      </c>
      <c r="E16" s="19">
        <f t="shared" si="15"/>
        <v>-18</v>
      </c>
      <c r="F16" s="19">
        <f t="shared" si="15"/>
        <v>5</v>
      </c>
      <c r="G16" s="19">
        <f t="shared" si="15"/>
        <v>3</v>
      </c>
      <c r="H16" s="19">
        <f t="shared" si="15"/>
        <v>23</v>
      </c>
      <c r="I16" s="19">
        <f t="shared" si="15"/>
        <v>-2</v>
      </c>
      <c r="J16" s="27">
        <f t="shared" si="1"/>
        <v>-24.102997508478857</v>
      </c>
      <c r="K16" s="34">
        <v>6.6952770856885699</v>
      </c>
      <c r="L16" s="34">
        <v>30.798274594167427</v>
      </c>
      <c r="M16" s="19">
        <f t="shared" ref="M16:U16" si="16">M36+M37+M38</f>
        <v>-7</v>
      </c>
      <c r="N16" s="19">
        <f t="shared" si="16"/>
        <v>13</v>
      </c>
      <c r="O16" s="19">
        <f t="shared" si="16"/>
        <v>4</v>
      </c>
      <c r="P16" s="19">
        <f t="shared" si="16"/>
        <v>9</v>
      </c>
      <c r="Q16" s="19">
        <f t="shared" si="16"/>
        <v>4</v>
      </c>
      <c r="R16" s="19">
        <f t="shared" si="16"/>
        <v>20</v>
      </c>
      <c r="S16" s="19">
        <f t="shared" si="16"/>
        <v>6</v>
      </c>
      <c r="T16" s="19">
        <f t="shared" si="16"/>
        <v>8</v>
      </c>
      <c r="U16" s="19">
        <f t="shared" si="16"/>
        <v>12</v>
      </c>
      <c r="V16" s="30">
        <v>-9.3733879199639922</v>
      </c>
    </row>
    <row r="17" spans="1:22" ht="18.75" customHeight="1" x14ac:dyDescent="0.2">
      <c r="A17" s="6" t="s">
        <v>21</v>
      </c>
      <c r="B17" s="18">
        <f t="shared" ref="B17:I17" si="17">B12+B13+B20</f>
        <v>-192</v>
      </c>
      <c r="C17" s="18">
        <f t="shared" si="17"/>
        <v>64</v>
      </c>
      <c r="D17" s="18">
        <f t="shared" si="17"/>
        <v>48</v>
      </c>
      <c r="E17" s="18">
        <f t="shared" si="17"/>
        <v>-196</v>
      </c>
      <c r="F17" s="18">
        <f t="shared" si="17"/>
        <v>94</v>
      </c>
      <c r="G17" s="18">
        <f t="shared" si="17"/>
        <v>-52</v>
      </c>
      <c r="H17" s="18">
        <f t="shared" si="17"/>
        <v>290</v>
      </c>
      <c r="I17" s="18">
        <f t="shared" si="17"/>
        <v>-91</v>
      </c>
      <c r="J17" s="25">
        <f t="shared" si="1"/>
        <v>-10.650688851741538</v>
      </c>
      <c r="K17" s="33">
        <v>5.1079834288964525</v>
      </c>
      <c r="L17" s="33">
        <v>15.75867228063799</v>
      </c>
      <c r="M17" s="18">
        <f t="shared" ref="M17:U17" si="18">M12+M13+M20</f>
        <v>4</v>
      </c>
      <c r="N17" s="18">
        <f t="shared" si="18"/>
        <v>302</v>
      </c>
      <c r="O17" s="18">
        <f t="shared" si="18"/>
        <v>31</v>
      </c>
      <c r="P17" s="18">
        <f t="shared" si="18"/>
        <v>227</v>
      </c>
      <c r="Q17" s="18">
        <f t="shared" si="18"/>
        <v>75</v>
      </c>
      <c r="R17" s="18">
        <f t="shared" si="18"/>
        <v>298</v>
      </c>
      <c r="S17" s="18">
        <f t="shared" si="18"/>
        <v>22</v>
      </c>
      <c r="T17" s="18">
        <f t="shared" si="18"/>
        <v>222</v>
      </c>
      <c r="U17" s="18">
        <f t="shared" si="18"/>
        <v>76</v>
      </c>
      <c r="V17" s="25">
        <v>0.2173609969743211</v>
      </c>
    </row>
    <row r="18" spans="1:22" ht="18.75" customHeight="1" x14ac:dyDescent="0.2">
      <c r="A18" s="4" t="s">
        <v>20</v>
      </c>
      <c r="B18" s="20">
        <f t="shared" ref="B18:I18" si="19">B14+B22</f>
        <v>-101</v>
      </c>
      <c r="C18" s="20">
        <f t="shared" si="19"/>
        <v>17</v>
      </c>
      <c r="D18" s="20">
        <f t="shared" si="19"/>
        <v>46</v>
      </c>
      <c r="E18" s="20">
        <f t="shared" si="19"/>
        <v>-98</v>
      </c>
      <c r="F18" s="20">
        <f t="shared" si="19"/>
        <v>49</v>
      </c>
      <c r="G18" s="20">
        <f t="shared" si="19"/>
        <v>9</v>
      </c>
      <c r="H18" s="20">
        <f t="shared" si="19"/>
        <v>147</v>
      </c>
      <c r="I18" s="20">
        <f t="shared" si="19"/>
        <v>-15</v>
      </c>
      <c r="J18" s="26">
        <f t="shared" si="1"/>
        <v>-12.216192688063057</v>
      </c>
      <c r="K18" s="35">
        <v>6.1080963440315275</v>
      </c>
      <c r="L18" s="35">
        <v>18.324289032094583</v>
      </c>
      <c r="M18" s="20">
        <f t="shared" ref="M18:U18" si="20">M14+M22</f>
        <v>-3</v>
      </c>
      <c r="N18" s="20">
        <f t="shared" si="20"/>
        <v>166</v>
      </c>
      <c r="O18" s="20">
        <f t="shared" si="20"/>
        <v>-11</v>
      </c>
      <c r="P18" s="20">
        <f t="shared" si="20"/>
        <v>88</v>
      </c>
      <c r="Q18" s="20">
        <f t="shared" si="20"/>
        <v>78</v>
      </c>
      <c r="R18" s="20">
        <f t="shared" si="20"/>
        <v>169</v>
      </c>
      <c r="S18" s="20">
        <f t="shared" si="20"/>
        <v>-33</v>
      </c>
      <c r="T18" s="20">
        <f t="shared" si="20"/>
        <v>85</v>
      </c>
      <c r="U18" s="20">
        <f t="shared" si="20"/>
        <v>84</v>
      </c>
      <c r="V18" s="26">
        <v>-0.37396508228764702</v>
      </c>
    </row>
    <row r="19" spans="1:22" ht="18.75" customHeight="1" x14ac:dyDescent="0.2">
      <c r="A19" s="2" t="s">
        <v>19</v>
      </c>
      <c r="B19" s="19">
        <f t="shared" ref="B19:I19" si="21">B15+B16+B21+B23</f>
        <v>-189</v>
      </c>
      <c r="C19" s="19">
        <f t="shared" si="21"/>
        <v>-73</v>
      </c>
      <c r="D19" s="19">
        <f t="shared" si="21"/>
        <v>8</v>
      </c>
      <c r="E19" s="19">
        <f t="shared" si="21"/>
        <v>-190</v>
      </c>
      <c r="F19" s="19">
        <f t="shared" si="21"/>
        <v>137</v>
      </c>
      <c r="G19" s="19">
        <f t="shared" si="21"/>
        <v>14</v>
      </c>
      <c r="H19" s="19">
        <f t="shared" si="21"/>
        <v>327</v>
      </c>
      <c r="I19" s="21">
        <f t="shared" si="21"/>
        <v>-42</v>
      </c>
      <c r="J19" s="27">
        <f t="shared" si="1"/>
        <v>-10.032226037565017</v>
      </c>
      <c r="K19" s="34">
        <v>7.23376298498109</v>
      </c>
      <c r="L19" s="34">
        <v>17.265989022546108</v>
      </c>
      <c r="M19" s="21">
        <f t="shared" ref="M19:U19" si="22">M15+M16+M21+M23</f>
        <v>1</v>
      </c>
      <c r="N19" s="21">
        <f>N15+N16+N21+N23</f>
        <v>481</v>
      </c>
      <c r="O19" s="19">
        <f t="shared" si="22"/>
        <v>51</v>
      </c>
      <c r="P19" s="19">
        <f t="shared" si="22"/>
        <v>323</v>
      </c>
      <c r="Q19" s="19">
        <f t="shared" si="22"/>
        <v>158</v>
      </c>
      <c r="R19" s="19">
        <f t="shared" si="22"/>
        <v>480</v>
      </c>
      <c r="S19" s="19">
        <f t="shared" si="22"/>
        <v>99</v>
      </c>
      <c r="T19" s="19">
        <f t="shared" si="22"/>
        <v>329</v>
      </c>
      <c r="U19" s="19">
        <f t="shared" si="22"/>
        <v>151</v>
      </c>
      <c r="V19" s="30">
        <v>5.2801189671395576E-2</v>
      </c>
    </row>
    <row r="20" spans="1:22" ht="18.75" customHeight="1" x14ac:dyDescent="0.2">
      <c r="A20" s="5" t="s">
        <v>18</v>
      </c>
      <c r="B20" s="18">
        <f>E20+M20</f>
        <v>-154</v>
      </c>
      <c r="C20" s="18">
        <v>35</v>
      </c>
      <c r="D20" s="18">
        <f>G20-I20+O20-S20</f>
        <v>16</v>
      </c>
      <c r="E20" s="18">
        <f>F20-H20</f>
        <v>-142</v>
      </c>
      <c r="F20" s="18">
        <v>85</v>
      </c>
      <c r="G20" s="18">
        <v>-39</v>
      </c>
      <c r="H20" s="18">
        <v>227</v>
      </c>
      <c r="I20" s="18">
        <v>-81</v>
      </c>
      <c r="J20" s="25">
        <f>K20-L20</f>
        <v>-9.1331920323390783</v>
      </c>
      <c r="K20" s="33">
        <v>5.4670515686536723</v>
      </c>
      <c r="L20" s="33">
        <v>14.600243600992751</v>
      </c>
      <c r="M20" s="18">
        <f>N20-R20</f>
        <v>-12</v>
      </c>
      <c r="N20" s="18">
        <f>P20+Q20</f>
        <v>243</v>
      </c>
      <c r="O20" s="22">
        <v>8</v>
      </c>
      <c r="P20" s="22">
        <v>190</v>
      </c>
      <c r="Q20" s="22">
        <v>53</v>
      </c>
      <c r="R20" s="22">
        <f>SUM(T20:U20)</f>
        <v>255</v>
      </c>
      <c r="S20" s="22">
        <v>34</v>
      </c>
      <c r="T20" s="22">
        <v>200</v>
      </c>
      <c r="U20" s="22">
        <v>55</v>
      </c>
      <c r="V20" s="29">
        <v>-0.77181904498639931</v>
      </c>
    </row>
    <row r="21" spans="1:22" ht="18.75" customHeight="1" x14ac:dyDescent="0.2">
      <c r="A21" s="3" t="s">
        <v>17</v>
      </c>
      <c r="B21" s="20">
        <f t="shared" ref="B21:B38" si="23">E21+M21</f>
        <v>-86</v>
      </c>
      <c r="C21" s="20">
        <v>-88</v>
      </c>
      <c r="D21" s="20">
        <f t="shared" ref="D21:D38" si="24">G21-I21+O21-S21</f>
        <v>3</v>
      </c>
      <c r="E21" s="20">
        <f t="shared" ref="E21:E38" si="25">F21-H21</f>
        <v>-104</v>
      </c>
      <c r="F21" s="20">
        <v>93</v>
      </c>
      <c r="G21" s="20">
        <v>-5</v>
      </c>
      <c r="H21" s="20">
        <v>197</v>
      </c>
      <c r="I21" s="20">
        <v>-29</v>
      </c>
      <c r="J21" s="26">
        <f t="shared" ref="J21:J38" si="26">K21-L21</f>
        <v>-8.4728671920805922</v>
      </c>
      <c r="K21" s="35">
        <v>7.5766985467643773</v>
      </c>
      <c r="L21" s="35">
        <v>16.049565738844969</v>
      </c>
      <c r="M21" s="20">
        <f t="shared" ref="M21:M38" si="27">N21-R21</f>
        <v>18</v>
      </c>
      <c r="N21" s="20">
        <f t="shared" ref="N21:N38" si="28">P21+Q21</f>
        <v>329</v>
      </c>
      <c r="O21" s="20">
        <v>46</v>
      </c>
      <c r="P21" s="20">
        <v>244</v>
      </c>
      <c r="Q21" s="20">
        <v>85</v>
      </c>
      <c r="R21" s="20">
        <f t="shared" ref="R21:R38" si="29">SUM(T21:U21)</f>
        <v>311</v>
      </c>
      <c r="S21" s="20">
        <v>67</v>
      </c>
      <c r="T21" s="20">
        <v>233</v>
      </c>
      <c r="U21" s="20">
        <v>78</v>
      </c>
      <c r="V21" s="26">
        <v>1.4664577832447208</v>
      </c>
    </row>
    <row r="22" spans="1:22" ht="18.75" customHeight="1" x14ac:dyDescent="0.2">
      <c r="A22" s="3" t="s">
        <v>16</v>
      </c>
      <c r="B22" s="20">
        <f t="shared" si="23"/>
        <v>-30</v>
      </c>
      <c r="C22" s="20">
        <v>1</v>
      </c>
      <c r="D22" s="20">
        <f t="shared" si="24"/>
        <v>40</v>
      </c>
      <c r="E22" s="20">
        <f t="shared" si="25"/>
        <v>-34</v>
      </c>
      <c r="F22" s="20">
        <v>31</v>
      </c>
      <c r="G22" s="20">
        <v>10</v>
      </c>
      <c r="H22" s="20">
        <v>65</v>
      </c>
      <c r="I22" s="20">
        <v>1</v>
      </c>
      <c r="J22" s="26">
        <f t="shared" si="26"/>
        <v>-9.06179409541536</v>
      </c>
      <c r="K22" s="35">
        <v>8.2622240281728292</v>
      </c>
      <c r="L22" s="35">
        <v>17.324018123588189</v>
      </c>
      <c r="M22" s="20">
        <f t="shared" si="27"/>
        <v>4</v>
      </c>
      <c r="N22" s="20">
        <f t="shared" si="28"/>
        <v>72</v>
      </c>
      <c r="O22" s="20">
        <v>9</v>
      </c>
      <c r="P22" s="20">
        <v>28</v>
      </c>
      <c r="Q22" s="20">
        <v>44</v>
      </c>
      <c r="R22" s="20">
        <f t="shared" si="29"/>
        <v>68</v>
      </c>
      <c r="S22" s="20">
        <v>-22</v>
      </c>
      <c r="T22" s="20">
        <v>40</v>
      </c>
      <c r="U22" s="20">
        <v>28</v>
      </c>
      <c r="V22" s="26">
        <v>1.0660934229900434</v>
      </c>
    </row>
    <row r="23" spans="1:22" ht="18.75" customHeight="1" x14ac:dyDescent="0.2">
      <c r="A23" s="1" t="s">
        <v>15</v>
      </c>
      <c r="B23" s="19">
        <f t="shared" si="23"/>
        <v>-39</v>
      </c>
      <c r="C23" s="19">
        <v>-16</v>
      </c>
      <c r="D23" s="19">
        <f t="shared" si="24"/>
        <v>-9</v>
      </c>
      <c r="E23" s="19">
        <f t="shared" si="25"/>
        <v>-17</v>
      </c>
      <c r="F23" s="19">
        <v>20</v>
      </c>
      <c r="G23" s="19">
        <v>9</v>
      </c>
      <c r="H23" s="19">
        <v>37</v>
      </c>
      <c r="I23" s="21">
        <v>-4</v>
      </c>
      <c r="J23" s="27">
        <f t="shared" si="26"/>
        <v>-6.3329340049649723</v>
      </c>
      <c r="K23" s="34">
        <v>7.4505105940764373</v>
      </c>
      <c r="L23" s="34">
        <v>13.78344459904141</v>
      </c>
      <c r="M23" s="21">
        <f t="shared" si="27"/>
        <v>-22</v>
      </c>
      <c r="N23" s="21">
        <f t="shared" si="28"/>
        <v>60</v>
      </c>
      <c r="O23" s="19">
        <v>-8</v>
      </c>
      <c r="P23" s="19">
        <v>39</v>
      </c>
      <c r="Q23" s="19">
        <v>21</v>
      </c>
      <c r="R23" s="19">
        <f t="shared" si="29"/>
        <v>82</v>
      </c>
      <c r="S23" s="19">
        <v>14</v>
      </c>
      <c r="T23" s="19">
        <v>61</v>
      </c>
      <c r="U23" s="19">
        <v>21</v>
      </c>
      <c r="V23" s="31">
        <v>-8.1955616534840807</v>
      </c>
    </row>
    <row r="24" spans="1:22" ht="18.75" customHeight="1" x14ac:dyDescent="0.2">
      <c r="A24" s="7" t="s">
        <v>14</v>
      </c>
      <c r="B24" s="17">
        <f t="shared" si="23"/>
        <v>-10</v>
      </c>
      <c r="C24" s="17">
        <v>3</v>
      </c>
      <c r="D24" s="18">
        <f t="shared" si="24"/>
        <v>6</v>
      </c>
      <c r="E24" s="18">
        <f t="shared" si="25"/>
        <v>-19</v>
      </c>
      <c r="F24" s="17">
        <v>3</v>
      </c>
      <c r="G24" s="17">
        <v>-4</v>
      </c>
      <c r="H24" s="17">
        <v>22</v>
      </c>
      <c r="I24" s="23">
        <v>3</v>
      </c>
      <c r="J24" s="28">
        <f t="shared" si="26"/>
        <v>-21.629792753366242</v>
      </c>
      <c r="K24" s="32">
        <v>3.4152304347420386</v>
      </c>
      <c r="L24" s="32">
        <v>25.045023188108281</v>
      </c>
      <c r="M24" s="18">
        <f t="shared" si="27"/>
        <v>9</v>
      </c>
      <c r="N24" s="17">
        <f t="shared" si="28"/>
        <v>26</v>
      </c>
      <c r="O24" s="17">
        <v>9</v>
      </c>
      <c r="P24" s="17">
        <v>16</v>
      </c>
      <c r="Q24" s="17">
        <v>10</v>
      </c>
      <c r="R24" s="17">
        <f t="shared" si="29"/>
        <v>17</v>
      </c>
      <c r="S24" s="17">
        <v>-4</v>
      </c>
      <c r="T24" s="17">
        <v>8</v>
      </c>
      <c r="U24" s="17">
        <v>9</v>
      </c>
      <c r="V24" s="28">
        <v>10.245691304226117</v>
      </c>
    </row>
    <row r="25" spans="1:22" ht="18.75" customHeight="1" x14ac:dyDescent="0.2">
      <c r="A25" s="5" t="s">
        <v>13</v>
      </c>
      <c r="B25" s="18">
        <f t="shared" si="23"/>
        <v>-4</v>
      </c>
      <c r="C25" s="18">
        <v>7</v>
      </c>
      <c r="D25" s="18">
        <f t="shared" si="24"/>
        <v>3</v>
      </c>
      <c r="E25" s="18">
        <f t="shared" si="25"/>
        <v>-5</v>
      </c>
      <c r="F25" s="18">
        <v>0</v>
      </c>
      <c r="G25" s="18">
        <v>-1</v>
      </c>
      <c r="H25" s="18">
        <v>5</v>
      </c>
      <c r="I25" s="18">
        <v>-3</v>
      </c>
      <c r="J25" s="25">
        <f t="shared" si="26"/>
        <v>-23.231900064744639</v>
      </c>
      <c r="K25" s="33">
        <v>0</v>
      </c>
      <c r="L25" s="33">
        <v>23.231900064744639</v>
      </c>
      <c r="M25" s="18">
        <f t="shared" si="27"/>
        <v>1</v>
      </c>
      <c r="N25" s="18">
        <f t="shared" si="28"/>
        <v>3</v>
      </c>
      <c r="O25" s="18">
        <v>2</v>
      </c>
      <c r="P25" s="18">
        <v>1</v>
      </c>
      <c r="Q25" s="18">
        <v>2</v>
      </c>
      <c r="R25" s="18">
        <f t="shared" si="29"/>
        <v>2</v>
      </c>
      <c r="S25" s="18">
        <v>1</v>
      </c>
      <c r="T25" s="18">
        <v>1</v>
      </c>
      <c r="U25" s="18">
        <v>1</v>
      </c>
      <c r="V25" s="29">
        <v>4.6463800129489279</v>
      </c>
    </row>
    <row r="26" spans="1:22" ht="18.75" customHeight="1" x14ac:dyDescent="0.2">
      <c r="A26" s="3" t="s">
        <v>12</v>
      </c>
      <c r="B26" s="20">
        <f t="shared" si="23"/>
        <v>-10</v>
      </c>
      <c r="C26" s="20">
        <v>14</v>
      </c>
      <c r="D26" s="20">
        <f t="shared" si="24"/>
        <v>-2</v>
      </c>
      <c r="E26" s="20">
        <f t="shared" si="25"/>
        <v>-18</v>
      </c>
      <c r="F26" s="20">
        <v>0</v>
      </c>
      <c r="G26" s="20">
        <v>-4</v>
      </c>
      <c r="H26" s="20">
        <v>18</v>
      </c>
      <c r="I26" s="20">
        <v>4</v>
      </c>
      <c r="J26" s="26">
        <f t="shared" si="26"/>
        <v>-36.044119578062769</v>
      </c>
      <c r="K26" s="35">
        <v>0</v>
      </c>
      <c r="L26" s="35">
        <v>36.044119578062769</v>
      </c>
      <c r="M26" s="20">
        <f t="shared" si="27"/>
        <v>8</v>
      </c>
      <c r="N26" s="20">
        <f t="shared" si="28"/>
        <v>13</v>
      </c>
      <c r="O26" s="20">
        <v>4</v>
      </c>
      <c r="P26" s="20">
        <v>9</v>
      </c>
      <c r="Q26" s="20">
        <v>4</v>
      </c>
      <c r="R26" s="20">
        <f t="shared" si="29"/>
        <v>5</v>
      </c>
      <c r="S26" s="20">
        <v>-2</v>
      </c>
      <c r="T26" s="20">
        <v>2</v>
      </c>
      <c r="U26" s="20">
        <v>3</v>
      </c>
      <c r="V26" s="26">
        <v>16.019608701361228</v>
      </c>
    </row>
    <row r="27" spans="1:22" ht="18.75" customHeight="1" x14ac:dyDescent="0.2">
      <c r="A27" s="1" t="s">
        <v>11</v>
      </c>
      <c r="B27" s="19">
        <f t="shared" si="23"/>
        <v>-14</v>
      </c>
      <c r="C27" s="19">
        <v>5</v>
      </c>
      <c r="D27" s="19">
        <f t="shared" si="24"/>
        <v>25</v>
      </c>
      <c r="E27" s="19">
        <f t="shared" si="25"/>
        <v>-12</v>
      </c>
      <c r="F27" s="19">
        <v>6</v>
      </c>
      <c r="G27" s="19">
        <v>-4</v>
      </c>
      <c r="H27" s="21">
        <v>18</v>
      </c>
      <c r="I27" s="21">
        <v>-14</v>
      </c>
      <c r="J27" s="27">
        <f t="shared" si="26"/>
        <v>-9.5098281215491145</v>
      </c>
      <c r="K27" s="34">
        <v>4.7549140607745581</v>
      </c>
      <c r="L27" s="34">
        <v>14.264742182323673</v>
      </c>
      <c r="M27" s="21">
        <f t="shared" si="27"/>
        <v>-2</v>
      </c>
      <c r="N27" s="21">
        <f t="shared" si="28"/>
        <v>17</v>
      </c>
      <c r="O27" s="24">
        <v>8</v>
      </c>
      <c r="P27" s="24">
        <v>11</v>
      </c>
      <c r="Q27" s="24">
        <v>6</v>
      </c>
      <c r="R27" s="24">
        <f t="shared" si="29"/>
        <v>19</v>
      </c>
      <c r="S27" s="24">
        <v>-7</v>
      </c>
      <c r="T27" s="24">
        <v>11</v>
      </c>
      <c r="U27" s="24">
        <v>8</v>
      </c>
      <c r="V27" s="31">
        <v>-1.58497135359152</v>
      </c>
    </row>
    <row r="28" spans="1:22" ht="18.75" customHeight="1" x14ac:dyDescent="0.2">
      <c r="A28" s="5" t="s">
        <v>10</v>
      </c>
      <c r="B28" s="18">
        <f t="shared" si="23"/>
        <v>-8</v>
      </c>
      <c r="C28" s="18">
        <v>7</v>
      </c>
      <c r="D28" s="18">
        <f t="shared" si="24"/>
        <v>0</v>
      </c>
      <c r="E28" s="18">
        <f>F28-H28</f>
        <v>-4</v>
      </c>
      <c r="F28" s="18">
        <v>1</v>
      </c>
      <c r="G28" s="18">
        <v>1</v>
      </c>
      <c r="H28" s="18">
        <v>5</v>
      </c>
      <c r="I28" s="18">
        <v>-6</v>
      </c>
      <c r="J28" s="25">
        <f t="shared" si="26"/>
        <v>-8.4106511935196622</v>
      </c>
      <c r="K28" s="33">
        <v>2.1026627983799155</v>
      </c>
      <c r="L28" s="33">
        <v>10.513313991899578</v>
      </c>
      <c r="M28" s="18">
        <f t="shared" si="27"/>
        <v>-4</v>
      </c>
      <c r="N28" s="18">
        <f t="shared" si="28"/>
        <v>6</v>
      </c>
      <c r="O28" s="18">
        <v>-4</v>
      </c>
      <c r="P28" s="18">
        <v>0</v>
      </c>
      <c r="Q28" s="18">
        <v>6</v>
      </c>
      <c r="R28" s="18">
        <f t="shared" si="29"/>
        <v>10</v>
      </c>
      <c r="S28" s="18">
        <v>3</v>
      </c>
      <c r="T28" s="18">
        <v>4</v>
      </c>
      <c r="U28" s="18">
        <v>6</v>
      </c>
      <c r="V28" s="25">
        <v>-8.4106511935196622</v>
      </c>
    </row>
    <row r="29" spans="1:22" ht="18.75" customHeight="1" x14ac:dyDescent="0.2">
      <c r="A29" s="3" t="s">
        <v>9</v>
      </c>
      <c r="B29" s="20">
        <f t="shared" si="23"/>
        <v>-29</v>
      </c>
      <c r="C29" s="20">
        <v>4</v>
      </c>
      <c r="D29" s="20">
        <f t="shared" si="24"/>
        <v>6</v>
      </c>
      <c r="E29" s="20">
        <f t="shared" si="25"/>
        <v>-18</v>
      </c>
      <c r="F29" s="20">
        <v>5</v>
      </c>
      <c r="G29" s="20">
        <v>-2</v>
      </c>
      <c r="H29" s="20">
        <v>23</v>
      </c>
      <c r="I29" s="20">
        <v>-6</v>
      </c>
      <c r="J29" s="26">
        <f t="shared" si="26"/>
        <v>-13.614973991431745</v>
      </c>
      <c r="K29" s="35">
        <v>3.7819372198421504</v>
      </c>
      <c r="L29" s="35">
        <v>17.396911211273896</v>
      </c>
      <c r="M29" s="22">
        <f t="shared" si="27"/>
        <v>-11</v>
      </c>
      <c r="N29" s="22">
        <f t="shared" si="28"/>
        <v>26</v>
      </c>
      <c r="O29" s="20">
        <v>1</v>
      </c>
      <c r="P29" s="20">
        <v>13</v>
      </c>
      <c r="Q29" s="20">
        <v>13</v>
      </c>
      <c r="R29" s="20">
        <f t="shared" si="29"/>
        <v>37</v>
      </c>
      <c r="S29" s="20">
        <v>-1</v>
      </c>
      <c r="T29" s="20">
        <v>19</v>
      </c>
      <c r="U29" s="20">
        <v>18</v>
      </c>
      <c r="V29" s="26">
        <v>-8.3202618836527336</v>
      </c>
    </row>
    <row r="30" spans="1:22" ht="18.75" customHeight="1" x14ac:dyDescent="0.2">
      <c r="A30" s="3" t="s">
        <v>8</v>
      </c>
      <c r="B30" s="20">
        <f t="shared" si="23"/>
        <v>-29</v>
      </c>
      <c r="C30" s="20">
        <v>-1</v>
      </c>
      <c r="D30" s="20">
        <f t="shared" si="24"/>
        <v>7</v>
      </c>
      <c r="E30" s="20">
        <f t="shared" si="25"/>
        <v>-17</v>
      </c>
      <c r="F30" s="20">
        <v>7</v>
      </c>
      <c r="G30" s="20">
        <v>0</v>
      </c>
      <c r="H30" s="20">
        <v>24</v>
      </c>
      <c r="I30" s="20">
        <v>-15</v>
      </c>
      <c r="J30" s="29">
        <f t="shared" si="26"/>
        <v>-13.014503788053098</v>
      </c>
      <c r="K30" s="36">
        <v>5.3589133244924509</v>
      </c>
      <c r="L30" s="36">
        <v>18.37341711254555</v>
      </c>
      <c r="M30" s="20">
        <f t="shared" si="27"/>
        <v>-12</v>
      </c>
      <c r="N30" s="20">
        <f t="shared" si="28"/>
        <v>22</v>
      </c>
      <c r="O30" s="20">
        <v>-15</v>
      </c>
      <c r="P30" s="20">
        <v>18</v>
      </c>
      <c r="Q30" s="20">
        <v>4</v>
      </c>
      <c r="R30" s="20">
        <f t="shared" si="29"/>
        <v>34</v>
      </c>
      <c r="S30" s="20">
        <v>-7</v>
      </c>
      <c r="T30" s="20">
        <v>17</v>
      </c>
      <c r="U30" s="20">
        <v>17</v>
      </c>
      <c r="V30" s="26">
        <v>-9.1867085562727695</v>
      </c>
    </row>
    <row r="31" spans="1:22" ht="18.75" customHeight="1" x14ac:dyDescent="0.2">
      <c r="A31" s="1" t="s">
        <v>7</v>
      </c>
      <c r="B31" s="19">
        <f t="shared" si="23"/>
        <v>-5</v>
      </c>
      <c r="C31" s="19">
        <v>6</v>
      </c>
      <c r="D31" s="19">
        <f t="shared" si="24"/>
        <v>-7</v>
      </c>
      <c r="E31" s="19">
        <f t="shared" si="25"/>
        <v>-25</v>
      </c>
      <c r="F31" s="19">
        <v>5</v>
      </c>
      <c r="G31" s="19">
        <v>0</v>
      </c>
      <c r="H31" s="19">
        <v>30</v>
      </c>
      <c r="I31" s="21">
        <v>11</v>
      </c>
      <c r="J31" s="27">
        <f t="shared" si="26"/>
        <v>-21.436654101429347</v>
      </c>
      <c r="K31" s="34">
        <v>4.2873308202858684</v>
      </c>
      <c r="L31" s="34">
        <v>25.723984921715214</v>
      </c>
      <c r="M31" s="19">
        <f t="shared" si="27"/>
        <v>20</v>
      </c>
      <c r="N31" s="19">
        <f t="shared" si="28"/>
        <v>40</v>
      </c>
      <c r="O31" s="19">
        <v>-2</v>
      </c>
      <c r="P31" s="19">
        <v>29</v>
      </c>
      <c r="Q31" s="19">
        <v>11</v>
      </c>
      <c r="R31" s="19">
        <f t="shared" si="29"/>
        <v>20</v>
      </c>
      <c r="S31" s="19">
        <v>-6</v>
      </c>
      <c r="T31" s="19">
        <v>5</v>
      </c>
      <c r="U31" s="19">
        <v>15</v>
      </c>
      <c r="V31" s="30">
        <v>17.149323281143474</v>
      </c>
    </row>
    <row r="32" spans="1:22" ht="18.75" customHeight="1" x14ac:dyDescent="0.2">
      <c r="A32" s="5" t="s">
        <v>6</v>
      </c>
      <c r="B32" s="18">
        <f t="shared" si="23"/>
        <v>-12</v>
      </c>
      <c r="C32" s="18">
        <v>-12</v>
      </c>
      <c r="D32" s="18">
        <f t="shared" si="24"/>
        <v>-17</v>
      </c>
      <c r="E32" s="18">
        <f t="shared" si="25"/>
        <v>-1</v>
      </c>
      <c r="F32" s="18">
        <v>3</v>
      </c>
      <c r="G32" s="18">
        <v>-1</v>
      </c>
      <c r="H32" s="18">
        <v>4</v>
      </c>
      <c r="I32" s="18">
        <v>1</v>
      </c>
      <c r="J32" s="25">
        <f t="shared" si="26"/>
        <v>-3.3136266104134791</v>
      </c>
      <c r="K32" s="33">
        <v>9.9408798312404372</v>
      </c>
      <c r="L32" s="33">
        <v>13.254506441653916</v>
      </c>
      <c r="M32" s="18">
        <f t="shared" si="27"/>
        <v>-11</v>
      </c>
      <c r="N32" s="18">
        <f t="shared" si="28"/>
        <v>2</v>
      </c>
      <c r="O32" s="22">
        <v>-8</v>
      </c>
      <c r="P32" s="22">
        <v>2</v>
      </c>
      <c r="Q32" s="22">
        <v>0</v>
      </c>
      <c r="R32" s="22">
        <f t="shared" si="29"/>
        <v>13</v>
      </c>
      <c r="S32" s="22">
        <v>7</v>
      </c>
      <c r="T32" s="22">
        <v>6</v>
      </c>
      <c r="U32" s="22">
        <v>7</v>
      </c>
      <c r="V32" s="29">
        <v>-36.449892714548277</v>
      </c>
    </row>
    <row r="33" spans="1:22" ht="18.75" customHeight="1" x14ac:dyDescent="0.2">
      <c r="A33" s="3" t="s">
        <v>5</v>
      </c>
      <c r="B33" s="20">
        <f t="shared" si="23"/>
        <v>-4</v>
      </c>
      <c r="C33" s="20">
        <v>23</v>
      </c>
      <c r="D33" s="20">
        <f t="shared" si="24"/>
        <v>27</v>
      </c>
      <c r="E33" s="20">
        <f t="shared" si="25"/>
        <v>-22</v>
      </c>
      <c r="F33" s="20">
        <v>10</v>
      </c>
      <c r="G33" s="20">
        <v>8</v>
      </c>
      <c r="H33" s="20">
        <v>32</v>
      </c>
      <c r="I33" s="20">
        <v>-10</v>
      </c>
      <c r="J33" s="26">
        <f t="shared" si="26"/>
        <v>-17.973976574899382</v>
      </c>
      <c r="K33" s="35">
        <v>8.1699893522269917</v>
      </c>
      <c r="L33" s="35">
        <v>26.143965927126374</v>
      </c>
      <c r="M33" s="20">
        <f t="shared" si="27"/>
        <v>18</v>
      </c>
      <c r="N33" s="20">
        <f t="shared" si="28"/>
        <v>45</v>
      </c>
      <c r="O33" s="20">
        <v>15</v>
      </c>
      <c r="P33" s="20">
        <v>18</v>
      </c>
      <c r="Q33" s="20">
        <v>27</v>
      </c>
      <c r="R33" s="20">
        <f t="shared" si="29"/>
        <v>27</v>
      </c>
      <c r="S33" s="20">
        <v>6</v>
      </c>
      <c r="T33" s="20">
        <v>12</v>
      </c>
      <c r="U33" s="20">
        <v>15</v>
      </c>
      <c r="V33" s="26">
        <v>14.705980834008578</v>
      </c>
    </row>
    <row r="34" spans="1:22" ht="18.75" customHeight="1" x14ac:dyDescent="0.2">
      <c r="A34" s="3" t="s">
        <v>4</v>
      </c>
      <c r="B34" s="20">
        <f t="shared" si="23"/>
        <v>-18</v>
      </c>
      <c r="C34" s="20">
        <v>5</v>
      </c>
      <c r="D34" s="20">
        <f t="shared" si="24"/>
        <v>-13</v>
      </c>
      <c r="E34" s="20">
        <f t="shared" si="25"/>
        <v>-17</v>
      </c>
      <c r="F34" s="20">
        <v>2</v>
      </c>
      <c r="G34" s="20">
        <v>-2</v>
      </c>
      <c r="H34" s="20">
        <v>19</v>
      </c>
      <c r="I34" s="20">
        <v>5</v>
      </c>
      <c r="J34" s="26">
        <f t="shared" si="26"/>
        <v>-20.149550990799604</v>
      </c>
      <c r="K34" s="35">
        <v>2.3705354106823062</v>
      </c>
      <c r="L34" s="35">
        <v>22.520086401481908</v>
      </c>
      <c r="M34" s="20">
        <f>N34-R34</f>
        <v>-1</v>
      </c>
      <c r="N34" s="20">
        <f t="shared" si="28"/>
        <v>14</v>
      </c>
      <c r="O34" s="20">
        <v>-2</v>
      </c>
      <c r="P34" s="20">
        <v>5</v>
      </c>
      <c r="Q34" s="20">
        <v>9</v>
      </c>
      <c r="R34" s="20">
        <f t="shared" si="29"/>
        <v>15</v>
      </c>
      <c r="S34" s="20">
        <v>4</v>
      </c>
      <c r="T34" s="20">
        <v>6</v>
      </c>
      <c r="U34" s="20">
        <v>9</v>
      </c>
      <c r="V34" s="26">
        <v>-1.185267705341154</v>
      </c>
    </row>
    <row r="35" spans="1:22" ht="18.75" customHeight="1" x14ac:dyDescent="0.2">
      <c r="A35" s="1" t="s">
        <v>3</v>
      </c>
      <c r="B35" s="19">
        <f t="shared" si="23"/>
        <v>-5</v>
      </c>
      <c r="C35" s="19">
        <v>8</v>
      </c>
      <c r="D35" s="19">
        <f t="shared" si="24"/>
        <v>14</v>
      </c>
      <c r="E35" s="19">
        <f t="shared" si="25"/>
        <v>-11</v>
      </c>
      <c r="F35" s="19">
        <v>4</v>
      </c>
      <c r="G35" s="19">
        <v>2</v>
      </c>
      <c r="H35" s="19">
        <v>15</v>
      </c>
      <c r="I35" s="21">
        <v>-3</v>
      </c>
      <c r="J35" s="27">
        <f t="shared" si="26"/>
        <v>-12.733696219426953</v>
      </c>
      <c r="K35" s="34">
        <v>4.630434988882528</v>
      </c>
      <c r="L35" s="34">
        <v>17.36413120830948</v>
      </c>
      <c r="M35" s="21">
        <f t="shared" si="27"/>
        <v>6</v>
      </c>
      <c r="N35" s="21">
        <f t="shared" si="28"/>
        <v>18</v>
      </c>
      <c r="O35" s="24">
        <v>4</v>
      </c>
      <c r="P35" s="24">
        <v>6</v>
      </c>
      <c r="Q35" s="24">
        <v>12</v>
      </c>
      <c r="R35" s="24">
        <f t="shared" si="29"/>
        <v>12</v>
      </c>
      <c r="S35" s="24">
        <v>-5</v>
      </c>
      <c r="T35" s="24">
        <v>3</v>
      </c>
      <c r="U35" s="24">
        <v>9</v>
      </c>
      <c r="V35" s="31">
        <v>6.9456524833237907</v>
      </c>
    </row>
    <row r="36" spans="1:22" ht="18.75" customHeight="1" x14ac:dyDescent="0.2">
      <c r="A36" s="5" t="s">
        <v>2</v>
      </c>
      <c r="B36" s="18">
        <f t="shared" si="23"/>
        <v>-14</v>
      </c>
      <c r="C36" s="18">
        <v>5</v>
      </c>
      <c r="D36" s="18">
        <f t="shared" si="24"/>
        <v>-1</v>
      </c>
      <c r="E36" s="18">
        <f t="shared" si="25"/>
        <v>-8</v>
      </c>
      <c r="F36" s="18">
        <v>1</v>
      </c>
      <c r="G36" s="18">
        <v>-1</v>
      </c>
      <c r="H36" s="18">
        <v>9</v>
      </c>
      <c r="I36" s="18">
        <v>-5</v>
      </c>
      <c r="J36" s="25">
        <f t="shared" si="26"/>
        <v>-25.026924457664499</v>
      </c>
      <c r="K36" s="33">
        <v>3.128365557208062</v>
      </c>
      <c r="L36" s="33">
        <v>28.155290014872563</v>
      </c>
      <c r="M36" s="18">
        <f t="shared" si="27"/>
        <v>-6</v>
      </c>
      <c r="N36" s="18">
        <f t="shared" si="28"/>
        <v>4</v>
      </c>
      <c r="O36" s="18">
        <v>-2</v>
      </c>
      <c r="P36" s="18">
        <v>4</v>
      </c>
      <c r="Q36" s="18">
        <v>0</v>
      </c>
      <c r="R36" s="18">
        <f t="shared" si="29"/>
        <v>10</v>
      </c>
      <c r="S36" s="18">
        <v>3</v>
      </c>
      <c r="T36" s="18">
        <v>5</v>
      </c>
      <c r="U36" s="18">
        <v>5</v>
      </c>
      <c r="V36" s="25">
        <v>-18.770193343248373</v>
      </c>
    </row>
    <row r="37" spans="1:22" ht="18.75" customHeight="1" x14ac:dyDescent="0.2">
      <c r="A37" s="3" t="s">
        <v>1</v>
      </c>
      <c r="B37" s="20">
        <f t="shared" si="23"/>
        <v>-6</v>
      </c>
      <c r="C37" s="20">
        <v>3</v>
      </c>
      <c r="D37" s="20">
        <f t="shared" si="24"/>
        <v>4</v>
      </c>
      <c r="E37" s="20">
        <f t="shared" si="25"/>
        <v>-5</v>
      </c>
      <c r="F37" s="20">
        <v>2</v>
      </c>
      <c r="G37" s="20">
        <v>2</v>
      </c>
      <c r="H37" s="20">
        <v>7</v>
      </c>
      <c r="I37" s="20">
        <v>1</v>
      </c>
      <c r="J37" s="26">
        <f t="shared" si="26"/>
        <v>-22.343776708749481</v>
      </c>
      <c r="K37" s="35">
        <v>8.9375106834997933</v>
      </c>
      <c r="L37" s="35">
        <v>31.281287392249272</v>
      </c>
      <c r="M37" s="20">
        <f>N37-R37</f>
        <v>-1</v>
      </c>
      <c r="N37" s="22">
        <f t="shared" si="28"/>
        <v>2</v>
      </c>
      <c r="O37" s="20">
        <v>1</v>
      </c>
      <c r="P37" s="20">
        <v>2</v>
      </c>
      <c r="Q37" s="20">
        <v>0</v>
      </c>
      <c r="R37" s="20">
        <f t="shared" si="29"/>
        <v>3</v>
      </c>
      <c r="S37" s="20">
        <v>-2</v>
      </c>
      <c r="T37" s="20">
        <v>2</v>
      </c>
      <c r="U37" s="20">
        <v>1</v>
      </c>
      <c r="V37" s="26">
        <v>-4.4687553417498957</v>
      </c>
    </row>
    <row r="38" spans="1:22" ht="18.75" customHeight="1" x14ac:dyDescent="0.2">
      <c r="A38" s="1" t="s">
        <v>0</v>
      </c>
      <c r="B38" s="19">
        <f t="shared" si="23"/>
        <v>-5</v>
      </c>
      <c r="C38" s="19">
        <v>-1</v>
      </c>
      <c r="D38" s="19">
        <f t="shared" si="24"/>
        <v>0</v>
      </c>
      <c r="E38" s="19">
        <f t="shared" si="25"/>
        <v>-5</v>
      </c>
      <c r="F38" s="19">
        <v>2</v>
      </c>
      <c r="G38" s="19">
        <v>2</v>
      </c>
      <c r="H38" s="19">
        <v>7</v>
      </c>
      <c r="I38" s="21">
        <v>2</v>
      </c>
      <c r="J38" s="27">
        <f t="shared" si="26"/>
        <v>-24.58652980612916</v>
      </c>
      <c r="K38" s="34">
        <v>9.8346119224516677</v>
      </c>
      <c r="L38" s="34">
        <v>34.421141728580828</v>
      </c>
      <c r="M38" s="21">
        <f t="shared" si="27"/>
        <v>0</v>
      </c>
      <c r="N38" s="19">
        <f t="shared" si="28"/>
        <v>7</v>
      </c>
      <c r="O38" s="19">
        <v>5</v>
      </c>
      <c r="P38" s="19">
        <v>3</v>
      </c>
      <c r="Q38" s="19">
        <v>4</v>
      </c>
      <c r="R38" s="19">
        <f t="shared" si="29"/>
        <v>7</v>
      </c>
      <c r="S38" s="19">
        <v>5</v>
      </c>
      <c r="T38" s="19">
        <v>1</v>
      </c>
      <c r="U38" s="19">
        <v>6</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-245</v>
      </c>
      <c r="C9" s="17">
        <f t="shared" si="0"/>
        <v>-28</v>
      </c>
      <c r="D9" s="17">
        <f t="shared" si="0"/>
        <v>24</v>
      </c>
      <c r="E9" s="17">
        <f t="shared" si="0"/>
        <v>-245</v>
      </c>
      <c r="F9" s="17">
        <f t="shared" si="0"/>
        <v>139</v>
      </c>
      <c r="G9" s="17">
        <f t="shared" si="0"/>
        <v>-5</v>
      </c>
      <c r="H9" s="17">
        <f t="shared" si="0"/>
        <v>384</v>
      </c>
      <c r="I9" s="17">
        <f>I10+I11</f>
        <v>-70</v>
      </c>
      <c r="J9" s="28">
        <f>K9-L9</f>
        <v>-11.281559776603228</v>
      </c>
      <c r="K9" s="28">
        <v>6.400558403868768</v>
      </c>
      <c r="L9" s="28">
        <v>17.682118180471996</v>
      </c>
      <c r="M9" s="17">
        <f t="shared" ref="M9:U9" si="1">M10+M11</f>
        <v>0</v>
      </c>
      <c r="N9" s="17">
        <f t="shared" si="1"/>
        <v>493</v>
      </c>
      <c r="O9" s="17">
        <f t="shared" si="1"/>
        <v>40</v>
      </c>
      <c r="P9" s="17">
        <f t="shared" si="1"/>
        <v>339</v>
      </c>
      <c r="Q9" s="17">
        <f t="shared" si="1"/>
        <v>154</v>
      </c>
      <c r="R9" s="17">
        <f>R10+R11</f>
        <v>493</v>
      </c>
      <c r="S9" s="17">
        <f t="shared" si="1"/>
        <v>81</v>
      </c>
      <c r="T9" s="17">
        <f t="shared" si="1"/>
        <v>339</v>
      </c>
      <c r="U9" s="17">
        <f t="shared" si="1"/>
        <v>154</v>
      </c>
      <c r="V9" s="28">
        <v>0</v>
      </c>
    </row>
    <row r="10" spans="1:22" ht="15" customHeight="1" x14ac:dyDescent="0.2">
      <c r="A10" s="6" t="s">
        <v>28</v>
      </c>
      <c r="B10" s="18">
        <f t="shared" ref="B10:I10" si="2">B20+B21+B22+B23</f>
        <v>-155</v>
      </c>
      <c r="C10" s="18">
        <f t="shared" si="2"/>
        <v>-73</v>
      </c>
      <c r="D10" s="18">
        <f t="shared" si="2"/>
        <v>6</v>
      </c>
      <c r="E10" s="18">
        <f t="shared" si="2"/>
        <v>-155</v>
      </c>
      <c r="F10" s="18">
        <f t="shared" si="2"/>
        <v>109</v>
      </c>
      <c r="G10" s="18">
        <f t="shared" si="2"/>
        <v>-13</v>
      </c>
      <c r="H10" s="18">
        <f t="shared" si="2"/>
        <v>264</v>
      </c>
      <c r="I10" s="18">
        <f t="shared" si="2"/>
        <v>-66</v>
      </c>
      <c r="J10" s="25">
        <f t="shared" ref="J10:J38" si="3">K10-L10</f>
        <v>-9.4326007174961823</v>
      </c>
      <c r="K10" s="25">
        <v>6.6332482464973177</v>
      </c>
      <c r="L10" s="25">
        <v>16.065848963993499</v>
      </c>
      <c r="M10" s="18">
        <f t="shared" ref="M10:U10" si="4">M20+M21+M22+M23</f>
        <v>0</v>
      </c>
      <c r="N10" s="18">
        <f t="shared" si="4"/>
        <v>386</v>
      </c>
      <c r="O10" s="18">
        <f t="shared" si="4"/>
        <v>33</v>
      </c>
      <c r="P10" s="18">
        <f t="shared" si="4"/>
        <v>288</v>
      </c>
      <c r="Q10" s="18">
        <f t="shared" si="4"/>
        <v>98</v>
      </c>
      <c r="R10" s="18">
        <f t="shared" si="4"/>
        <v>386</v>
      </c>
      <c r="S10" s="18">
        <f t="shared" si="4"/>
        <v>80</v>
      </c>
      <c r="T10" s="18">
        <f t="shared" si="4"/>
        <v>290</v>
      </c>
      <c r="U10" s="18">
        <f t="shared" si="4"/>
        <v>96</v>
      </c>
      <c r="V10" s="25">
        <v>0</v>
      </c>
    </row>
    <row r="11" spans="1:22" ht="15" customHeight="1" x14ac:dyDescent="0.2">
      <c r="A11" s="2" t="s">
        <v>27</v>
      </c>
      <c r="B11" s="19">
        <f t="shared" ref="B11:I11" si="5">B12+B13+B14+B15+B16</f>
        <v>-90</v>
      </c>
      <c r="C11" s="19">
        <f t="shared" si="5"/>
        <v>45</v>
      </c>
      <c r="D11" s="19">
        <f t="shared" si="5"/>
        <v>18</v>
      </c>
      <c r="E11" s="19">
        <f t="shared" si="5"/>
        <v>-90</v>
      </c>
      <c r="F11" s="19">
        <f t="shared" si="5"/>
        <v>30</v>
      </c>
      <c r="G11" s="19">
        <f t="shared" si="5"/>
        <v>8</v>
      </c>
      <c r="H11" s="19">
        <f t="shared" si="5"/>
        <v>120</v>
      </c>
      <c r="I11" s="19">
        <f t="shared" si="5"/>
        <v>-4</v>
      </c>
      <c r="J11" s="30">
        <f t="shared" si="3"/>
        <v>-17.030992373279645</v>
      </c>
      <c r="K11" s="30">
        <v>5.6769974577598816</v>
      </c>
      <c r="L11" s="30">
        <v>22.707989831039527</v>
      </c>
      <c r="M11" s="19">
        <f t="shared" ref="M11:U11" si="6">M12+M13+M14+M15+M16</f>
        <v>0</v>
      </c>
      <c r="N11" s="19">
        <f t="shared" si="6"/>
        <v>107</v>
      </c>
      <c r="O11" s="19">
        <f t="shared" si="6"/>
        <v>7</v>
      </c>
      <c r="P11" s="19">
        <f t="shared" si="6"/>
        <v>51</v>
      </c>
      <c r="Q11" s="19">
        <f t="shared" si="6"/>
        <v>56</v>
      </c>
      <c r="R11" s="19">
        <f t="shared" si="6"/>
        <v>107</v>
      </c>
      <c r="S11" s="19">
        <f t="shared" si="6"/>
        <v>1</v>
      </c>
      <c r="T11" s="19">
        <f t="shared" si="6"/>
        <v>49</v>
      </c>
      <c r="U11" s="19">
        <f t="shared" si="6"/>
        <v>58</v>
      </c>
      <c r="V11" s="30">
        <v>0</v>
      </c>
    </row>
    <row r="12" spans="1:22" ht="15" customHeight="1" x14ac:dyDescent="0.2">
      <c r="A12" s="6" t="s">
        <v>26</v>
      </c>
      <c r="B12" s="18">
        <f t="shared" ref="B12:I12" si="7">B24</f>
        <v>-6</v>
      </c>
      <c r="C12" s="18">
        <f t="shared" si="7"/>
        <v>3</v>
      </c>
      <c r="D12" s="18">
        <f t="shared" si="7"/>
        <v>-1</v>
      </c>
      <c r="E12" s="18">
        <f t="shared" si="7"/>
        <v>-6</v>
      </c>
      <c r="F12" s="18">
        <f t="shared" si="7"/>
        <v>2</v>
      </c>
      <c r="G12" s="18">
        <f t="shared" si="7"/>
        <v>-2</v>
      </c>
      <c r="H12" s="18">
        <f t="shared" si="7"/>
        <v>8</v>
      </c>
      <c r="I12" s="18">
        <f t="shared" si="7"/>
        <v>4</v>
      </c>
      <c r="J12" s="25">
        <f t="shared" si="3"/>
        <v>-14.18476365186611</v>
      </c>
      <c r="K12" s="25">
        <v>4.7282545506220366</v>
      </c>
      <c r="L12" s="25">
        <v>18.913018202488146</v>
      </c>
      <c r="M12" s="18">
        <f t="shared" ref="M12:U12" si="8">M24</f>
        <v>0</v>
      </c>
      <c r="N12" s="18">
        <f t="shared" si="8"/>
        <v>10</v>
      </c>
      <c r="O12" s="18">
        <f t="shared" si="8"/>
        <v>6</v>
      </c>
      <c r="P12" s="18">
        <f t="shared" si="8"/>
        <v>4</v>
      </c>
      <c r="Q12" s="18">
        <f t="shared" si="8"/>
        <v>6</v>
      </c>
      <c r="R12" s="18">
        <f t="shared" si="8"/>
        <v>10</v>
      </c>
      <c r="S12" s="18">
        <f t="shared" si="8"/>
        <v>1</v>
      </c>
      <c r="T12" s="18">
        <f t="shared" si="8"/>
        <v>5</v>
      </c>
      <c r="U12" s="18">
        <f t="shared" si="8"/>
        <v>5</v>
      </c>
      <c r="V12" s="25">
        <v>0</v>
      </c>
    </row>
    <row r="13" spans="1:22" ht="15" customHeight="1" x14ac:dyDescent="0.2">
      <c r="A13" s="4" t="s">
        <v>25</v>
      </c>
      <c r="B13" s="20">
        <f t="shared" ref="B13:I13" si="9">B25+B26+B27</f>
        <v>-13</v>
      </c>
      <c r="C13" s="20">
        <f t="shared" si="9"/>
        <v>7</v>
      </c>
      <c r="D13" s="20">
        <f t="shared" si="9"/>
        <v>14</v>
      </c>
      <c r="E13" s="20">
        <f t="shared" si="9"/>
        <v>-15</v>
      </c>
      <c r="F13" s="20">
        <f t="shared" si="9"/>
        <v>3</v>
      </c>
      <c r="G13" s="20">
        <f t="shared" si="9"/>
        <v>-4</v>
      </c>
      <c r="H13" s="20">
        <f t="shared" si="9"/>
        <v>18</v>
      </c>
      <c r="I13" s="20">
        <f t="shared" si="9"/>
        <v>-7</v>
      </c>
      <c r="J13" s="26">
        <f t="shared" si="3"/>
        <v>-16.019608701361228</v>
      </c>
      <c r="K13" s="26">
        <v>3.203921740272246</v>
      </c>
      <c r="L13" s="26">
        <v>19.223530441633475</v>
      </c>
      <c r="M13" s="20">
        <f t="shared" ref="M13:U13" si="10">M25+M26+M27</f>
        <v>2</v>
      </c>
      <c r="N13" s="20">
        <f t="shared" si="10"/>
        <v>17</v>
      </c>
      <c r="O13" s="20">
        <f t="shared" si="10"/>
        <v>10</v>
      </c>
      <c r="P13" s="20">
        <f t="shared" si="10"/>
        <v>10</v>
      </c>
      <c r="Q13" s="20">
        <f t="shared" si="10"/>
        <v>7</v>
      </c>
      <c r="R13" s="20">
        <f t="shared" si="10"/>
        <v>15</v>
      </c>
      <c r="S13" s="20">
        <f t="shared" si="10"/>
        <v>-1</v>
      </c>
      <c r="T13" s="20">
        <f t="shared" si="10"/>
        <v>10</v>
      </c>
      <c r="U13" s="20">
        <f t="shared" si="10"/>
        <v>5</v>
      </c>
      <c r="V13" s="26">
        <v>2.1359478268481631</v>
      </c>
    </row>
    <row r="14" spans="1:22" ht="15" customHeight="1" x14ac:dyDescent="0.2">
      <c r="A14" s="4" t="s">
        <v>24</v>
      </c>
      <c r="B14" s="20">
        <f t="shared" ref="B14:I14" si="11">B28+B29+B30+B31</f>
        <v>-39</v>
      </c>
      <c r="C14" s="20">
        <f t="shared" si="11"/>
        <v>1</v>
      </c>
      <c r="D14" s="20">
        <f t="shared" si="11"/>
        <v>8</v>
      </c>
      <c r="E14" s="20">
        <f t="shared" si="11"/>
        <v>-36</v>
      </c>
      <c r="F14" s="20">
        <f t="shared" si="11"/>
        <v>11</v>
      </c>
      <c r="G14" s="20">
        <f t="shared" si="11"/>
        <v>7</v>
      </c>
      <c r="H14" s="20">
        <f t="shared" si="11"/>
        <v>47</v>
      </c>
      <c r="I14" s="20">
        <f t="shared" si="11"/>
        <v>-4</v>
      </c>
      <c r="J14" s="26">
        <f t="shared" si="3"/>
        <v>-17.667716592447771</v>
      </c>
      <c r="K14" s="26">
        <v>5.3984689588034875</v>
      </c>
      <c r="L14" s="26">
        <v>23.066185551251259</v>
      </c>
      <c r="M14" s="20">
        <f t="shared" ref="M14:U14" si="12">M28+M29+M30+M31</f>
        <v>-3</v>
      </c>
      <c r="N14" s="20">
        <f t="shared" si="12"/>
        <v>36</v>
      </c>
      <c r="O14" s="20">
        <f t="shared" si="12"/>
        <v>-11</v>
      </c>
      <c r="P14" s="20">
        <f t="shared" si="12"/>
        <v>20</v>
      </c>
      <c r="Q14" s="20">
        <f t="shared" si="12"/>
        <v>16</v>
      </c>
      <c r="R14" s="20">
        <f t="shared" si="12"/>
        <v>39</v>
      </c>
      <c r="S14" s="20">
        <f t="shared" si="12"/>
        <v>-8</v>
      </c>
      <c r="T14" s="20">
        <f t="shared" si="12"/>
        <v>17</v>
      </c>
      <c r="U14" s="20">
        <f t="shared" si="12"/>
        <v>22</v>
      </c>
      <c r="V14" s="26">
        <v>-1.4723097160373158</v>
      </c>
    </row>
    <row r="15" spans="1:22" ht="15" customHeight="1" x14ac:dyDescent="0.2">
      <c r="A15" s="4" t="s">
        <v>23</v>
      </c>
      <c r="B15" s="20">
        <f t="shared" ref="B15:I15" si="13">B32+B33+B34+B35</f>
        <v>-20</v>
      </c>
      <c r="C15" s="20">
        <f t="shared" si="13"/>
        <v>30</v>
      </c>
      <c r="D15" s="20">
        <f t="shared" si="13"/>
        <v>0</v>
      </c>
      <c r="E15" s="20">
        <f t="shared" si="13"/>
        <v>-23</v>
      </c>
      <c r="F15" s="20">
        <f t="shared" si="13"/>
        <v>10</v>
      </c>
      <c r="G15" s="20">
        <f t="shared" si="13"/>
        <v>4</v>
      </c>
      <c r="H15" s="20">
        <f t="shared" si="13"/>
        <v>33</v>
      </c>
      <c r="I15" s="20">
        <f t="shared" si="13"/>
        <v>-3</v>
      </c>
      <c r="J15" s="26">
        <f t="shared" si="3"/>
        <v>-14.934190567935662</v>
      </c>
      <c r="K15" s="26">
        <v>6.4931263338850718</v>
      </c>
      <c r="L15" s="26">
        <v>21.427316901820735</v>
      </c>
      <c r="M15" s="20">
        <f t="shared" ref="M15:U15" si="14">M32+M33+M34+M35</f>
        <v>3</v>
      </c>
      <c r="N15" s="20">
        <f t="shared" si="14"/>
        <v>37</v>
      </c>
      <c r="O15" s="20">
        <f t="shared" si="14"/>
        <v>1</v>
      </c>
      <c r="P15" s="20">
        <f t="shared" si="14"/>
        <v>12</v>
      </c>
      <c r="Q15" s="20">
        <f t="shared" si="14"/>
        <v>25</v>
      </c>
      <c r="R15" s="20">
        <f t="shared" si="14"/>
        <v>34</v>
      </c>
      <c r="S15" s="20">
        <f t="shared" si="14"/>
        <v>8</v>
      </c>
      <c r="T15" s="20">
        <f t="shared" si="14"/>
        <v>13</v>
      </c>
      <c r="U15" s="20">
        <f t="shared" si="14"/>
        <v>21</v>
      </c>
      <c r="V15" s="26">
        <v>1.9479379001655239</v>
      </c>
    </row>
    <row r="16" spans="1:22" ht="15" customHeight="1" x14ac:dyDescent="0.2">
      <c r="A16" s="2" t="s">
        <v>22</v>
      </c>
      <c r="B16" s="19">
        <f t="shared" ref="B16:I16" si="15">B36+B37+B38</f>
        <v>-12</v>
      </c>
      <c r="C16" s="19">
        <f t="shared" si="15"/>
        <v>4</v>
      </c>
      <c r="D16" s="19">
        <f t="shared" si="15"/>
        <v>-3</v>
      </c>
      <c r="E16" s="19">
        <f t="shared" si="15"/>
        <v>-10</v>
      </c>
      <c r="F16" s="19">
        <f t="shared" si="15"/>
        <v>4</v>
      </c>
      <c r="G16" s="19">
        <f t="shared" si="15"/>
        <v>3</v>
      </c>
      <c r="H16" s="19">
        <f t="shared" si="15"/>
        <v>14</v>
      </c>
      <c r="I16" s="19">
        <f t="shared" si="15"/>
        <v>6</v>
      </c>
      <c r="J16" s="30">
        <f t="shared" si="3"/>
        <v>-28.78218335666315</v>
      </c>
      <c r="K16" s="30">
        <v>11.512873342665262</v>
      </c>
      <c r="L16" s="30">
        <v>40.295056699328413</v>
      </c>
      <c r="M16" s="19">
        <f t="shared" ref="M16:U16" si="16">M36+M37+M38</f>
        <v>-2</v>
      </c>
      <c r="N16" s="19">
        <f t="shared" si="16"/>
        <v>7</v>
      </c>
      <c r="O16" s="19">
        <f t="shared" si="16"/>
        <v>1</v>
      </c>
      <c r="P16" s="19">
        <f t="shared" si="16"/>
        <v>5</v>
      </c>
      <c r="Q16" s="19">
        <f t="shared" si="16"/>
        <v>2</v>
      </c>
      <c r="R16" s="19">
        <f t="shared" si="16"/>
        <v>9</v>
      </c>
      <c r="S16" s="19">
        <f t="shared" si="16"/>
        <v>1</v>
      </c>
      <c r="T16" s="19">
        <f t="shared" si="16"/>
        <v>4</v>
      </c>
      <c r="U16" s="19">
        <f t="shared" si="16"/>
        <v>5</v>
      </c>
      <c r="V16" s="30">
        <v>-5.7564366713326329</v>
      </c>
    </row>
    <row r="17" spans="1:22" ht="15" customHeight="1" x14ac:dyDescent="0.2">
      <c r="A17" s="6" t="s">
        <v>21</v>
      </c>
      <c r="B17" s="18">
        <f t="shared" ref="B17:I17" si="17">B12+B13+B20</f>
        <v>-101</v>
      </c>
      <c r="C17" s="18">
        <f t="shared" si="17"/>
        <v>9</v>
      </c>
      <c r="D17" s="18">
        <f t="shared" si="17"/>
        <v>1</v>
      </c>
      <c r="E17" s="18">
        <f t="shared" si="17"/>
        <v>-84</v>
      </c>
      <c r="F17" s="18">
        <f t="shared" si="17"/>
        <v>48</v>
      </c>
      <c r="G17" s="18">
        <f t="shared" si="17"/>
        <v>-30</v>
      </c>
      <c r="H17" s="18">
        <f t="shared" si="17"/>
        <v>132</v>
      </c>
      <c r="I17" s="18">
        <f t="shared" si="17"/>
        <v>-54</v>
      </c>
      <c r="J17" s="25">
        <f t="shared" si="3"/>
        <v>-9.423532040591315</v>
      </c>
      <c r="K17" s="25">
        <v>5.3848754517664679</v>
      </c>
      <c r="L17" s="25">
        <v>14.808407492357784</v>
      </c>
      <c r="M17" s="18">
        <f t="shared" ref="M17:U17" si="18">M12+M13+M20</f>
        <v>-17</v>
      </c>
      <c r="N17" s="18">
        <f t="shared" si="18"/>
        <v>150</v>
      </c>
      <c r="O17" s="18">
        <f t="shared" si="18"/>
        <v>7</v>
      </c>
      <c r="P17" s="18">
        <f t="shared" si="18"/>
        <v>112</v>
      </c>
      <c r="Q17" s="18">
        <f t="shared" si="18"/>
        <v>38</v>
      </c>
      <c r="R17" s="18">
        <f t="shared" si="18"/>
        <v>167</v>
      </c>
      <c r="S17" s="18">
        <f t="shared" si="18"/>
        <v>30</v>
      </c>
      <c r="T17" s="18">
        <f t="shared" si="18"/>
        <v>127</v>
      </c>
      <c r="U17" s="18">
        <f t="shared" si="18"/>
        <v>40</v>
      </c>
      <c r="V17" s="25">
        <v>-1.9071433891672882</v>
      </c>
    </row>
    <row r="18" spans="1:22" ht="15" customHeight="1" x14ac:dyDescent="0.2">
      <c r="A18" s="4" t="s">
        <v>20</v>
      </c>
      <c r="B18" s="20">
        <f t="shared" ref="B18:I18" si="19">B14+B22</f>
        <v>-71</v>
      </c>
      <c r="C18" s="20">
        <f t="shared" si="19"/>
        <v>-22</v>
      </c>
      <c r="D18" s="20">
        <f t="shared" si="19"/>
        <v>8</v>
      </c>
      <c r="E18" s="20">
        <f t="shared" si="19"/>
        <v>-55</v>
      </c>
      <c r="F18" s="20">
        <f t="shared" si="19"/>
        <v>25</v>
      </c>
      <c r="G18" s="20">
        <f t="shared" si="19"/>
        <v>15</v>
      </c>
      <c r="H18" s="20">
        <f t="shared" si="19"/>
        <v>80</v>
      </c>
      <c r="I18" s="20">
        <f t="shared" si="19"/>
        <v>-6</v>
      </c>
      <c r="J18" s="26">
        <f t="shared" si="3"/>
        <v>-14.4616016816551</v>
      </c>
      <c r="K18" s="26">
        <v>6.5734553098432285</v>
      </c>
      <c r="L18" s="26">
        <v>21.03505699149833</v>
      </c>
      <c r="M18" s="20">
        <f t="shared" ref="M18:U18" si="20">M14+M22</f>
        <v>-16</v>
      </c>
      <c r="N18" s="20">
        <f t="shared" si="20"/>
        <v>66</v>
      </c>
      <c r="O18" s="20">
        <f t="shared" si="20"/>
        <v>-16</v>
      </c>
      <c r="P18" s="20">
        <f t="shared" si="20"/>
        <v>35</v>
      </c>
      <c r="Q18" s="20">
        <f t="shared" si="20"/>
        <v>31</v>
      </c>
      <c r="R18" s="20">
        <f t="shared" si="20"/>
        <v>82</v>
      </c>
      <c r="S18" s="20">
        <f t="shared" si="20"/>
        <v>-3</v>
      </c>
      <c r="T18" s="20">
        <f t="shared" si="20"/>
        <v>40</v>
      </c>
      <c r="U18" s="20">
        <f t="shared" si="20"/>
        <v>42</v>
      </c>
      <c r="V18" s="26">
        <v>-4.2070113982996666</v>
      </c>
    </row>
    <row r="19" spans="1:22" ht="15" customHeight="1" x14ac:dyDescent="0.2">
      <c r="A19" s="2" t="s">
        <v>19</v>
      </c>
      <c r="B19" s="19">
        <f t="shared" ref="B19:I19" si="21">B15+B16+B21+B23</f>
        <v>-73</v>
      </c>
      <c r="C19" s="19">
        <f t="shared" si="21"/>
        <v>-15</v>
      </c>
      <c r="D19" s="19">
        <f t="shared" si="21"/>
        <v>15</v>
      </c>
      <c r="E19" s="19">
        <f t="shared" si="21"/>
        <v>-106</v>
      </c>
      <c r="F19" s="19">
        <f t="shared" si="21"/>
        <v>66</v>
      </c>
      <c r="G19" s="19">
        <f t="shared" si="21"/>
        <v>10</v>
      </c>
      <c r="H19" s="19">
        <f t="shared" si="21"/>
        <v>172</v>
      </c>
      <c r="I19" s="19">
        <f t="shared" si="21"/>
        <v>-10</v>
      </c>
      <c r="J19" s="30">
        <f t="shared" si="3"/>
        <v>-11.778006615793387</v>
      </c>
      <c r="K19" s="30">
        <v>7.3334758173807861</v>
      </c>
      <c r="L19" s="30">
        <v>19.111482433174174</v>
      </c>
      <c r="M19" s="19">
        <f t="shared" ref="M19:U19" si="22">M15+M16+M21+M23</f>
        <v>33</v>
      </c>
      <c r="N19" s="19">
        <f t="shared" si="22"/>
        <v>277</v>
      </c>
      <c r="O19" s="19">
        <f t="shared" si="22"/>
        <v>49</v>
      </c>
      <c r="P19" s="19">
        <f t="shared" si="22"/>
        <v>192</v>
      </c>
      <c r="Q19" s="19">
        <f t="shared" si="22"/>
        <v>85</v>
      </c>
      <c r="R19" s="19">
        <f t="shared" si="22"/>
        <v>244</v>
      </c>
      <c r="S19" s="19">
        <f t="shared" si="22"/>
        <v>54</v>
      </c>
      <c r="T19" s="19">
        <f t="shared" si="22"/>
        <v>172</v>
      </c>
      <c r="U19" s="19">
        <f t="shared" si="22"/>
        <v>72</v>
      </c>
      <c r="V19" s="30">
        <v>3.6667379086903935</v>
      </c>
    </row>
    <row r="20" spans="1:22" ht="15" customHeight="1" x14ac:dyDescent="0.2">
      <c r="A20" s="5" t="s">
        <v>18</v>
      </c>
      <c r="B20" s="18">
        <f>E20+M20</f>
        <v>-82</v>
      </c>
      <c r="C20" s="18">
        <v>-1</v>
      </c>
      <c r="D20" s="18">
        <f>G20-I20+O20-S20</f>
        <v>-12</v>
      </c>
      <c r="E20" s="18">
        <f>F20-H20</f>
        <v>-63</v>
      </c>
      <c r="F20" s="18">
        <v>43</v>
      </c>
      <c r="G20" s="18">
        <v>-24</v>
      </c>
      <c r="H20" s="18">
        <v>106</v>
      </c>
      <c r="I20" s="18">
        <v>-51</v>
      </c>
      <c r="J20" s="25">
        <f t="shared" si="3"/>
        <v>-8.3393852768511003</v>
      </c>
      <c r="K20" s="25">
        <v>5.6919613794380517</v>
      </c>
      <c r="L20" s="25">
        <v>14.031346656289152</v>
      </c>
      <c r="M20" s="18">
        <f>N20-R20</f>
        <v>-19</v>
      </c>
      <c r="N20" s="18">
        <f>SUM(P20:Q20)</f>
        <v>123</v>
      </c>
      <c r="O20" s="22">
        <v>-9</v>
      </c>
      <c r="P20" s="22">
        <v>98</v>
      </c>
      <c r="Q20" s="22">
        <v>25</v>
      </c>
      <c r="R20" s="22">
        <f>SUM(T20:U20)</f>
        <v>142</v>
      </c>
      <c r="S20" s="22">
        <v>30</v>
      </c>
      <c r="T20" s="22">
        <v>112</v>
      </c>
      <c r="U20" s="22">
        <v>30</v>
      </c>
      <c r="V20" s="29">
        <v>-2.5150527025423983</v>
      </c>
    </row>
    <row r="21" spans="1:22" ht="15" customHeight="1" x14ac:dyDescent="0.2">
      <c r="A21" s="3" t="s">
        <v>17</v>
      </c>
      <c r="B21" s="20">
        <f t="shared" ref="B21:B38" si="23">E21+M21</f>
        <v>-29</v>
      </c>
      <c r="C21" s="20">
        <v>-43</v>
      </c>
      <c r="D21" s="20">
        <f t="shared" ref="D21:D38" si="24">G21-I21+O21-S21</f>
        <v>11</v>
      </c>
      <c r="E21" s="20">
        <f t="shared" ref="E21:E38" si="25">F21-H21</f>
        <v>-67</v>
      </c>
      <c r="F21" s="20">
        <v>42</v>
      </c>
      <c r="G21" s="20">
        <v>-4</v>
      </c>
      <c r="H21" s="20">
        <v>109</v>
      </c>
      <c r="I21" s="20">
        <v>-12</v>
      </c>
      <c r="J21" s="26">
        <f t="shared" si="3"/>
        <v>-11.503246634448946</v>
      </c>
      <c r="K21" s="26">
        <v>7.210990427565009</v>
      </c>
      <c r="L21" s="26">
        <v>18.714237062013954</v>
      </c>
      <c r="M21" s="20">
        <f t="shared" ref="M21:M38" si="26">N21-R21</f>
        <v>38</v>
      </c>
      <c r="N21" s="20">
        <f>SUM(P21:Q21)</f>
        <v>199</v>
      </c>
      <c r="O21" s="20">
        <v>43</v>
      </c>
      <c r="P21" s="20">
        <v>152</v>
      </c>
      <c r="Q21" s="20">
        <v>47</v>
      </c>
      <c r="R21" s="20">
        <f t="shared" ref="R21:R38" si="27">SUM(T21:U21)</f>
        <v>161</v>
      </c>
      <c r="S21" s="20">
        <v>40</v>
      </c>
      <c r="T21" s="20">
        <v>125</v>
      </c>
      <c r="U21" s="20">
        <v>36</v>
      </c>
      <c r="V21" s="26">
        <v>6.5242294344635781</v>
      </c>
    </row>
    <row r="22" spans="1:22" ht="15" customHeight="1" x14ac:dyDescent="0.2">
      <c r="A22" s="3" t="s">
        <v>16</v>
      </c>
      <c r="B22" s="20">
        <f t="shared" si="23"/>
        <v>-32</v>
      </c>
      <c r="C22" s="20">
        <v>-23</v>
      </c>
      <c r="D22" s="20">
        <f t="shared" si="24"/>
        <v>0</v>
      </c>
      <c r="E22" s="20">
        <f t="shared" si="25"/>
        <v>-19</v>
      </c>
      <c r="F22" s="20">
        <v>14</v>
      </c>
      <c r="G22" s="20">
        <v>8</v>
      </c>
      <c r="H22" s="20">
        <v>33</v>
      </c>
      <c r="I22" s="20">
        <v>-2</v>
      </c>
      <c r="J22" s="26">
        <f t="shared" si="3"/>
        <v>-10.761457454793057</v>
      </c>
      <c r="K22" s="26">
        <v>7.9294949666896208</v>
      </c>
      <c r="L22" s="26">
        <v>18.690952421482677</v>
      </c>
      <c r="M22" s="20">
        <f>N22-R22</f>
        <v>-13</v>
      </c>
      <c r="N22" s="20">
        <f t="shared" ref="N22:N38" si="28">SUM(P22:Q22)</f>
        <v>30</v>
      </c>
      <c r="O22" s="20">
        <v>-5</v>
      </c>
      <c r="P22" s="20">
        <v>15</v>
      </c>
      <c r="Q22" s="20">
        <v>15</v>
      </c>
      <c r="R22" s="20">
        <f t="shared" si="27"/>
        <v>43</v>
      </c>
      <c r="S22" s="20">
        <v>5</v>
      </c>
      <c r="T22" s="20">
        <v>23</v>
      </c>
      <c r="U22" s="20">
        <v>20</v>
      </c>
      <c r="V22" s="26">
        <v>-7.3631024690689344</v>
      </c>
    </row>
    <row r="23" spans="1:22" ht="15" customHeight="1" x14ac:dyDescent="0.2">
      <c r="A23" s="1" t="s">
        <v>15</v>
      </c>
      <c r="B23" s="19">
        <f t="shared" si="23"/>
        <v>-12</v>
      </c>
      <c r="C23" s="19">
        <v>-6</v>
      </c>
      <c r="D23" s="19">
        <f t="shared" si="24"/>
        <v>7</v>
      </c>
      <c r="E23" s="19">
        <f t="shared" si="25"/>
        <v>-6</v>
      </c>
      <c r="F23" s="19">
        <v>10</v>
      </c>
      <c r="G23" s="19">
        <v>7</v>
      </c>
      <c r="H23" s="19">
        <v>16</v>
      </c>
      <c r="I23" s="19">
        <v>-1</v>
      </c>
      <c r="J23" s="30">
        <f t="shared" si="3"/>
        <v>-4.6589088903268241</v>
      </c>
      <c r="K23" s="30">
        <v>7.7648481505447062</v>
      </c>
      <c r="L23" s="30">
        <v>12.42375704087153</v>
      </c>
      <c r="M23" s="19">
        <f t="shared" si="26"/>
        <v>-6</v>
      </c>
      <c r="N23" s="19">
        <f t="shared" si="28"/>
        <v>34</v>
      </c>
      <c r="O23" s="19">
        <v>4</v>
      </c>
      <c r="P23" s="19">
        <v>23</v>
      </c>
      <c r="Q23" s="19">
        <v>11</v>
      </c>
      <c r="R23" s="19">
        <f t="shared" si="27"/>
        <v>40</v>
      </c>
      <c r="S23" s="24">
        <v>5</v>
      </c>
      <c r="T23" s="24">
        <v>30</v>
      </c>
      <c r="U23" s="24">
        <v>10</v>
      </c>
      <c r="V23" s="31">
        <v>-4.6589088903268241</v>
      </c>
    </row>
    <row r="24" spans="1:22" ht="15" customHeight="1" x14ac:dyDescent="0.2">
      <c r="A24" s="7" t="s">
        <v>14</v>
      </c>
      <c r="B24" s="17">
        <f t="shared" si="23"/>
        <v>-6</v>
      </c>
      <c r="C24" s="17">
        <v>3</v>
      </c>
      <c r="D24" s="17">
        <f t="shared" si="24"/>
        <v>-1</v>
      </c>
      <c r="E24" s="18">
        <f t="shared" si="25"/>
        <v>-6</v>
      </c>
      <c r="F24" s="17">
        <v>2</v>
      </c>
      <c r="G24" s="17">
        <v>-2</v>
      </c>
      <c r="H24" s="17">
        <v>8</v>
      </c>
      <c r="I24" s="23">
        <v>4</v>
      </c>
      <c r="J24" s="38">
        <f t="shared" si="3"/>
        <v>-14.18476365186611</v>
      </c>
      <c r="K24" s="38">
        <v>4.7282545506220366</v>
      </c>
      <c r="L24" s="38">
        <v>18.913018202488146</v>
      </c>
      <c r="M24" s="18">
        <f t="shared" si="26"/>
        <v>0</v>
      </c>
      <c r="N24" s="17">
        <f t="shared" si="28"/>
        <v>10</v>
      </c>
      <c r="O24" s="17">
        <v>6</v>
      </c>
      <c r="P24" s="17">
        <v>4</v>
      </c>
      <c r="Q24" s="17">
        <v>6</v>
      </c>
      <c r="R24" s="17">
        <f t="shared" si="27"/>
        <v>10</v>
      </c>
      <c r="S24" s="17">
        <v>1</v>
      </c>
      <c r="T24" s="17">
        <v>5</v>
      </c>
      <c r="U24" s="17">
        <v>5</v>
      </c>
      <c r="V24" s="28">
        <v>0</v>
      </c>
    </row>
    <row r="25" spans="1:22" ht="15" customHeight="1" x14ac:dyDescent="0.2">
      <c r="A25" s="5" t="s">
        <v>13</v>
      </c>
      <c r="B25" s="18">
        <f t="shared" si="23"/>
        <v>-5</v>
      </c>
      <c r="C25" s="18">
        <v>-1</v>
      </c>
      <c r="D25" s="18">
        <f t="shared" si="24"/>
        <v>-4</v>
      </c>
      <c r="E25" s="18">
        <f t="shared" si="25"/>
        <v>-4</v>
      </c>
      <c r="F25" s="18">
        <v>0</v>
      </c>
      <c r="G25" s="18">
        <v>-1</v>
      </c>
      <c r="H25" s="18">
        <v>4</v>
      </c>
      <c r="I25" s="18">
        <v>1</v>
      </c>
      <c r="J25" s="25">
        <f t="shared" si="3"/>
        <v>-38.773240108056569</v>
      </c>
      <c r="K25" s="25">
        <v>0</v>
      </c>
      <c r="L25" s="25">
        <v>38.773240108056569</v>
      </c>
      <c r="M25" s="18">
        <f t="shared" si="26"/>
        <v>-1</v>
      </c>
      <c r="N25" s="18">
        <f t="shared" si="28"/>
        <v>0</v>
      </c>
      <c r="O25" s="18">
        <v>-1</v>
      </c>
      <c r="P25" s="18">
        <v>0</v>
      </c>
      <c r="Q25" s="18">
        <v>0</v>
      </c>
      <c r="R25" s="18">
        <f t="shared" si="27"/>
        <v>1</v>
      </c>
      <c r="S25" s="22">
        <v>1</v>
      </c>
      <c r="T25" s="22">
        <v>1</v>
      </c>
      <c r="U25" s="22">
        <v>0</v>
      </c>
      <c r="V25" s="29">
        <v>-9.6933100270141423</v>
      </c>
    </row>
    <row r="26" spans="1:22" ht="15" customHeight="1" x14ac:dyDescent="0.2">
      <c r="A26" s="3" t="s">
        <v>12</v>
      </c>
      <c r="B26" s="20">
        <f t="shared" si="23"/>
        <v>-2</v>
      </c>
      <c r="C26" s="20">
        <v>7</v>
      </c>
      <c r="D26" s="20">
        <f t="shared" si="24"/>
        <v>5</v>
      </c>
      <c r="E26" s="20">
        <f t="shared" si="25"/>
        <v>-7</v>
      </c>
      <c r="F26" s="20">
        <v>0</v>
      </c>
      <c r="G26" s="20">
        <v>-1</v>
      </c>
      <c r="H26" s="20">
        <v>7</v>
      </c>
      <c r="I26" s="20">
        <v>0</v>
      </c>
      <c r="J26" s="26">
        <f t="shared" si="3"/>
        <v>-30.151463440467921</v>
      </c>
      <c r="K26" s="26">
        <v>0</v>
      </c>
      <c r="L26" s="26">
        <v>30.151463440467921</v>
      </c>
      <c r="M26" s="20">
        <f t="shared" si="26"/>
        <v>5</v>
      </c>
      <c r="N26" s="20">
        <f t="shared" si="28"/>
        <v>8</v>
      </c>
      <c r="O26" s="20">
        <v>5</v>
      </c>
      <c r="P26" s="20">
        <v>5</v>
      </c>
      <c r="Q26" s="20">
        <v>3</v>
      </c>
      <c r="R26" s="20">
        <f t="shared" si="27"/>
        <v>3</v>
      </c>
      <c r="S26" s="20">
        <v>-1</v>
      </c>
      <c r="T26" s="20">
        <v>1</v>
      </c>
      <c r="U26" s="20">
        <v>2</v>
      </c>
      <c r="V26" s="26">
        <v>21.536759600334232</v>
      </c>
    </row>
    <row r="27" spans="1:22" ht="15" customHeight="1" x14ac:dyDescent="0.2">
      <c r="A27" s="1" t="s">
        <v>11</v>
      </c>
      <c r="B27" s="19">
        <f t="shared" si="23"/>
        <v>-6</v>
      </c>
      <c r="C27" s="19">
        <v>1</v>
      </c>
      <c r="D27" s="19">
        <f t="shared" si="24"/>
        <v>13</v>
      </c>
      <c r="E27" s="19">
        <f t="shared" si="25"/>
        <v>-4</v>
      </c>
      <c r="F27" s="19">
        <v>3</v>
      </c>
      <c r="G27" s="19">
        <v>-2</v>
      </c>
      <c r="H27" s="19">
        <v>7</v>
      </c>
      <c r="I27" s="19">
        <v>-8</v>
      </c>
      <c r="J27" s="30">
        <f t="shared" si="3"/>
        <v>-6.6552714841619069</v>
      </c>
      <c r="K27" s="30">
        <v>4.9914536131214318</v>
      </c>
      <c r="L27" s="30">
        <v>11.646725097283339</v>
      </c>
      <c r="M27" s="19">
        <f t="shared" si="26"/>
        <v>-2</v>
      </c>
      <c r="N27" s="19">
        <f t="shared" si="28"/>
        <v>9</v>
      </c>
      <c r="O27" s="24">
        <v>6</v>
      </c>
      <c r="P27" s="24">
        <v>5</v>
      </c>
      <c r="Q27" s="24">
        <v>4</v>
      </c>
      <c r="R27" s="24">
        <f t="shared" si="27"/>
        <v>11</v>
      </c>
      <c r="S27" s="24">
        <v>-1</v>
      </c>
      <c r="T27" s="24">
        <v>8</v>
      </c>
      <c r="U27" s="24">
        <v>3</v>
      </c>
      <c r="V27" s="31">
        <v>-3.3276357420809557</v>
      </c>
    </row>
    <row r="28" spans="1:22" ht="15" customHeight="1" x14ac:dyDescent="0.2">
      <c r="A28" s="5" t="s">
        <v>10</v>
      </c>
      <c r="B28" s="18">
        <f t="shared" si="23"/>
        <v>-4</v>
      </c>
      <c r="C28" s="18">
        <v>-1</v>
      </c>
      <c r="D28" s="18">
        <f t="shared" si="24"/>
        <v>-2</v>
      </c>
      <c r="E28" s="18">
        <f t="shared" si="25"/>
        <v>-2</v>
      </c>
      <c r="F28" s="18">
        <v>0</v>
      </c>
      <c r="G28" s="18">
        <v>0</v>
      </c>
      <c r="H28" s="18">
        <v>2</v>
      </c>
      <c r="I28" s="18">
        <v>-4</v>
      </c>
      <c r="J28" s="25">
        <f t="shared" si="3"/>
        <v>-8.668466676140401</v>
      </c>
      <c r="K28" s="25">
        <v>0</v>
      </c>
      <c r="L28" s="25">
        <v>8.668466676140401</v>
      </c>
      <c r="M28" s="18">
        <f t="shared" si="26"/>
        <v>-2</v>
      </c>
      <c r="N28" s="18">
        <f t="shared" si="28"/>
        <v>1</v>
      </c>
      <c r="O28" s="18">
        <v>-5</v>
      </c>
      <c r="P28" s="18">
        <v>0</v>
      </c>
      <c r="Q28" s="18">
        <v>1</v>
      </c>
      <c r="R28" s="18">
        <f t="shared" si="27"/>
        <v>3</v>
      </c>
      <c r="S28" s="18">
        <v>1</v>
      </c>
      <c r="T28" s="18">
        <v>2</v>
      </c>
      <c r="U28" s="18">
        <v>1</v>
      </c>
      <c r="V28" s="25">
        <v>-8.668466676140401</v>
      </c>
    </row>
    <row r="29" spans="1:22" ht="15" customHeight="1" x14ac:dyDescent="0.2">
      <c r="A29" s="3" t="s">
        <v>9</v>
      </c>
      <c r="B29" s="20">
        <f t="shared" si="23"/>
        <v>-9</v>
      </c>
      <c r="C29" s="20">
        <v>9</v>
      </c>
      <c r="D29" s="20">
        <f t="shared" si="24"/>
        <v>13</v>
      </c>
      <c r="E29" s="20">
        <f>F29-H29</f>
        <v>-11</v>
      </c>
      <c r="F29" s="20">
        <v>2</v>
      </c>
      <c r="G29" s="20">
        <v>1</v>
      </c>
      <c r="H29" s="20">
        <v>13</v>
      </c>
      <c r="I29" s="20">
        <v>-2</v>
      </c>
      <c r="J29" s="26">
        <f t="shared" si="3"/>
        <v>-17.453429343090377</v>
      </c>
      <c r="K29" s="26">
        <v>3.1733507896527957</v>
      </c>
      <c r="L29" s="26">
        <v>20.626780132743171</v>
      </c>
      <c r="M29" s="20">
        <f t="shared" si="26"/>
        <v>2</v>
      </c>
      <c r="N29" s="20">
        <f t="shared" si="28"/>
        <v>15</v>
      </c>
      <c r="O29" s="20">
        <v>5</v>
      </c>
      <c r="P29" s="20">
        <v>7</v>
      </c>
      <c r="Q29" s="20">
        <v>8</v>
      </c>
      <c r="R29" s="20">
        <f t="shared" si="27"/>
        <v>13</v>
      </c>
      <c r="S29" s="20">
        <v>-5</v>
      </c>
      <c r="T29" s="20">
        <v>6</v>
      </c>
      <c r="U29" s="20">
        <v>7</v>
      </c>
      <c r="V29" s="26">
        <v>3.1733507896527975</v>
      </c>
    </row>
    <row r="30" spans="1:22" ht="15" customHeight="1" x14ac:dyDescent="0.2">
      <c r="A30" s="3" t="s">
        <v>8</v>
      </c>
      <c r="B30" s="20">
        <f t="shared" si="23"/>
        <v>-17</v>
      </c>
      <c r="C30" s="20">
        <v>-3</v>
      </c>
      <c r="D30" s="20">
        <f t="shared" si="24"/>
        <v>0</v>
      </c>
      <c r="E30" s="20">
        <f t="shared" si="25"/>
        <v>-11</v>
      </c>
      <c r="F30" s="20">
        <v>5</v>
      </c>
      <c r="G30" s="20">
        <v>2</v>
      </c>
      <c r="H30" s="20">
        <v>16</v>
      </c>
      <c r="I30" s="20">
        <v>-4</v>
      </c>
      <c r="J30" s="26">
        <f t="shared" si="3"/>
        <v>-17.780800621842211</v>
      </c>
      <c r="K30" s="26">
        <v>8.0821821008373664</v>
      </c>
      <c r="L30" s="26">
        <v>25.862982722679575</v>
      </c>
      <c r="M30" s="20">
        <f t="shared" si="26"/>
        <v>-6</v>
      </c>
      <c r="N30" s="20">
        <f t="shared" si="28"/>
        <v>9</v>
      </c>
      <c r="O30" s="20">
        <v>-3</v>
      </c>
      <c r="P30" s="20">
        <v>6</v>
      </c>
      <c r="Q30" s="20">
        <v>3</v>
      </c>
      <c r="R30" s="20">
        <f t="shared" si="27"/>
        <v>15</v>
      </c>
      <c r="S30" s="20">
        <v>3</v>
      </c>
      <c r="T30" s="20">
        <v>7</v>
      </c>
      <c r="U30" s="20">
        <v>8</v>
      </c>
      <c r="V30" s="26">
        <v>-9.698618521004839</v>
      </c>
    </row>
    <row r="31" spans="1:22" ht="15" customHeight="1" x14ac:dyDescent="0.2">
      <c r="A31" s="1" t="s">
        <v>7</v>
      </c>
      <c r="B31" s="19">
        <f t="shared" si="23"/>
        <v>-9</v>
      </c>
      <c r="C31" s="19">
        <v>-4</v>
      </c>
      <c r="D31" s="19">
        <f t="shared" si="24"/>
        <v>-3</v>
      </c>
      <c r="E31" s="19">
        <f t="shared" si="25"/>
        <v>-12</v>
      </c>
      <c r="F31" s="19">
        <v>4</v>
      </c>
      <c r="G31" s="19">
        <v>4</v>
      </c>
      <c r="H31" s="19">
        <v>16</v>
      </c>
      <c r="I31" s="19">
        <v>6</v>
      </c>
      <c r="J31" s="30">
        <f t="shared" si="3"/>
        <v>-21.505376344086024</v>
      </c>
      <c r="K31" s="30">
        <v>7.1684587813620073</v>
      </c>
      <c r="L31" s="30">
        <v>28.673835125448029</v>
      </c>
      <c r="M31" s="19">
        <f t="shared" si="26"/>
        <v>3</v>
      </c>
      <c r="N31" s="19">
        <f t="shared" si="28"/>
        <v>11</v>
      </c>
      <c r="O31" s="19">
        <v>-8</v>
      </c>
      <c r="P31" s="19">
        <v>7</v>
      </c>
      <c r="Q31" s="19">
        <v>4</v>
      </c>
      <c r="R31" s="19">
        <f t="shared" si="27"/>
        <v>8</v>
      </c>
      <c r="S31" s="19">
        <v>-7</v>
      </c>
      <c r="T31" s="19">
        <v>2</v>
      </c>
      <c r="U31" s="19">
        <v>6</v>
      </c>
      <c r="V31" s="30">
        <v>5.3763440860215077</v>
      </c>
    </row>
    <row r="32" spans="1:22" ht="15" customHeight="1" x14ac:dyDescent="0.2">
      <c r="A32" s="5" t="s">
        <v>6</v>
      </c>
      <c r="B32" s="18">
        <f t="shared" si="23"/>
        <v>-7</v>
      </c>
      <c r="C32" s="18">
        <v>-6</v>
      </c>
      <c r="D32" s="18">
        <f t="shared" si="24"/>
        <v>-13</v>
      </c>
      <c r="E32" s="18">
        <f t="shared" si="25"/>
        <v>0</v>
      </c>
      <c r="F32" s="18">
        <v>2</v>
      </c>
      <c r="G32" s="18">
        <v>-1</v>
      </c>
      <c r="H32" s="18">
        <v>2</v>
      </c>
      <c r="I32" s="18">
        <v>1</v>
      </c>
      <c r="J32" s="25">
        <f t="shared" si="3"/>
        <v>0</v>
      </c>
      <c r="K32" s="25">
        <v>14.216076595909964</v>
      </c>
      <c r="L32" s="25">
        <v>14.216076595909964</v>
      </c>
      <c r="M32" s="18">
        <f t="shared" si="26"/>
        <v>-7</v>
      </c>
      <c r="N32" s="18">
        <f t="shared" si="28"/>
        <v>1</v>
      </c>
      <c r="O32" s="22">
        <v>-6</v>
      </c>
      <c r="P32" s="22">
        <v>1</v>
      </c>
      <c r="Q32" s="22">
        <v>0</v>
      </c>
      <c r="R32" s="22">
        <f t="shared" si="27"/>
        <v>8</v>
      </c>
      <c r="S32" s="22">
        <v>5</v>
      </c>
      <c r="T32" s="22">
        <v>4</v>
      </c>
      <c r="U32" s="22">
        <v>4</v>
      </c>
      <c r="V32" s="29">
        <v>-49.756268085684873</v>
      </c>
    </row>
    <row r="33" spans="1:22" ht="15" customHeight="1" x14ac:dyDescent="0.2">
      <c r="A33" s="3" t="s">
        <v>5</v>
      </c>
      <c r="B33" s="20">
        <f t="shared" si="23"/>
        <v>-2</v>
      </c>
      <c r="C33" s="20">
        <v>23</v>
      </c>
      <c r="D33" s="20">
        <f t="shared" si="24"/>
        <v>8</v>
      </c>
      <c r="E33" s="20">
        <f t="shared" si="25"/>
        <v>-5</v>
      </c>
      <c r="F33" s="20">
        <v>6</v>
      </c>
      <c r="G33" s="20">
        <v>5</v>
      </c>
      <c r="H33" s="20">
        <v>11</v>
      </c>
      <c r="I33" s="20">
        <v>-6</v>
      </c>
      <c r="J33" s="26">
        <f t="shared" si="3"/>
        <v>-8.5282083306148664</v>
      </c>
      <c r="K33" s="26">
        <v>10.233849996737845</v>
      </c>
      <c r="L33" s="26">
        <v>18.762058327352712</v>
      </c>
      <c r="M33" s="20">
        <f t="shared" si="26"/>
        <v>3</v>
      </c>
      <c r="N33" s="20">
        <f t="shared" si="28"/>
        <v>17</v>
      </c>
      <c r="O33" s="20">
        <v>2</v>
      </c>
      <c r="P33" s="20">
        <v>4</v>
      </c>
      <c r="Q33" s="20">
        <v>13</v>
      </c>
      <c r="R33" s="20">
        <f t="shared" si="27"/>
        <v>14</v>
      </c>
      <c r="S33" s="20">
        <v>5</v>
      </c>
      <c r="T33" s="20">
        <v>6</v>
      </c>
      <c r="U33" s="20">
        <v>8</v>
      </c>
      <c r="V33" s="26">
        <v>5.1169249983689191</v>
      </c>
    </row>
    <row r="34" spans="1:22" ht="15" customHeight="1" x14ac:dyDescent="0.2">
      <c r="A34" s="3" t="s">
        <v>4</v>
      </c>
      <c r="B34" s="20">
        <f t="shared" si="23"/>
        <v>-9</v>
      </c>
      <c r="C34" s="20">
        <v>8</v>
      </c>
      <c r="D34" s="20">
        <f t="shared" si="24"/>
        <v>-7</v>
      </c>
      <c r="E34" s="20">
        <f t="shared" si="25"/>
        <v>-10</v>
      </c>
      <c r="F34" s="20">
        <v>0</v>
      </c>
      <c r="G34" s="20">
        <v>-2</v>
      </c>
      <c r="H34" s="20">
        <v>10</v>
      </c>
      <c r="I34" s="20">
        <v>2</v>
      </c>
      <c r="J34" s="26">
        <f t="shared" si="3"/>
        <v>-24.715201199295009</v>
      </c>
      <c r="K34" s="26">
        <v>0</v>
      </c>
      <c r="L34" s="26">
        <v>24.715201199295009</v>
      </c>
      <c r="M34" s="20">
        <f t="shared" si="26"/>
        <v>1</v>
      </c>
      <c r="N34" s="20">
        <f t="shared" si="28"/>
        <v>8</v>
      </c>
      <c r="O34" s="20">
        <v>-2</v>
      </c>
      <c r="P34" s="20">
        <v>3</v>
      </c>
      <c r="Q34" s="20">
        <v>5</v>
      </c>
      <c r="R34" s="20">
        <f t="shared" si="27"/>
        <v>7</v>
      </c>
      <c r="S34" s="20">
        <v>1</v>
      </c>
      <c r="T34" s="20">
        <v>2</v>
      </c>
      <c r="U34" s="20">
        <v>5</v>
      </c>
      <c r="V34" s="26">
        <v>2.4715201199295009</v>
      </c>
    </row>
    <row r="35" spans="1:22" ht="15" customHeight="1" x14ac:dyDescent="0.2">
      <c r="A35" s="1" t="s">
        <v>3</v>
      </c>
      <c r="B35" s="19">
        <f t="shared" si="23"/>
        <v>-2</v>
      </c>
      <c r="C35" s="19">
        <v>5</v>
      </c>
      <c r="D35" s="19">
        <f t="shared" si="24"/>
        <v>12</v>
      </c>
      <c r="E35" s="19">
        <f t="shared" si="25"/>
        <v>-8</v>
      </c>
      <c r="F35" s="19">
        <v>2</v>
      </c>
      <c r="G35" s="19">
        <v>2</v>
      </c>
      <c r="H35" s="19">
        <v>10</v>
      </c>
      <c r="I35" s="19">
        <v>0</v>
      </c>
      <c r="J35" s="30">
        <f t="shared" si="3"/>
        <v>-19.583581360818119</v>
      </c>
      <c r="K35" s="30">
        <v>4.8958953402045315</v>
      </c>
      <c r="L35" s="30">
        <v>24.479476701022651</v>
      </c>
      <c r="M35" s="19">
        <f>N35-R35</f>
        <v>6</v>
      </c>
      <c r="N35" s="19">
        <f t="shared" si="28"/>
        <v>11</v>
      </c>
      <c r="O35" s="24">
        <v>7</v>
      </c>
      <c r="P35" s="24">
        <v>4</v>
      </c>
      <c r="Q35" s="24">
        <v>7</v>
      </c>
      <c r="R35" s="24">
        <f t="shared" si="27"/>
        <v>5</v>
      </c>
      <c r="S35" s="24">
        <v>-3</v>
      </c>
      <c r="T35" s="24">
        <v>1</v>
      </c>
      <c r="U35" s="24">
        <v>4</v>
      </c>
      <c r="V35" s="31">
        <v>14.687686020613596</v>
      </c>
    </row>
    <row r="36" spans="1:22" ht="15" customHeight="1" x14ac:dyDescent="0.2">
      <c r="A36" s="5" t="s">
        <v>2</v>
      </c>
      <c r="B36" s="18">
        <f t="shared" si="23"/>
        <v>-7</v>
      </c>
      <c r="C36" s="18">
        <v>-1</v>
      </c>
      <c r="D36" s="18">
        <f t="shared" si="24"/>
        <v>-4</v>
      </c>
      <c r="E36" s="18">
        <f t="shared" si="25"/>
        <v>-5</v>
      </c>
      <c r="F36" s="18">
        <v>1</v>
      </c>
      <c r="G36" s="18">
        <v>0</v>
      </c>
      <c r="H36" s="18">
        <v>6</v>
      </c>
      <c r="I36" s="18">
        <v>1</v>
      </c>
      <c r="J36" s="25">
        <f t="shared" si="3"/>
        <v>-32.85044967418817</v>
      </c>
      <c r="K36" s="25">
        <v>6.5700899348376334</v>
      </c>
      <c r="L36" s="25">
        <v>39.420539609025802</v>
      </c>
      <c r="M36" s="18">
        <f t="shared" si="26"/>
        <v>-2</v>
      </c>
      <c r="N36" s="18">
        <f t="shared" si="28"/>
        <v>3</v>
      </c>
      <c r="O36" s="18">
        <v>-2</v>
      </c>
      <c r="P36" s="18">
        <v>3</v>
      </c>
      <c r="Q36" s="18">
        <v>0</v>
      </c>
      <c r="R36" s="18">
        <f t="shared" si="27"/>
        <v>5</v>
      </c>
      <c r="S36" s="18">
        <v>1</v>
      </c>
      <c r="T36" s="18">
        <v>3</v>
      </c>
      <c r="U36" s="18">
        <v>2</v>
      </c>
      <c r="V36" s="25">
        <v>-13.140179869675261</v>
      </c>
    </row>
    <row r="37" spans="1:22" ht="15" customHeight="1" x14ac:dyDescent="0.2">
      <c r="A37" s="3" t="s">
        <v>1</v>
      </c>
      <c r="B37" s="20">
        <f t="shared" si="23"/>
        <v>-4</v>
      </c>
      <c r="C37" s="20">
        <v>2</v>
      </c>
      <c r="D37" s="20">
        <f t="shared" si="24"/>
        <v>-3</v>
      </c>
      <c r="E37" s="20">
        <f t="shared" si="25"/>
        <v>-3</v>
      </c>
      <c r="F37" s="20">
        <v>1</v>
      </c>
      <c r="G37" s="20">
        <v>1</v>
      </c>
      <c r="H37" s="20">
        <v>4</v>
      </c>
      <c r="I37" s="20">
        <v>4</v>
      </c>
      <c r="J37" s="26">
        <f t="shared" si="3"/>
        <v>-29.590104292990542</v>
      </c>
      <c r="K37" s="26">
        <v>9.8633680976635141</v>
      </c>
      <c r="L37" s="26">
        <v>39.453472390654056</v>
      </c>
      <c r="M37" s="20">
        <f t="shared" si="26"/>
        <v>-1</v>
      </c>
      <c r="N37" s="20">
        <f t="shared" si="28"/>
        <v>1</v>
      </c>
      <c r="O37" s="20">
        <v>0</v>
      </c>
      <c r="P37" s="20">
        <v>1</v>
      </c>
      <c r="Q37" s="20">
        <v>0</v>
      </c>
      <c r="R37" s="20">
        <f t="shared" si="27"/>
        <v>2</v>
      </c>
      <c r="S37" s="20">
        <v>0</v>
      </c>
      <c r="T37" s="20">
        <v>1</v>
      </c>
      <c r="U37" s="20">
        <v>1</v>
      </c>
      <c r="V37" s="26">
        <v>-9.8633680976635141</v>
      </c>
    </row>
    <row r="38" spans="1:22" ht="15" customHeight="1" x14ac:dyDescent="0.2">
      <c r="A38" s="1" t="s">
        <v>0</v>
      </c>
      <c r="B38" s="19">
        <f t="shared" si="23"/>
        <v>-1</v>
      </c>
      <c r="C38" s="19">
        <v>3</v>
      </c>
      <c r="D38" s="19">
        <f t="shared" si="24"/>
        <v>4</v>
      </c>
      <c r="E38" s="19">
        <f t="shared" si="25"/>
        <v>-2</v>
      </c>
      <c r="F38" s="19">
        <v>2</v>
      </c>
      <c r="G38" s="19">
        <v>2</v>
      </c>
      <c r="H38" s="19">
        <v>4</v>
      </c>
      <c r="I38" s="19">
        <v>1</v>
      </c>
      <c r="J38" s="30">
        <f t="shared" si="3"/>
        <v>-21.311284499825316</v>
      </c>
      <c r="K38" s="30">
        <v>21.311284499825316</v>
      </c>
      <c r="L38" s="30">
        <v>42.622568999650632</v>
      </c>
      <c r="M38" s="19">
        <f t="shared" si="26"/>
        <v>1</v>
      </c>
      <c r="N38" s="19">
        <f t="shared" si="28"/>
        <v>3</v>
      </c>
      <c r="O38" s="19">
        <v>3</v>
      </c>
      <c r="P38" s="19">
        <v>1</v>
      </c>
      <c r="Q38" s="19">
        <v>2</v>
      </c>
      <c r="R38" s="19">
        <f t="shared" si="27"/>
        <v>2</v>
      </c>
      <c r="S38" s="19">
        <v>0</v>
      </c>
      <c r="T38" s="19">
        <v>0</v>
      </c>
      <c r="U38" s="19">
        <v>2</v>
      </c>
      <c r="V38" s="30">
        <v>10.655642249912663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-237</v>
      </c>
      <c r="C9" s="17">
        <f t="shared" si="0"/>
        <v>36</v>
      </c>
      <c r="D9" s="17">
        <f t="shared" si="0"/>
        <v>78</v>
      </c>
      <c r="E9" s="17">
        <f t="shared" si="0"/>
        <v>-239</v>
      </c>
      <c r="F9" s="17">
        <f t="shared" si="0"/>
        <v>141</v>
      </c>
      <c r="G9" s="17">
        <f t="shared" si="0"/>
        <v>-24</v>
      </c>
      <c r="H9" s="17">
        <f t="shared" si="0"/>
        <v>380</v>
      </c>
      <c r="I9" s="17">
        <f t="shared" si="0"/>
        <v>-78</v>
      </c>
      <c r="J9" s="28">
        <f>K9-L9</f>
        <v>-10.107068558424954</v>
      </c>
      <c r="K9" s="28">
        <v>5.9627475595728807</v>
      </c>
      <c r="L9" s="28">
        <v>16.069816117997835</v>
      </c>
      <c r="M9" s="17">
        <f t="shared" ref="M9:U9" si="1">M10+M11</f>
        <v>2</v>
      </c>
      <c r="N9" s="17">
        <f t="shared" si="1"/>
        <v>456</v>
      </c>
      <c r="O9" s="17">
        <f t="shared" si="1"/>
        <v>31</v>
      </c>
      <c r="P9" s="17">
        <f t="shared" si="1"/>
        <v>299</v>
      </c>
      <c r="Q9" s="17">
        <f t="shared" si="1"/>
        <v>157</v>
      </c>
      <c r="R9" s="17">
        <f>R10+R11</f>
        <v>454</v>
      </c>
      <c r="S9" s="17">
        <f t="shared" si="1"/>
        <v>7</v>
      </c>
      <c r="T9" s="17">
        <f t="shared" si="1"/>
        <v>297</v>
      </c>
      <c r="U9" s="17">
        <f t="shared" si="1"/>
        <v>157</v>
      </c>
      <c r="V9" s="28">
        <v>8.4577979568408068E-2</v>
      </c>
    </row>
    <row r="10" spans="1:22" ht="15" customHeight="1" x14ac:dyDescent="0.2">
      <c r="A10" s="6" t="s">
        <v>28</v>
      </c>
      <c r="B10" s="18">
        <f t="shared" ref="B10:I10" si="2">B20+B21+B22+B23</f>
        <v>-154</v>
      </c>
      <c r="C10" s="18">
        <f t="shared" si="2"/>
        <v>5</v>
      </c>
      <c r="D10" s="18">
        <f t="shared" si="2"/>
        <v>44</v>
      </c>
      <c r="E10" s="18">
        <f t="shared" si="2"/>
        <v>-142</v>
      </c>
      <c r="F10" s="18">
        <f t="shared" si="2"/>
        <v>120</v>
      </c>
      <c r="G10" s="18">
        <f t="shared" si="2"/>
        <v>-12</v>
      </c>
      <c r="H10" s="18">
        <f t="shared" si="2"/>
        <v>262</v>
      </c>
      <c r="I10" s="18">
        <f t="shared" si="2"/>
        <v>-47</v>
      </c>
      <c r="J10" s="25">
        <f t="shared" ref="J10:J38" si="3">K10-L10</f>
        <v>-7.9658094925130083</v>
      </c>
      <c r="K10" s="25">
        <v>6.7316699936729663</v>
      </c>
      <c r="L10" s="25">
        <v>14.697479486185975</v>
      </c>
      <c r="M10" s="18">
        <f t="shared" ref="M10:U10" si="4">M20+M21+M22+M23</f>
        <v>-12</v>
      </c>
      <c r="N10" s="18">
        <f t="shared" si="4"/>
        <v>318</v>
      </c>
      <c r="O10" s="18">
        <f t="shared" si="4"/>
        <v>22</v>
      </c>
      <c r="P10" s="18">
        <f t="shared" si="4"/>
        <v>213</v>
      </c>
      <c r="Q10" s="18">
        <f t="shared" si="4"/>
        <v>105</v>
      </c>
      <c r="R10" s="18">
        <f t="shared" si="4"/>
        <v>330</v>
      </c>
      <c r="S10" s="18">
        <f t="shared" si="4"/>
        <v>13</v>
      </c>
      <c r="T10" s="18">
        <f t="shared" si="4"/>
        <v>244</v>
      </c>
      <c r="U10" s="18">
        <f t="shared" si="4"/>
        <v>86</v>
      </c>
      <c r="V10" s="25">
        <v>-0.67316699936729307</v>
      </c>
    </row>
    <row r="11" spans="1:22" ht="15" customHeight="1" x14ac:dyDescent="0.2">
      <c r="A11" s="2" t="s">
        <v>27</v>
      </c>
      <c r="B11" s="19">
        <f t="shared" ref="B11:I11" si="5">B12+B13+B14+B15+B16</f>
        <v>-83</v>
      </c>
      <c r="C11" s="19">
        <f t="shared" si="5"/>
        <v>31</v>
      </c>
      <c r="D11" s="19">
        <f t="shared" si="5"/>
        <v>34</v>
      </c>
      <c r="E11" s="19">
        <f t="shared" si="5"/>
        <v>-97</v>
      </c>
      <c r="F11" s="19">
        <f t="shared" si="5"/>
        <v>21</v>
      </c>
      <c r="G11" s="19">
        <f t="shared" si="5"/>
        <v>-12</v>
      </c>
      <c r="H11" s="19">
        <f t="shared" si="5"/>
        <v>118</v>
      </c>
      <c r="I11" s="19">
        <f t="shared" si="5"/>
        <v>-31</v>
      </c>
      <c r="J11" s="30">
        <f t="shared" si="3"/>
        <v>-16.664859452738071</v>
      </c>
      <c r="K11" s="30">
        <v>3.6078561701804066</v>
      </c>
      <c r="L11" s="30">
        <v>20.272715622918476</v>
      </c>
      <c r="M11" s="19">
        <f t="shared" ref="M11:U11" si="6">M12+M13+M14+M15+M16</f>
        <v>14</v>
      </c>
      <c r="N11" s="19">
        <f t="shared" si="6"/>
        <v>138</v>
      </c>
      <c r="O11" s="19">
        <f t="shared" si="6"/>
        <v>9</v>
      </c>
      <c r="P11" s="19">
        <f t="shared" si="6"/>
        <v>86</v>
      </c>
      <c r="Q11" s="19">
        <f t="shared" si="6"/>
        <v>52</v>
      </c>
      <c r="R11" s="19">
        <f t="shared" si="6"/>
        <v>124</v>
      </c>
      <c r="S11" s="19">
        <f t="shared" si="6"/>
        <v>-6</v>
      </c>
      <c r="T11" s="19">
        <f t="shared" si="6"/>
        <v>53</v>
      </c>
      <c r="U11" s="19">
        <f t="shared" si="6"/>
        <v>71</v>
      </c>
      <c r="V11" s="30">
        <v>2.4052374467869342</v>
      </c>
    </row>
    <row r="12" spans="1:22" ht="15" customHeight="1" x14ac:dyDescent="0.2">
      <c r="A12" s="6" t="s">
        <v>26</v>
      </c>
      <c r="B12" s="18">
        <f t="shared" ref="B12:I12" si="7">B24</f>
        <v>-4</v>
      </c>
      <c r="C12" s="18">
        <f t="shared" si="7"/>
        <v>0</v>
      </c>
      <c r="D12" s="18">
        <f t="shared" si="7"/>
        <v>7</v>
      </c>
      <c r="E12" s="18">
        <f t="shared" si="7"/>
        <v>-13</v>
      </c>
      <c r="F12" s="18">
        <f t="shared" si="7"/>
        <v>1</v>
      </c>
      <c r="G12" s="18">
        <f t="shared" si="7"/>
        <v>-2</v>
      </c>
      <c r="H12" s="18">
        <f t="shared" si="7"/>
        <v>14</v>
      </c>
      <c r="I12" s="18">
        <f t="shared" si="7"/>
        <v>-1</v>
      </c>
      <c r="J12" s="25">
        <f t="shared" si="3"/>
        <v>-28.544517568856598</v>
      </c>
      <c r="K12" s="25">
        <v>2.1957321206812765</v>
      </c>
      <c r="L12" s="25">
        <v>30.740249689537876</v>
      </c>
      <c r="M12" s="18">
        <f t="shared" ref="M12:U12" si="8">M24</f>
        <v>9</v>
      </c>
      <c r="N12" s="18">
        <f t="shared" si="8"/>
        <v>16</v>
      </c>
      <c r="O12" s="18">
        <f t="shared" si="8"/>
        <v>3</v>
      </c>
      <c r="P12" s="18">
        <f t="shared" si="8"/>
        <v>12</v>
      </c>
      <c r="Q12" s="18">
        <f t="shared" si="8"/>
        <v>4</v>
      </c>
      <c r="R12" s="18">
        <f t="shared" si="8"/>
        <v>7</v>
      </c>
      <c r="S12" s="18">
        <f t="shared" si="8"/>
        <v>-5</v>
      </c>
      <c r="T12" s="18">
        <f t="shared" si="8"/>
        <v>3</v>
      </c>
      <c r="U12" s="18">
        <f t="shared" si="8"/>
        <v>4</v>
      </c>
      <c r="V12" s="25">
        <v>19.761589086131487</v>
      </c>
    </row>
    <row r="13" spans="1:22" ht="15" customHeight="1" x14ac:dyDescent="0.2">
      <c r="A13" s="4" t="s">
        <v>25</v>
      </c>
      <c r="B13" s="20">
        <f t="shared" ref="B13:I13" si="9">B25+B26+B27</f>
        <v>-15</v>
      </c>
      <c r="C13" s="20">
        <f t="shared" si="9"/>
        <v>19</v>
      </c>
      <c r="D13" s="20">
        <f t="shared" si="9"/>
        <v>12</v>
      </c>
      <c r="E13" s="20">
        <f t="shared" si="9"/>
        <v>-20</v>
      </c>
      <c r="F13" s="20">
        <f t="shared" si="9"/>
        <v>3</v>
      </c>
      <c r="G13" s="20">
        <f t="shared" si="9"/>
        <v>-5</v>
      </c>
      <c r="H13" s="20">
        <f t="shared" si="9"/>
        <v>23</v>
      </c>
      <c r="I13" s="20">
        <f t="shared" si="9"/>
        <v>-6</v>
      </c>
      <c r="J13" s="26">
        <f t="shared" si="3"/>
        <v>-19.228748555216981</v>
      </c>
      <c r="K13" s="26">
        <v>2.8843122832825472</v>
      </c>
      <c r="L13" s="26">
        <v>22.113060838499528</v>
      </c>
      <c r="M13" s="20">
        <f t="shared" ref="M13:U13" si="10">M25+M26+M27</f>
        <v>5</v>
      </c>
      <c r="N13" s="20">
        <f t="shared" si="10"/>
        <v>16</v>
      </c>
      <c r="O13" s="20">
        <f t="shared" si="10"/>
        <v>4</v>
      </c>
      <c r="P13" s="20">
        <f t="shared" si="10"/>
        <v>11</v>
      </c>
      <c r="Q13" s="20">
        <f t="shared" si="10"/>
        <v>5</v>
      </c>
      <c r="R13" s="20">
        <f t="shared" si="10"/>
        <v>11</v>
      </c>
      <c r="S13" s="20">
        <f t="shared" si="10"/>
        <v>-7</v>
      </c>
      <c r="T13" s="20">
        <f t="shared" si="10"/>
        <v>4</v>
      </c>
      <c r="U13" s="20">
        <f t="shared" si="10"/>
        <v>7</v>
      </c>
      <c r="V13" s="26">
        <v>4.8071871388042453</v>
      </c>
    </row>
    <row r="14" spans="1:22" ht="15" customHeight="1" x14ac:dyDescent="0.2">
      <c r="A14" s="4" t="s">
        <v>24</v>
      </c>
      <c r="B14" s="20">
        <f t="shared" ref="B14:I14" si="11">B28+B29+B30+B31</f>
        <v>-32</v>
      </c>
      <c r="C14" s="20">
        <f t="shared" si="11"/>
        <v>15</v>
      </c>
      <c r="D14" s="20">
        <f t="shared" si="11"/>
        <v>-2</v>
      </c>
      <c r="E14" s="20">
        <f t="shared" si="11"/>
        <v>-28</v>
      </c>
      <c r="F14" s="20">
        <f t="shared" si="11"/>
        <v>7</v>
      </c>
      <c r="G14" s="20">
        <f t="shared" si="11"/>
        <v>-8</v>
      </c>
      <c r="H14" s="20">
        <f t="shared" si="11"/>
        <v>35</v>
      </c>
      <c r="I14" s="20">
        <f t="shared" si="11"/>
        <v>-12</v>
      </c>
      <c r="J14" s="26">
        <f t="shared" si="3"/>
        <v>-12.541947232767672</v>
      </c>
      <c r="K14" s="26">
        <v>3.1354868081919181</v>
      </c>
      <c r="L14" s="26">
        <v>15.677434040959591</v>
      </c>
      <c r="M14" s="20">
        <f t="shared" ref="M14:U14" si="12">M28+M29+M30+M31</f>
        <v>-4</v>
      </c>
      <c r="N14" s="20">
        <f t="shared" si="12"/>
        <v>58</v>
      </c>
      <c r="O14" s="20">
        <f t="shared" si="12"/>
        <v>-9</v>
      </c>
      <c r="P14" s="20">
        <f t="shared" si="12"/>
        <v>40</v>
      </c>
      <c r="Q14" s="20">
        <f t="shared" si="12"/>
        <v>18</v>
      </c>
      <c r="R14" s="20">
        <f t="shared" si="12"/>
        <v>62</v>
      </c>
      <c r="S14" s="20">
        <f t="shared" si="12"/>
        <v>-3</v>
      </c>
      <c r="T14" s="20">
        <f t="shared" si="12"/>
        <v>28</v>
      </c>
      <c r="U14" s="20">
        <f t="shared" si="12"/>
        <v>34</v>
      </c>
      <c r="V14" s="26">
        <v>-1.7917067475382424</v>
      </c>
    </row>
    <row r="15" spans="1:22" ht="15" customHeight="1" x14ac:dyDescent="0.2">
      <c r="A15" s="4" t="s">
        <v>23</v>
      </c>
      <c r="B15" s="20">
        <f t="shared" ref="B15:I15" si="13">B32+B33+B34+B35</f>
        <v>-19</v>
      </c>
      <c r="C15" s="20">
        <f t="shared" si="13"/>
        <v>-6</v>
      </c>
      <c r="D15" s="20">
        <f t="shared" si="13"/>
        <v>11</v>
      </c>
      <c r="E15" s="20">
        <f t="shared" si="13"/>
        <v>-28</v>
      </c>
      <c r="F15" s="20">
        <f t="shared" si="13"/>
        <v>9</v>
      </c>
      <c r="G15" s="20">
        <f t="shared" si="13"/>
        <v>3</v>
      </c>
      <c r="H15" s="20">
        <f t="shared" si="13"/>
        <v>37</v>
      </c>
      <c r="I15" s="20">
        <f t="shared" si="13"/>
        <v>-4</v>
      </c>
      <c r="J15" s="26">
        <f t="shared" si="3"/>
        <v>-16.536473671216562</v>
      </c>
      <c r="K15" s="26">
        <v>5.3152951086053246</v>
      </c>
      <c r="L15" s="26">
        <v>21.851768779821889</v>
      </c>
      <c r="M15" s="20">
        <f t="shared" ref="M15:U15" si="14">M32+M33+M34+M35</f>
        <v>9</v>
      </c>
      <c r="N15" s="20">
        <f t="shared" si="14"/>
        <v>42</v>
      </c>
      <c r="O15" s="20">
        <f t="shared" si="14"/>
        <v>8</v>
      </c>
      <c r="P15" s="20">
        <f t="shared" si="14"/>
        <v>19</v>
      </c>
      <c r="Q15" s="20">
        <f t="shared" si="14"/>
        <v>23</v>
      </c>
      <c r="R15" s="20">
        <f t="shared" si="14"/>
        <v>33</v>
      </c>
      <c r="S15" s="20">
        <f t="shared" si="14"/>
        <v>4</v>
      </c>
      <c r="T15" s="20">
        <f t="shared" si="14"/>
        <v>14</v>
      </c>
      <c r="U15" s="20">
        <f t="shared" si="14"/>
        <v>19</v>
      </c>
      <c r="V15" s="26">
        <v>5.3152951086053228</v>
      </c>
    </row>
    <row r="16" spans="1:22" ht="15" customHeight="1" x14ac:dyDescent="0.2">
      <c r="A16" s="2" t="s">
        <v>22</v>
      </c>
      <c r="B16" s="19">
        <f t="shared" ref="B16:I16" si="15">B36+B37+B38</f>
        <v>-13</v>
      </c>
      <c r="C16" s="19">
        <f t="shared" si="15"/>
        <v>3</v>
      </c>
      <c r="D16" s="19">
        <f t="shared" si="15"/>
        <v>6</v>
      </c>
      <c r="E16" s="19">
        <f t="shared" si="15"/>
        <v>-8</v>
      </c>
      <c r="F16" s="19">
        <f t="shared" si="15"/>
        <v>1</v>
      </c>
      <c r="G16" s="19">
        <f t="shared" si="15"/>
        <v>0</v>
      </c>
      <c r="H16" s="19">
        <f t="shared" si="15"/>
        <v>9</v>
      </c>
      <c r="I16" s="19">
        <f t="shared" si="15"/>
        <v>-8</v>
      </c>
      <c r="J16" s="30">
        <f t="shared" si="3"/>
        <v>-20.032155440768992</v>
      </c>
      <c r="K16" s="30">
        <v>2.504019430096124</v>
      </c>
      <c r="L16" s="30">
        <v>22.536174870865118</v>
      </c>
      <c r="M16" s="19">
        <f t="shared" ref="M16:U16" si="16">M36+M37+M38</f>
        <v>-5</v>
      </c>
      <c r="N16" s="19">
        <f t="shared" si="16"/>
        <v>6</v>
      </c>
      <c r="O16" s="19">
        <f t="shared" si="16"/>
        <v>3</v>
      </c>
      <c r="P16" s="19">
        <f t="shared" si="16"/>
        <v>4</v>
      </c>
      <c r="Q16" s="19">
        <f t="shared" si="16"/>
        <v>2</v>
      </c>
      <c r="R16" s="19">
        <f t="shared" si="16"/>
        <v>11</v>
      </c>
      <c r="S16" s="19">
        <f t="shared" si="16"/>
        <v>5</v>
      </c>
      <c r="T16" s="19">
        <f t="shared" si="16"/>
        <v>4</v>
      </c>
      <c r="U16" s="19">
        <f t="shared" si="16"/>
        <v>7</v>
      </c>
      <c r="V16" s="30">
        <v>-12.520097150480622</v>
      </c>
    </row>
    <row r="17" spans="1:22" ht="15" customHeight="1" x14ac:dyDescent="0.2">
      <c r="A17" s="6" t="s">
        <v>21</v>
      </c>
      <c r="B17" s="18">
        <f t="shared" ref="B17:I17" si="17">B12+B13+B20</f>
        <v>-91</v>
      </c>
      <c r="C17" s="18">
        <f t="shared" si="17"/>
        <v>55</v>
      </c>
      <c r="D17" s="18">
        <f t="shared" si="17"/>
        <v>47</v>
      </c>
      <c r="E17" s="18">
        <f t="shared" si="17"/>
        <v>-112</v>
      </c>
      <c r="F17" s="18">
        <f t="shared" si="17"/>
        <v>46</v>
      </c>
      <c r="G17" s="18">
        <f t="shared" si="17"/>
        <v>-22</v>
      </c>
      <c r="H17" s="18">
        <f t="shared" si="17"/>
        <v>158</v>
      </c>
      <c r="I17" s="18">
        <f t="shared" si="17"/>
        <v>-37</v>
      </c>
      <c r="J17" s="25">
        <f t="shared" si="3"/>
        <v>-11.803500737718796</v>
      </c>
      <c r="K17" s="25">
        <v>4.8478663744202199</v>
      </c>
      <c r="L17" s="25">
        <v>16.651367112139017</v>
      </c>
      <c r="M17" s="18">
        <f t="shared" ref="M17:U17" si="18">M12+M13+M20</f>
        <v>21</v>
      </c>
      <c r="N17" s="18">
        <f t="shared" si="18"/>
        <v>152</v>
      </c>
      <c r="O17" s="18">
        <f t="shared" si="18"/>
        <v>24</v>
      </c>
      <c r="P17" s="18">
        <f t="shared" si="18"/>
        <v>115</v>
      </c>
      <c r="Q17" s="18">
        <f t="shared" si="18"/>
        <v>37</v>
      </c>
      <c r="R17" s="18">
        <f t="shared" si="18"/>
        <v>131</v>
      </c>
      <c r="S17" s="18">
        <f t="shared" si="18"/>
        <v>-8</v>
      </c>
      <c r="T17" s="18">
        <f t="shared" si="18"/>
        <v>95</v>
      </c>
      <c r="U17" s="18">
        <f t="shared" si="18"/>
        <v>36</v>
      </c>
      <c r="V17" s="25">
        <v>2.2131563883222753</v>
      </c>
    </row>
    <row r="18" spans="1:22" ht="15" customHeight="1" x14ac:dyDescent="0.2">
      <c r="A18" s="4" t="s">
        <v>20</v>
      </c>
      <c r="B18" s="20">
        <f t="shared" ref="B18:I18" si="19">B14+B22</f>
        <v>-30</v>
      </c>
      <c r="C18" s="20">
        <f t="shared" si="19"/>
        <v>39</v>
      </c>
      <c r="D18" s="20">
        <f t="shared" si="19"/>
        <v>38</v>
      </c>
      <c r="E18" s="20">
        <f t="shared" si="19"/>
        <v>-43</v>
      </c>
      <c r="F18" s="20">
        <f t="shared" si="19"/>
        <v>24</v>
      </c>
      <c r="G18" s="20">
        <f t="shared" si="19"/>
        <v>-6</v>
      </c>
      <c r="H18" s="20">
        <f t="shared" si="19"/>
        <v>67</v>
      </c>
      <c r="I18" s="20">
        <f t="shared" si="19"/>
        <v>-9</v>
      </c>
      <c r="J18" s="26">
        <f t="shared" si="3"/>
        <v>-10.192074428436261</v>
      </c>
      <c r="K18" s="26">
        <v>5.6885996809876822</v>
      </c>
      <c r="L18" s="26">
        <v>15.880674109423943</v>
      </c>
      <c r="M18" s="20">
        <f t="shared" ref="M18:U18" si="20">M14+M22</f>
        <v>13</v>
      </c>
      <c r="N18" s="20">
        <f t="shared" si="20"/>
        <v>100</v>
      </c>
      <c r="O18" s="20">
        <f t="shared" si="20"/>
        <v>5</v>
      </c>
      <c r="P18" s="20">
        <f t="shared" si="20"/>
        <v>53</v>
      </c>
      <c r="Q18" s="20">
        <f t="shared" si="20"/>
        <v>47</v>
      </c>
      <c r="R18" s="20">
        <f t="shared" si="20"/>
        <v>87</v>
      </c>
      <c r="S18" s="20">
        <f t="shared" si="20"/>
        <v>-30</v>
      </c>
      <c r="T18" s="20">
        <f t="shared" si="20"/>
        <v>45</v>
      </c>
      <c r="U18" s="20">
        <f t="shared" si="20"/>
        <v>42</v>
      </c>
      <c r="V18" s="26">
        <v>3.0813248272016587</v>
      </c>
    </row>
    <row r="19" spans="1:22" ht="15" customHeight="1" x14ac:dyDescent="0.2">
      <c r="A19" s="2" t="s">
        <v>19</v>
      </c>
      <c r="B19" s="19">
        <f t="shared" ref="B19:I19" si="21">B15+B16+B21+B23</f>
        <v>-116</v>
      </c>
      <c r="C19" s="19">
        <f t="shared" si="21"/>
        <v>-58</v>
      </c>
      <c r="D19" s="19">
        <f t="shared" si="21"/>
        <v>-7</v>
      </c>
      <c r="E19" s="19">
        <f t="shared" si="21"/>
        <v>-84</v>
      </c>
      <c r="F19" s="19">
        <f t="shared" si="21"/>
        <v>71</v>
      </c>
      <c r="G19" s="19">
        <f t="shared" si="21"/>
        <v>4</v>
      </c>
      <c r="H19" s="19">
        <f t="shared" si="21"/>
        <v>155</v>
      </c>
      <c r="I19" s="19">
        <f t="shared" si="21"/>
        <v>-32</v>
      </c>
      <c r="J19" s="30">
        <f t="shared" si="3"/>
        <v>-8.4514336703753941</v>
      </c>
      <c r="K19" s="30">
        <v>7.1434736975792026</v>
      </c>
      <c r="L19" s="30">
        <v>15.594907367954596</v>
      </c>
      <c r="M19" s="19">
        <f t="shared" ref="M19:U19" si="22">M15+M16+M21+M23</f>
        <v>-32</v>
      </c>
      <c r="N19" s="19">
        <f t="shared" si="22"/>
        <v>204</v>
      </c>
      <c r="O19" s="19">
        <f t="shared" si="22"/>
        <v>2</v>
      </c>
      <c r="P19" s="19">
        <f t="shared" si="22"/>
        <v>131</v>
      </c>
      <c r="Q19" s="19">
        <f t="shared" si="22"/>
        <v>73</v>
      </c>
      <c r="R19" s="19">
        <f t="shared" si="22"/>
        <v>236</v>
      </c>
      <c r="S19" s="19">
        <f t="shared" si="22"/>
        <v>45</v>
      </c>
      <c r="T19" s="19">
        <f t="shared" si="22"/>
        <v>157</v>
      </c>
      <c r="U19" s="19">
        <f t="shared" si="22"/>
        <v>79</v>
      </c>
      <c r="V19" s="30">
        <v>-3.2195937791906282</v>
      </c>
    </row>
    <row r="20" spans="1:22" ht="15" customHeight="1" x14ac:dyDescent="0.2">
      <c r="A20" s="5" t="s">
        <v>18</v>
      </c>
      <c r="B20" s="18">
        <f>E20+M20</f>
        <v>-72</v>
      </c>
      <c r="C20" s="18">
        <v>36</v>
      </c>
      <c r="D20" s="18">
        <f>G20-I20+O20-S20</f>
        <v>28</v>
      </c>
      <c r="E20" s="18">
        <f>F20-H20</f>
        <v>-79</v>
      </c>
      <c r="F20" s="18">
        <v>42</v>
      </c>
      <c r="G20" s="18">
        <v>-15</v>
      </c>
      <c r="H20" s="18">
        <v>121</v>
      </c>
      <c r="I20" s="18">
        <v>-30</v>
      </c>
      <c r="J20" s="25">
        <f t="shared" si="3"/>
        <v>-9.8834353500477352</v>
      </c>
      <c r="K20" s="25">
        <v>5.2544846164810739</v>
      </c>
      <c r="L20" s="25">
        <v>15.137919966528809</v>
      </c>
      <c r="M20" s="18">
        <f>N20-R20</f>
        <v>7</v>
      </c>
      <c r="N20" s="18">
        <f>SUM(P20:Q20)</f>
        <v>120</v>
      </c>
      <c r="O20" s="22">
        <v>17</v>
      </c>
      <c r="P20" s="22">
        <v>92</v>
      </c>
      <c r="Q20" s="22">
        <v>28</v>
      </c>
      <c r="R20" s="22">
        <f>SUM(T20:U20)</f>
        <v>113</v>
      </c>
      <c r="S20" s="22">
        <v>4</v>
      </c>
      <c r="T20" s="22">
        <v>88</v>
      </c>
      <c r="U20" s="22">
        <v>25</v>
      </c>
      <c r="V20" s="29">
        <v>0.87574743608018046</v>
      </c>
    </row>
    <row r="21" spans="1:22" ht="15" customHeight="1" x14ac:dyDescent="0.2">
      <c r="A21" s="3" t="s">
        <v>17</v>
      </c>
      <c r="B21" s="20">
        <f t="shared" ref="B21:B38" si="23">E21+M21</f>
        <v>-57</v>
      </c>
      <c r="C21" s="20">
        <v>-45</v>
      </c>
      <c r="D21" s="20">
        <f t="shared" ref="D21:D38" si="24">G21-I21+O21-S21</f>
        <v>-8</v>
      </c>
      <c r="E21" s="20">
        <f t="shared" ref="E21:E38" si="25">F21-H21</f>
        <v>-37</v>
      </c>
      <c r="F21" s="20">
        <v>51</v>
      </c>
      <c r="G21" s="20">
        <v>-1</v>
      </c>
      <c r="H21" s="20">
        <v>88</v>
      </c>
      <c r="I21" s="20">
        <v>-17</v>
      </c>
      <c r="J21" s="26">
        <f t="shared" si="3"/>
        <v>-5.736404949015383</v>
      </c>
      <c r="K21" s="26">
        <v>7.9069365513455265</v>
      </c>
      <c r="L21" s="26">
        <v>13.64334150036091</v>
      </c>
      <c r="M21" s="20">
        <f t="shared" ref="M21:M38" si="26">N21-R21</f>
        <v>-20</v>
      </c>
      <c r="N21" s="20">
        <f>SUM(P21:Q21)</f>
        <v>130</v>
      </c>
      <c r="O21" s="20">
        <v>3</v>
      </c>
      <c r="P21" s="20">
        <v>92</v>
      </c>
      <c r="Q21" s="20">
        <v>38</v>
      </c>
      <c r="R21" s="20">
        <f t="shared" ref="R21:R38" si="27">SUM(T21:U21)</f>
        <v>150</v>
      </c>
      <c r="S21" s="20">
        <v>27</v>
      </c>
      <c r="T21" s="20">
        <v>108</v>
      </c>
      <c r="U21" s="20">
        <v>42</v>
      </c>
      <c r="V21" s="26">
        <v>-3.1007594319002081</v>
      </c>
    </row>
    <row r="22" spans="1:22" ht="15" customHeight="1" x14ac:dyDescent="0.2">
      <c r="A22" s="3" t="s">
        <v>16</v>
      </c>
      <c r="B22" s="20">
        <f t="shared" si="23"/>
        <v>2</v>
      </c>
      <c r="C22" s="20">
        <v>24</v>
      </c>
      <c r="D22" s="20">
        <f t="shared" si="24"/>
        <v>40</v>
      </c>
      <c r="E22" s="20">
        <f t="shared" si="25"/>
        <v>-15</v>
      </c>
      <c r="F22" s="20">
        <v>17</v>
      </c>
      <c r="G22" s="20">
        <v>2</v>
      </c>
      <c r="H22" s="20">
        <v>32</v>
      </c>
      <c r="I22" s="20">
        <v>3</v>
      </c>
      <c r="J22" s="26">
        <f t="shared" si="3"/>
        <v>-7.5511352148359858</v>
      </c>
      <c r="K22" s="26">
        <v>8.5579532434807835</v>
      </c>
      <c r="L22" s="26">
        <v>16.109088458316769</v>
      </c>
      <c r="M22" s="20">
        <f t="shared" si="26"/>
        <v>17</v>
      </c>
      <c r="N22" s="20">
        <f t="shared" ref="N22:N38" si="28">SUM(P22:Q22)</f>
        <v>42</v>
      </c>
      <c r="O22" s="20">
        <v>14</v>
      </c>
      <c r="P22" s="20">
        <v>13</v>
      </c>
      <c r="Q22" s="20">
        <v>29</v>
      </c>
      <c r="R22" s="20">
        <f t="shared" si="27"/>
        <v>25</v>
      </c>
      <c r="S22" s="20">
        <v>-27</v>
      </c>
      <c r="T22" s="20">
        <v>17</v>
      </c>
      <c r="U22" s="20">
        <v>8</v>
      </c>
      <c r="V22" s="26">
        <v>8.5579532434807852</v>
      </c>
    </row>
    <row r="23" spans="1:22" ht="15" customHeight="1" x14ac:dyDescent="0.2">
      <c r="A23" s="1" t="s">
        <v>15</v>
      </c>
      <c r="B23" s="19">
        <f t="shared" si="23"/>
        <v>-27</v>
      </c>
      <c r="C23" s="19">
        <v>-10</v>
      </c>
      <c r="D23" s="19">
        <f t="shared" si="24"/>
        <v>-16</v>
      </c>
      <c r="E23" s="19">
        <f t="shared" si="25"/>
        <v>-11</v>
      </c>
      <c r="F23" s="19">
        <v>10</v>
      </c>
      <c r="G23" s="19">
        <v>2</v>
      </c>
      <c r="H23" s="19">
        <v>21</v>
      </c>
      <c r="I23" s="19">
        <v>-3</v>
      </c>
      <c r="J23" s="30">
        <f t="shared" si="3"/>
        <v>-7.8766962482978808</v>
      </c>
      <c r="K23" s="30">
        <v>7.1606329529980748</v>
      </c>
      <c r="L23" s="30">
        <v>15.037329201295956</v>
      </c>
      <c r="M23" s="19">
        <f t="shared" si="26"/>
        <v>-16</v>
      </c>
      <c r="N23" s="19">
        <f t="shared" si="28"/>
        <v>26</v>
      </c>
      <c r="O23" s="19">
        <v>-12</v>
      </c>
      <c r="P23" s="19">
        <v>16</v>
      </c>
      <c r="Q23" s="19">
        <v>10</v>
      </c>
      <c r="R23" s="19">
        <f t="shared" si="27"/>
        <v>42</v>
      </c>
      <c r="S23" s="24">
        <v>9</v>
      </c>
      <c r="T23" s="24">
        <v>31</v>
      </c>
      <c r="U23" s="24">
        <v>11</v>
      </c>
      <c r="V23" s="31">
        <v>-11.457012724796915</v>
      </c>
    </row>
    <row r="24" spans="1:22" ht="15" customHeight="1" x14ac:dyDescent="0.2">
      <c r="A24" s="7" t="s">
        <v>14</v>
      </c>
      <c r="B24" s="17">
        <f t="shared" si="23"/>
        <v>-4</v>
      </c>
      <c r="C24" s="17">
        <v>0</v>
      </c>
      <c r="D24" s="17">
        <f t="shared" si="24"/>
        <v>7</v>
      </c>
      <c r="E24" s="18">
        <f t="shared" si="25"/>
        <v>-13</v>
      </c>
      <c r="F24" s="17">
        <v>1</v>
      </c>
      <c r="G24" s="17">
        <v>-2</v>
      </c>
      <c r="H24" s="17">
        <v>14</v>
      </c>
      <c r="I24" s="23">
        <v>-1</v>
      </c>
      <c r="J24" s="38">
        <f t="shared" si="3"/>
        <v>-28.544517568856598</v>
      </c>
      <c r="K24" s="38">
        <v>2.1957321206812765</v>
      </c>
      <c r="L24" s="38">
        <v>30.740249689537876</v>
      </c>
      <c r="M24" s="18">
        <f t="shared" si="26"/>
        <v>9</v>
      </c>
      <c r="N24" s="17">
        <f t="shared" si="28"/>
        <v>16</v>
      </c>
      <c r="O24" s="17">
        <v>3</v>
      </c>
      <c r="P24" s="17">
        <v>12</v>
      </c>
      <c r="Q24" s="17">
        <v>4</v>
      </c>
      <c r="R24" s="17">
        <f t="shared" si="27"/>
        <v>7</v>
      </c>
      <c r="S24" s="17">
        <v>-5</v>
      </c>
      <c r="T24" s="17">
        <v>3</v>
      </c>
      <c r="U24" s="17">
        <v>4</v>
      </c>
      <c r="V24" s="28">
        <v>19.761589086131487</v>
      </c>
    </row>
    <row r="25" spans="1:22" ht="15" customHeight="1" x14ac:dyDescent="0.2">
      <c r="A25" s="5" t="s">
        <v>13</v>
      </c>
      <c r="B25" s="18">
        <f t="shared" si="23"/>
        <v>1</v>
      </c>
      <c r="C25" s="18">
        <v>8</v>
      </c>
      <c r="D25" s="18">
        <f t="shared" si="24"/>
        <v>7</v>
      </c>
      <c r="E25" s="18">
        <f t="shared" si="25"/>
        <v>-1</v>
      </c>
      <c r="F25" s="18">
        <v>0</v>
      </c>
      <c r="G25" s="18">
        <v>0</v>
      </c>
      <c r="H25" s="18">
        <v>1</v>
      </c>
      <c r="I25" s="18">
        <v>-4</v>
      </c>
      <c r="J25" s="25">
        <f t="shared" si="3"/>
        <v>-8.9239997074098465</v>
      </c>
      <c r="K25" s="25">
        <v>0</v>
      </c>
      <c r="L25" s="25">
        <v>8.9239997074098465</v>
      </c>
      <c r="M25" s="18">
        <f t="shared" si="26"/>
        <v>2</v>
      </c>
      <c r="N25" s="18">
        <f t="shared" si="28"/>
        <v>3</v>
      </c>
      <c r="O25" s="18">
        <v>3</v>
      </c>
      <c r="P25" s="18">
        <v>1</v>
      </c>
      <c r="Q25" s="18">
        <v>2</v>
      </c>
      <c r="R25" s="18">
        <f t="shared" si="27"/>
        <v>1</v>
      </c>
      <c r="S25" s="22">
        <v>0</v>
      </c>
      <c r="T25" s="22">
        <v>0</v>
      </c>
      <c r="U25" s="22">
        <v>1</v>
      </c>
      <c r="V25" s="29">
        <v>17.847999414819697</v>
      </c>
    </row>
    <row r="26" spans="1:22" ht="15" customHeight="1" x14ac:dyDescent="0.2">
      <c r="A26" s="3" t="s">
        <v>12</v>
      </c>
      <c r="B26" s="20">
        <f t="shared" si="23"/>
        <v>-8</v>
      </c>
      <c r="C26" s="20">
        <v>7</v>
      </c>
      <c r="D26" s="20">
        <f t="shared" si="24"/>
        <v>-7</v>
      </c>
      <c r="E26" s="20">
        <f t="shared" si="25"/>
        <v>-11</v>
      </c>
      <c r="F26" s="20">
        <v>0</v>
      </c>
      <c r="G26" s="20">
        <v>-3</v>
      </c>
      <c r="H26" s="20">
        <v>11</v>
      </c>
      <c r="I26" s="20">
        <v>4</v>
      </c>
      <c r="J26" s="26">
        <f t="shared" si="3"/>
        <v>-41.163539696334546</v>
      </c>
      <c r="K26" s="26">
        <v>0</v>
      </c>
      <c r="L26" s="26">
        <v>41.163539696334546</v>
      </c>
      <c r="M26" s="20">
        <f t="shared" si="26"/>
        <v>3</v>
      </c>
      <c r="N26" s="20">
        <f t="shared" si="28"/>
        <v>5</v>
      </c>
      <c r="O26" s="20">
        <v>-1</v>
      </c>
      <c r="P26" s="20">
        <v>4</v>
      </c>
      <c r="Q26" s="20">
        <v>1</v>
      </c>
      <c r="R26" s="20">
        <f t="shared" si="27"/>
        <v>2</v>
      </c>
      <c r="S26" s="20">
        <v>-1</v>
      </c>
      <c r="T26" s="20">
        <v>1</v>
      </c>
      <c r="U26" s="20">
        <v>1</v>
      </c>
      <c r="V26" s="26">
        <v>11.226419917182145</v>
      </c>
    </row>
    <row r="27" spans="1:22" ht="15" customHeight="1" x14ac:dyDescent="0.2">
      <c r="A27" s="1" t="s">
        <v>11</v>
      </c>
      <c r="B27" s="19">
        <f t="shared" si="23"/>
        <v>-8</v>
      </c>
      <c r="C27" s="19">
        <v>4</v>
      </c>
      <c r="D27" s="19">
        <f t="shared" si="24"/>
        <v>12</v>
      </c>
      <c r="E27" s="19">
        <f t="shared" si="25"/>
        <v>-8</v>
      </c>
      <c r="F27" s="19">
        <v>3</v>
      </c>
      <c r="G27" s="19">
        <v>-2</v>
      </c>
      <c r="H27" s="19">
        <v>11</v>
      </c>
      <c r="I27" s="19">
        <v>-6</v>
      </c>
      <c r="J27" s="30">
        <f t="shared" si="3"/>
        <v>-12.106077019126612</v>
      </c>
      <c r="K27" s="30">
        <v>4.5397788821724783</v>
      </c>
      <c r="L27" s="30">
        <v>16.64585590129909</v>
      </c>
      <c r="M27" s="19">
        <f t="shared" si="26"/>
        <v>0</v>
      </c>
      <c r="N27" s="19">
        <f t="shared" si="28"/>
        <v>8</v>
      </c>
      <c r="O27" s="24">
        <v>2</v>
      </c>
      <c r="P27" s="24">
        <v>6</v>
      </c>
      <c r="Q27" s="24">
        <v>2</v>
      </c>
      <c r="R27" s="24">
        <f t="shared" si="27"/>
        <v>8</v>
      </c>
      <c r="S27" s="24">
        <v>-6</v>
      </c>
      <c r="T27" s="24">
        <v>3</v>
      </c>
      <c r="U27" s="24">
        <v>5</v>
      </c>
      <c r="V27" s="31">
        <v>0</v>
      </c>
    </row>
    <row r="28" spans="1:22" ht="15" customHeight="1" x14ac:dyDescent="0.2">
      <c r="A28" s="5" t="s">
        <v>10</v>
      </c>
      <c r="B28" s="18">
        <f t="shared" si="23"/>
        <v>-4</v>
      </c>
      <c r="C28" s="18">
        <v>8</v>
      </c>
      <c r="D28" s="18">
        <f t="shared" si="24"/>
        <v>2</v>
      </c>
      <c r="E28" s="18">
        <f t="shared" si="25"/>
        <v>-2</v>
      </c>
      <c r="F28" s="18">
        <v>1</v>
      </c>
      <c r="G28" s="18">
        <v>1</v>
      </c>
      <c r="H28" s="18">
        <v>3</v>
      </c>
      <c r="I28" s="18">
        <v>-2</v>
      </c>
      <c r="J28" s="25">
        <f t="shared" si="3"/>
        <v>-8.1677285457649447</v>
      </c>
      <c r="K28" s="25">
        <v>4.0838642728824714</v>
      </c>
      <c r="L28" s="25">
        <v>12.251592818647415</v>
      </c>
      <c r="M28" s="18">
        <f t="shared" si="26"/>
        <v>-2</v>
      </c>
      <c r="N28" s="18">
        <f t="shared" si="28"/>
        <v>5</v>
      </c>
      <c r="O28" s="18">
        <v>1</v>
      </c>
      <c r="P28" s="18">
        <v>0</v>
      </c>
      <c r="Q28" s="18">
        <v>5</v>
      </c>
      <c r="R28" s="18">
        <f t="shared" si="27"/>
        <v>7</v>
      </c>
      <c r="S28" s="18">
        <v>2</v>
      </c>
      <c r="T28" s="18">
        <v>2</v>
      </c>
      <c r="U28" s="18">
        <v>5</v>
      </c>
      <c r="V28" s="25">
        <v>-8.1677285457649447</v>
      </c>
    </row>
    <row r="29" spans="1:22" ht="15" customHeight="1" x14ac:dyDescent="0.2">
      <c r="A29" s="3" t="s">
        <v>9</v>
      </c>
      <c r="B29" s="20">
        <f t="shared" si="23"/>
        <v>-20</v>
      </c>
      <c r="C29" s="20">
        <v>-5</v>
      </c>
      <c r="D29" s="20">
        <f t="shared" si="24"/>
        <v>-7</v>
      </c>
      <c r="E29" s="20">
        <f t="shared" si="25"/>
        <v>-7</v>
      </c>
      <c r="F29" s="20">
        <v>3</v>
      </c>
      <c r="G29" s="20">
        <v>-3</v>
      </c>
      <c r="H29" s="20">
        <v>10</v>
      </c>
      <c r="I29" s="20">
        <v>-4</v>
      </c>
      <c r="J29" s="26">
        <f t="shared" si="3"/>
        <v>-10.118163723105116</v>
      </c>
      <c r="K29" s="26">
        <v>4.3363558813307632</v>
      </c>
      <c r="L29" s="26">
        <v>14.454519604435879</v>
      </c>
      <c r="M29" s="20">
        <f t="shared" si="26"/>
        <v>-13</v>
      </c>
      <c r="N29" s="20">
        <f t="shared" si="28"/>
        <v>11</v>
      </c>
      <c r="O29" s="20">
        <v>-4</v>
      </c>
      <c r="P29" s="20">
        <v>6</v>
      </c>
      <c r="Q29" s="20">
        <v>5</v>
      </c>
      <c r="R29" s="20">
        <f t="shared" si="27"/>
        <v>24</v>
      </c>
      <c r="S29" s="20">
        <v>4</v>
      </c>
      <c r="T29" s="20">
        <v>13</v>
      </c>
      <c r="U29" s="20">
        <v>11</v>
      </c>
      <c r="V29" s="26">
        <v>-18.790875485766637</v>
      </c>
    </row>
    <row r="30" spans="1:22" ht="15" customHeight="1" x14ac:dyDescent="0.2">
      <c r="A30" s="3" t="s">
        <v>8</v>
      </c>
      <c r="B30" s="20">
        <f t="shared" si="23"/>
        <v>-12</v>
      </c>
      <c r="C30" s="20">
        <v>2</v>
      </c>
      <c r="D30" s="20">
        <f t="shared" si="24"/>
        <v>7</v>
      </c>
      <c r="E30" s="20">
        <f t="shared" si="25"/>
        <v>-6</v>
      </c>
      <c r="F30" s="20">
        <v>2</v>
      </c>
      <c r="G30" s="20">
        <v>-2</v>
      </c>
      <c r="H30" s="20">
        <v>8</v>
      </c>
      <c r="I30" s="20">
        <v>-11</v>
      </c>
      <c r="J30" s="26">
        <f t="shared" si="3"/>
        <v>-8.7261283170016455</v>
      </c>
      <c r="K30" s="26">
        <v>2.9087094390005483</v>
      </c>
      <c r="L30" s="26">
        <v>11.634837756002193</v>
      </c>
      <c r="M30" s="20">
        <f t="shared" si="26"/>
        <v>-6</v>
      </c>
      <c r="N30" s="20">
        <f t="shared" si="28"/>
        <v>13</v>
      </c>
      <c r="O30" s="20">
        <v>-12</v>
      </c>
      <c r="P30" s="20">
        <v>12</v>
      </c>
      <c r="Q30" s="20">
        <v>1</v>
      </c>
      <c r="R30" s="20">
        <f t="shared" si="27"/>
        <v>19</v>
      </c>
      <c r="S30" s="20">
        <v>-10</v>
      </c>
      <c r="T30" s="20">
        <v>10</v>
      </c>
      <c r="U30" s="20">
        <v>9</v>
      </c>
      <c r="V30" s="26">
        <v>-8.7261283170016384</v>
      </c>
    </row>
    <row r="31" spans="1:22" ht="15" customHeight="1" x14ac:dyDescent="0.2">
      <c r="A31" s="1" t="s">
        <v>7</v>
      </c>
      <c r="B31" s="19">
        <f t="shared" si="23"/>
        <v>4</v>
      </c>
      <c r="C31" s="19">
        <v>10</v>
      </c>
      <c r="D31" s="19">
        <f t="shared" si="24"/>
        <v>-4</v>
      </c>
      <c r="E31" s="19">
        <f t="shared" si="25"/>
        <v>-13</v>
      </c>
      <c r="F31" s="19">
        <v>1</v>
      </c>
      <c r="G31" s="19">
        <v>-4</v>
      </c>
      <c r="H31" s="19">
        <v>14</v>
      </c>
      <c r="I31" s="19">
        <v>5</v>
      </c>
      <c r="J31" s="30">
        <f t="shared" si="3"/>
        <v>-21.373606874772584</v>
      </c>
      <c r="K31" s="30">
        <v>1.6441236057517374</v>
      </c>
      <c r="L31" s="30">
        <v>23.017730480524321</v>
      </c>
      <c r="M31" s="19">
        <f t="shared" si="26"/>
        <v>17</v>
      </c>
      <c r="N31" s="19">
        <f t="shared" si="28"/>
        <v>29</v>
      </c>
      <c r="O31" s="19">
        <v>6</v>
      </c>
      <c r="P31" s="19">
        <v>22</v>
      </c>
      <c r="Q31" s="19">
        <v>7</v>
      </c>
      <c r="R31" s="19">
        <f t="shared" si="27"/>
        <v>12</v>
      </c>
      <c r="S31" s="19">
        <v>1</v>
      </c>
      <c r="T31" s="19">
        <v>3</v>
      </c>
      <c r="U31" s="19">
        <v>9</v>
      </c>
      <c r="V31" s="30">
        <v>27.950101297779529</v>
      </c>
    </row>
    <row r="32" spans="1:22" ht="15" customHeight="1" x14ac:dyDescent="0.2">
      <c r="A32" s="5" t="s">
        <v>6</v>
      </c>
      <c r="B32" s="18">
        <f t="shared" si="23"/>
        <v>-5</v>
      </c>
      <c r="C32" s="18">
        <v>-6</v>
      </c>
      <c r="D32" s="18">
        <f t="shared" si="24"/>
        <v>-4</v>
      </c>
      <c r="E32" s="18">
        <f t="shared" si="25"/>
        <v>-1</v>
      </c>
      <c r="F32" s="18">
        <v>1</v>
      </c>
      <c r="G32" s="18">
        <v>0</v>
      </c>
      <c r="H32" s="18">
        <v>2</v>
      </c>
      <c r="I32" s="18">
        <v>0</v>
      </c>
      <c r="J32" s="25">
        <f t="shared" si="3"/>
        <v>-6.2073878090973844</v>
      </c>
      <c r="K32" s="25">
        <v>6.2073878090973844</v>
      </c>
      <c r="L32" s="25">
        <v>12.414775618194769</v>
      </c>
      <c r="M32" s="18">
        <f t="shared" si="26"/>
        <v>-4</v>
      </c>
      <c r="N32" s="18">
        <f t="shared" si="28"/>
        <v>1</v>
      </c>
      <c r="O32" s="22">
        <v>-2</v>
      </c>
      <c r="P32" s="22">
        <v>1</v>
      </c>
      <c r="Q32" s="22">
        <v>0</v>
      </c>
      <c r="R32" s="22">
        <f t="shared" si="27"/>
        <v>5</v>
      </c>
      <c r="S32" s="22">
        <v>2</v>
      </c>
      <c r="T32" s="22">
        <v>2</v>
      </c>
      <c r="U32" s="22">
        <v>3</v>
      </c>
      <c r="V32" s="29">
        <v>-24.829551236389538</v>
      </c>
    </row>
    <row r="33" spans="1:22" ht="15" customHeight="1" x14ac:dyDescent="0.2">
      <c r="A33" s="3" t="s">
        <v>5</v>
      </c>
      <c r="B33" s="20">
        <f t="shared" si="23"/>
        <v>-2</v>
      </c>
      <c r="C33" s="20">
        <v>0</v>
      </c>
      <c r="D33" s="20">
        <f t="shared" si="24"/>
        <v>19</v>
      </c>
      <c r="E33" s="20">
        <f>F33-H33</f>
        <v>-17</v>
      </c>
      <c r="F33" s="20">
        <v>4</v>
      </c>
      <c r="G33" s="20">
        <v>3</v>
      </c>
      <c r="H33" s="20">
        <v>21</v>
      </c>
      <c r="I33" s="20">
        <v>-4</v>
      </c>
      <c r="J33" s="26">
        <f t="shared" si="3"/>
        <v>-26.65821190322152</v>
      </c>
      <c r="K33" s="26">
        <v>6.272520447816829</v>
      </c>
      <c r="L33" s="26">
        <v>32.930732351038351</v>
      </c>
      <c r="M33" s="20">
        <f>N33-R33</f>
        <v>15</v>
      </c>
      <c r="N33" s="20">
        <f t="shared" si="28"/>
        <v>28</v>
      </c>
      <c r="O33" s="20">
        <v>13</v>
      </c>
      <c r="P33" s="20">
        <v>14</v>
      </c>
      <c r="Q33" s="20">
        <v>14</v>
      </c>
      <c r="R33" s="20">
        <f t="shared" si="27"/>
        <v>13</v>
      </c>
      <c r="S33" s="20">
        <v>1</v>
      </c>
      <c r="T33" s="20">
        <v>6</v>
      </c>
      <c r="U33" s="20">
        <v>7</v>
      </c>
      <c r="V33" s="26">
        <v>23.521951679313101</v>
      </c>
    </row>
    <row r="34" spans="1:22" ht="15" customHeight="1" x14ac:dyDescent="0.2">
      <c r="A34" s="3" t="s">
        <v>4</v>
      </c>
      <c r="B34" s="20">
        <f t="shared" si="23"/>
        <v>-9</v>
      </c>
      <c r="C34" s="20">
        <v>-3</v>
      </c>
      <c r="D34" s="20">
        <f t="shared" si="24"/>
        <v>-6</v>
      </c>
      <c r="E34" s="20">
        <f t="shared" si="25"/>
        <v>-7</v>
      </c>
      <c r="F34" s="20">
        <v>2</v>
      </c>
      <c r="G34" s="20">
        <v>0</v>
      </c>
      <c r="H34" s="20">
        <v>9</v>
      </c>
      <c r="I34" s="20">
        <v>3</v>
      </c>
      <c r="J34" s="26">
        <f t="shared" si="3"/>
        <v>-15.942353643966548</v>
      </c>
      <c r="K34" s="26">
        <v>4.5549581839904425</v>
      </c>
      <c r="L34" s="26">
        <v>20.497311827956992</v>
      </c>
      <c r="M34" s="20">
        <f t="shared" si="26"/>
        <v>-2</v>
      </c>
      <c r="N34" s="20">
        <f t="shared" si="28"/>
        <v>6</v>
      </c>
      <c r="O34" s="20">
        <v>0</v>
      </c>
      <c r="P34" s="20">
        <v>2</v>
      </c>
      <c r="Q34" s="20">
        <v>4</v>
      </c>
      <c r="R34" s="20">
        <f t="shared" si="27"/>
        <v>8</v>
      </c>
      <c r="S34" s="20">
        <v>3</v>
      </c>
      <c r="T34" s="20">
        <v>4</v>
      </c>
      <c r="U34" s="20">
        <v>4</v>
      </c>
      <c r="V34" s="26">
        <v>-4.5549581839904434</v>
      </c>
    </row>
    <row r="35" spans="1:22" ht="15" customHeight="1" x14ac:dyDescent="0.2">
      <c r="A35" s="1" t="s">
        <v>3</v>
      </c>
      <c r="B35" s="19">
        <f t="shared" si="23"/>
        <v>-3</v>
      </c>
      <c r="C35" s="19">
        <v>3</v>
      </c>
      <c r="D35" s="19">
        <f t="shared" si="24"/>
        <v>2</v>
      </c>
      <c r="E35" s="19">
        <f t="shared" si="25"/>
        <v>-3</v>
      </c>
      <c r="F35" s="19">
        <v>2</v>
      </c>
      <c r="G35" s="19">
        <v>0</v>
      </c>
      <c r="H35" s="19">
        <v>5</v>
      </c>
      <c r="I35" s="19">
        <v>-3</v>
      </c>
      <c r="J35" s="30">
        <f t="shared" si="3"/>
        <v>-6.5884216589861753</v>
      </c>
      <c r="K35" s="30">
        <v>4.3922811059907838</v>
      </c>
      <c r="L35" s="30">
        <v>10.980702764976959</v>
      </c>
      <c r="M35" s="19">
        <f t="shared" si="26"/>
        <v>0</v>
      </c>
      <c r="N35" s="19">
        <f t="shared" si="28"/>
        <v>7</v>
      </c>
      <c r="O35" s="24">
        <v>-3</v>
      </c>
      <c r="P35" s="24">
        <v>2</v>
      </c>
      <c r="Q35" s="24">
        <v>5</v>
      </c>
      <c r="R35" s="24">
        <f t="shared" si="27"/>
        <v>7</v>
      </c>
      <c r="S35" s="24">
        <v>-2</v>
      </c>
      <c r="T35" s="24">
        <v>2</v>
      </c>
      <c r="U35" s="24">
        <v>5</v>
      </c>
      <c r="V35" s="31">
        <v>0</v>
      </c>
    </row>
    <row r="36" spans="1:22" ht="15" customHeight="1" x14ac:dyDescent="0.2">
      <c r="A36" s="5" t="s">
        <v>2</v>
      </c>
      <c r="B36" s="18">
        <f t="shared" si="23"/>
        <v>-7</v>
      </c>
      <c r="C36" s="18">
        <v>6</v>
      </c>
      <c r="D36" s="18">
        <f t="shared" si="24"/>
        <v>3</v>
      </c>
      <c r="E36" s="18">
        <f t="shared" si="25"/>
        <v>-3</v>
      </c>
      <c r="F36" s="18">
        <v>0</v>
      </c>
      <c r="G36" s="18">
        <v>-1</v>
      </c>
      <c r="H36" s="18">
        <v>3</v>
      </c>
      <c r="I36" s="18">
        <v>-6</v>
      </c>
      <c r="J36" s="25">
        <f t="shared" si="3"/>
        <v>-17.915708062068632</v>
      </c>
      <c r="K36" s="25">
        <v>0</v>
      </c>
      <c r="L36" s="25">
        <v>17.915708062068632</v>
      </c>
      <c r="M36" s="18">
        <f t="shared" si="26"/>
        <v>-4</v>
      </c>
      <c r="N36" s="18">
        <f t="shared" si="28"/>
        <v>1</v>
      </c>
      <c r="O36" s="18">
        <v>0</v>
      </c>
      <c r="P36" s="18">
        <v>1</v>
      </c>
      <c r="Q36" s="18">
        <v>0</v>
      </c>
      <c r="R36" s="18">
        <f t="shared" si="27"/>
        <v>5</v>
      </c>
      <c r="S36" s="18">
        <v>2</v>
      </c>
      <c r="T36" s="18">
        <v>2</v>
      </c>
      <c r="U36" s="18">
        <v>3</v>
      </c>
      <c r="V36" s="25">
        <v>-23.887610749424837</v>
      </c>
    </row>
    <row r="37" spans="1:22" ht="15" customHeight="1" x14ac:dyDescent="0.2">
      <c r="A37" s="3" t="s">
        <v>1</v>
      </c>
      <c r="B37" s="20">
        <f t="shared" si="23"/>
        <v>-2</v>
      </c>
      <c r="C37" s="20">
        <v>1</v>
      </c>
      <c r="D37" s="20">
        <f t="shared" si="24"/>
        <v>7</v>
      </c>
      <c r="E37" s="20">
        <f t="shared" si="25"/>
        <v>-2</v>
      </c>
      <c r="F37" s="20">
        <v>1</v>
      </c>
      <c r="G37" s="20">
        <v>1</v>
      </c>
      <c r="H37" s="20">
        <v>3</v>
      </c>
      <c r="I37" s="20">
        <v>-3</v>
      </c>
      <c r="J37" s="26">
        <f t="shared" si="3"/>
        <v>-16.341109498827993</v>
      </c>
      <c r="K37" s="26">
        <v>8.1705547494139985</v>
      </c>
      <c r="L37" s="26">
        <v>24.511664248241992</v>
      </c>
      <c r="M37" s="20">
        <f t="shared" si="26"/>
        <v>0</v>
      </c>
      <c r="N37" s="20">
        <f t="shared" si="28"/>
        <v>1</v>
      </c>
      <c r="O37" s="20">
        <v>1</v>
      </c>
      <c r="P37" s="20">
        <v>1</v>
      </c>
      <c r="Q37" s="20">
        <v>0</v>
      </c>
      <c r="R37" s="20">
        <f t="shared" si="27"/>
        <v>1</v>
      </c>
      <c r="S37" s="20">
        <v>-2</v>
      </c>
      <c r="T37" s="20">
        <v>1</v>
      </c>
      <c r="U37" s="20">
        <v>0</v>
      </c>
      <c r="V37" s="26">
        <v>0</v>
      </c>
    </row>
    <row r="38" spans="1:22" ht="15" customHeight="1" x14ac:dyDescent="0.2">
      <c r="A38" s="1" t="s">
        <v>0</v>
      </c>
      <c r="B38" s="19">
        <f t="shared" si="23"/>
        <v>-4</v>
      </c>
      <c r="C38" s="19">
        <v>-4</v>
      </c>
      <c r="D38" s="19">
        <f t="shared" si="24"/>
        <v>-4</v>
      </c>
      <c r="E38" s="19">
        <f t="shared" si="25"/>
        <v>-3</v>
      </c>
      <c r="F38" s="19">
        <v>0</v>
      </c>
      <c r="G38" s="19">
        <v>0</v>
      </c>
      <c r="H38" s="19">
        <v>3</v>
      </c>
      <c r="I38" s="19">
        <v>1</v>
      </c>
      <c r="J38" s="30">
        <f t="shared" si="3"/>
        <v>-27.39315919467106</v>
      </c>
      <c r="K38" s="30">
        <v>0</v>
      </c>
      <c r="L38" s="30">
        <v>27.39315919467106</v>
      </c>
      <c r="M38" s="19">
        <f t="shared" si="26"/>
        <v>-1</v>
      </c>
      <c r="N38" s="19">
        <f t="shared" si="28"/>
        <v>4</v>
      </c>
      <c r="O38" s="19">
        <v>2</v>
      </c>
      <c r="P38" s="19">
        <v>2</v>
      </c>
      <c r="Q38" s="19">
        <v>2</v>
      </c>
      <c r="R38" s="19">
        <f t="shared" si="27"/>
        <v>5</v>
      </c>
      <c r="S38" s="19">
        <v>5</v>
      </c>
      <c r="T38" s="19">
        <v>1</v>
      </c>
      <c r="U38" s="19">
        <v>4</v>
      </c>
      <c r="V38" s="30">
        <v>-9.1310530648903523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2024-10-28T07:14:08Z</dcterms:modified>
</cp:coreProperties>
</file>