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2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O9" i="18" l="1"/>
  <c r="P9" i="17"/>
  <c r="N10" i="11"/>
  <c r="O9" i="10"/>
  <c r="P9" i="10"/>
  <c r="O9" i="12"/>
  <c r="N10" i="12"/>
  <c r="P9" i="19"/>
  <c r="N10" i="6"/>
  <c r="O9" i="15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1" i="14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K38" i="18"/>
  <c r="AH40" i="21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7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<sst xmlns="http://schemas.openxmlformats.org/spreadsheetml/2006/main" count="7700" uniqueCount="97">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</sst>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280</v>
      </c>
      <c r="C9" s="17">
        <f>SUM(C10:C30)</f>
        <v>139</v>
      </c>
      <c r="D9" s="17">
        <f>SUM(D10:D30)</f>
        <v>141</v>
      </c>
      <c r="E9" s="17">
        <f>F9+G9</f>
        <v>27</v>
      </c>
      <c r="F9" s="17">
        <f>SUM(F10:F30)</f>
        <v>2</v>
      </c>
      <c r="G9" s="17">
        <f>SUM(G10:G30)</f>
        <v>25</v>
      </c>
      <c r="H9" s="15">
        <f>IF(B9=E9,0,(1-(B9/(B9-E9)))*-100)</f>
        <v>10.671936758893285</v>
      </c>
      <c r="I9" s="15">
        <f>IF(C9=F9,0,(1-(C9/(C9-F9)))*-100)</f>
        <v>1.4598540145985384</v>
      </c>
      <c r="J9" s="15">
        <f>IF(D9=G9,0,(1-(D9/(D9-G9)))*-100)</f>
        <v>21.551724137931028</v>
      </c>
      <c r="K9" s="17">
        <f>L9+M9</f>
        <v>-29</v>
      </c>
      <c r="L9" s="17">
        <f>SUM(L10:L30)</f>
        <v>-5</v>
      </c>
      <c r="M9" s="17">
        <f>SUM(M10:M30)</f>
        <v>-24</v>
      </c>
      <c r="N9" s="15">
        <f>IF(B9=K9,0,(1-(B9/(B9-K9)))*-100)</f>
        <v>-9.3851132686084142</v>
      </c>
      <c r="O9" s="15">
        <f t="shared" ref="O9" si="0">IF(C9=L9,0,(1-(C9/(C9-L9)))*-100)</f>
        <v>-3.472222222222221</v>
      </c>
      <c r="P9" s="15">
        <f>IF(D9=M9,0,(1-(D9/(D9-M9)))*-100)</f>
        <v>-14.54545454545455</v>
      </c>
      <c r="Q9" s="17">
        <f>R9+S9</f>
        <v>764</v>
      </c>
      <c r="R9" s="17">
        <f>SUM(R10:R30)</f>
        <v>384</v>
      </c>
      <c r="S9" s="17">
        <f>SUM(S10:S30)</f>
        <v>380</v>
      </c>
      <c r="T9" s="17">
        <f>U9+V9</f>
        <v>49</v>
      </c>
      <c r="U9" s="17">
        <f>SUM(U10:U30)</f>
        <v>33</v>
      </c>
      <c r="V9" s="17">
        <f>SUM(V10:V30)</f>
        <v>16</v>
      </c>
      <c r="W9" s="15">
        <f>IF(Q9=T9,IF(Q9&gt;0,"皆増",0),(1-(Q9/(Q9-T9)))*-100)</f>
        <v>6.8531468531468631</v>
      </c>
      <c r="X9" s="15">
        <f t="shared" ref="X9:Y30" si="1">IF(R9=U9,IF(R9&gt;0,"皆増",0),(1-(R9/(R9-U9)))*-100)</f>
        <v>9.4017094017094127</v>
      </c>
      <c r="Y9" s="15">
        <f t="shared" si="1"/>
        <v>4.3956043956044022</v>
      </c>
      <c r="Z9" s="17">
        <f>AA9+AB9</f>
        <v>-148</v>
      </c>
      <c r="AA9" s="17">
        <f>SUM(AA10:AA30)</f>
        <v>-70</v>
      </c>
      <c r="AB9" s="17">
        <f>SUM(AB10:AB30)</f>
        <v>-78</v>
      </c>
      <c r="AC9" s="15">
        <f>IF(Q9=Z9,IF(Q9&gt;0,"皆増",0),(1-(Q9/(Q9-Z9)))*-100)</f>
        <v>-16.228070175438592</v>
      </c>
      <c r="AD9" s="15">
        <f t="shared" ref="AD9:AE30" si="2">IF(R9=AA9,IF(R9&gt;0,"皆増",0),(1-(R9/(R9-AA9)))*-100)</f>
        <v>-15.41850220264317</v>
      </c>
      <c r="AE9" s="15">
        <f t="shared" si="2"/>
        <v>-17.030567685589514</v>
      </c>
      <c r="AH9" s="4">
        <f t="shared" ref="AH9:AH30" si="3">Q9-T9</f>
        <v>715</v>
      </c>
      <c r="AI9" s="4">
        <f t="shared" ref="AI9:AI30" si="4">R9-U9</f>
        <v>351</v>
      </c>
      <c r="AJ9" s="4">
        <f t="shared" ref="AJ9:AJ30" si="5">S9-V9</f>
        <v>364</v>
      </c>
      <c r="AK9" s="4">
        <f t="shared" ref="AK9:AK30" si="6">Q9-Z9</f>
        <v>912</v>
      </c>
      <c r="AL9" s="4">
        <f t="shared" ref="AL9:AL30" si="7">R9-AA9</f>
        <v>454</v>
      </c>
      <c r="AM9" s="4">
        <f t="shared" ref="AM9:AM30" si="8">S9-AB9</f>
        <v>458</v>
      </c>
    </row>
    <row r="10" spans="1:39" s="1" customFormat="1" ht="18" customHeight="1" x14ac:dyDescent="0.2">
      <c r="A10" s="4" t="s">
        <v>1</v>
      </c>
      <c r="B10" s="17">
        <f t="shared" ref="B10" si="9">C10+D10</f>
        <v>280</v>
      </c>
      <c r="C10" s="17">
        <v>139</v>
      </c>
      <c r="D10" s="17">
        <v>141</v>
      </c>
      <c r="E10" s="17">
        <f t="shared" ref="E10" si="10">F10+G10</f>
        <v>27</v>
      </c>
      <c r="F10" s="17">
        <v>2</v>
      </c>
      <c r="G10" s="17">
        <v>25</v>
      </c>
      <c r="H10" s="15">
        <f>IF(B10=E10,0,(1-(B10/(B10-E10)))*-100)</f>
        <v>10.671936758893285</v>
      </c>
      <c r="I10" s="15">
        <f t="shared" ref="I10" si="11">IF(C10=F10,0,(1-(C10/(C10-F10)))*-100)</f>
        <v>1.4598540145985384</v>
      </c>
      <c r="J10" s="15">
        <f>IF(D10=G10,0,(1-(D10/(D10-G10)))*-100)</f>
        <v>21.551724137931028</v>
      </c>
      <c r="K10" s="17">
        <f t="shared" ref="K10" si="12">L10+M10</f>
        <v>-29</v>
      </c>
      <c r="L10" s="17">
        <v>-5</v>
      </c>
      <c r="M10" s="17">
        <v>-24</v>
      </c>
      <c r="N10" s="15">
        <f>IF(B10=K10,0,(1-(B10/(B10-K10)))*-100)</f>
        <v>-9.3851132686084142</v>
      </c>
      <c r="O10" s="15">
        <f t="shared" ref="O10" si="13">IF(C10=L10,0,(1-(C10/(C10-L10)))*-100)</f>
        <v>-3.472222222222221</v>
      </c>
      <c r="P10" s="15">
        <f t="shared" ref="P10" si="14">IF(D10=M10,0,(1-(D10/(D10-M10)))*-100)</f>
        <v>-14.54545454545455</v>
      </c>
      <c r="Q10" s="17">
        <f t="shared" ref="Q10:Q30" si="15">R10+S10</f>
        <v>2</v>
      </c>
      <c r="R10" s="17">
        <v>2</v>
      </c>
      <c r="S10" s="17">
        <v>0</v>
      </c>
      <c r="T10" s="17">
        <f t="shared" ref="T10:T30" si="16">U10+V10</f>
        <v>-2</v>
      </c>
      <c r="U10" s="17">
        <v>0</v>
      </c>
      <c r="V10" s="17">
        <v>-2</v>
      </c>
      <c r="W10" s="15">
        <f t="shared" ref="W10:W30" si="17">IF(Q10=T10,IF(Q10&gt;0,"皆増",0),(1-(Q10/(Q10-T10)))*-100)</f>
        <v>-50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1</v>
      </c>
      <c r="AA10" s="17">
        <v>1</v>
      </c>
      <c r="AB10" s="17">
        <v>0</v>
      </c>
      <c r="AC10" s="15">
        <f t="shared" ref="AC10:AC30" si="19">IF(Q10=Z10,IF(Q10&gt;0,"皆増",0),(1-(Q10/(Q10-Z10)))*-100)</f>
        <v>100</v>
      </c>
      <c r="AD10" s="15">
        <f t="shared" si="2"/>
        <v>100</v>
      </c>
      <c r="AE10" s="15">
        <f t="shared" si="2"/>
        <v>0</v>
      </c>
      <c r="AH10" s="4">
        <f t="shared" si="3"/>
        <v>4</v>
      </c>
      <c r="AI10" s="4">
        <f t="shared" si="4"/>
        <v>2</v>
      </c>
      <c r="AJ10" s="4">
        <f t="shared" si="5"/>
        <v>2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0</v>
      </c>
      <c r="V11" s="17">
        <v>-1</v>
      </c>
      <c r="W11" s="15">
        <f t="shared" si="17"/>
        <v>-100</v>
      </c>
      <c r="X11" s="15">
        <f t="shared" si="1"/>
        <v>0</v>
      </c>
      <c r="Y11" s="15">
        <f t="shared" si="1"/>
        <v>-100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-1</v>
      </c>
      <c r="AA12" s="17">
        <v>0</v>
      </c>
      <c r="AB12" s="17">
        <v>-1</v>
      </c>
      <c r="AC12" s="15">
        <f t="shared" si="19"/>
        <v>-100</v>
      </c>
      <c r="AD12" s="15">
        <f t="shared" si="2"/>
        <v>0</v>
      </c>
      <c r="AE12" s="15">
        <f t="shared" si="2"/>
        <v>-100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1</v>
      </c>
      <c r="AL12" s="4">
        <f t="shared" si="7"/>
        <v>0</v>
      </c>
      <c r="AM12" s="4">
        <f t="shared" si="8"/>
        <v>1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8</v>
      </c>
      <c r="R17" s="17">
        <v>7</v>
      </c>
      <c r="S17" s="17">
        <v>1</v>
      </c>
      <c r="T17" s="17">
        <f t="shared" si="16"/>
        <v>5</v>
      </c>
      <c r="U17" s="17">
        <v>4</v>
      </c>
      <c r="V17" s="17">
        <v>1</v>
      </c>
      <c r="W17" s="15">
        <f t="shared" si="17"/>
        <v>166.66666666666666</v>
      </c>
      <c r="X17" s="15">
        <f t="shared" si="1"/>
        <v>133.33333333333334</v>
      </c>
      <c r="Y17" s="15" t="str">
        <f t="shared" si="1"/>
        <v>皆増</v>
      </c>
      <c r="Z17" s="17">
        <f t="shared" si="18"/>
        <v>7</v>
      </c>
      <c r="AA17" s="17">
        <v>7</v>
      </c>
      <c r="AB17" s="17">
        <v>0</v>
      </c>
      <c r="AC17" s="15">
        <f t="shared" si="19"/>
        <v>700</v>
      </c>
      <c r="AD17" s="15" t="str">
        <f t="shared" si="2"/>
        <v>皆増</v>
      </c>
      <c r="AE17" s="15">
        <f t="shared" si="2"/>
        <v>0</v>
      </c>
      <c r="AH17" s="4">
        <f t="shared" si="3"/>
        <v>3</v>
      </c>
      <c r="AI17" s="4">
        <f t="shared" si="4"/>
        <v>3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1</v>
      </c>
      <c r="AL18" s="4">
        <f t="shared" si="7"/>
        <v>0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7</v>
      </c>
      <c r="R19" s="17">
        <v>6</v>
      </c>
      <c r="S19" s="17">
        <v>1</v>
      </c>
      <c r="T19" s="17">
        <f t="shared" si="16"/>
        <v>4</v>
      </c>
      <c r="U19" s="17">
        <v>4</v>
      </c>
      <c r="V19" s="17">
        <v>0</v>
      </c>
      <c r="W19" s="15">
        <f t="shared" si="17"/>
        <v>133.33333333333334</v>
      </c>
      <c r="X19" s="15">
        <f t="shared" si="1"/>
        <v>200</v>
      </c>
      <c r="Y19" s="15">
        <f t="shared" si="1"/>
        <v>0</v>
      </c>
      <c r="Z19" s="17">
        <f t="shared" si="18"/>
        <v>-1</v>
      </c>
      <c r="AA19" s="17">
        <v>2</v>
      </c>
      <c r="AB19" s="17">
        <v>-3</v>
      </c>
      <c r="AC19" s="15">
        <f t="shared" si="19"/>
        <v>-12.5</v>
      </c>
      <c r="AD19" s="15">
        <f t="shared" si="2"/>
        <v>50</v>
      </c>
      <c r="AE19" s="15">
        <f t="shared" si="2"/>
        <v>-75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8</v>
      </c>
      <c r="AL19" s="4">
        <f t="shared" si="7"/>
        <v>4</v>
      </c>
      <c r="AM19" s="4">
        <f t="shared" si="8"/>
        <v>4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2</v>
      </c>
      <c r="R20" s="17">
        <v>2</v>
      </c>
      <c r="S20" s="17">
        <v>0</v>
      </c>
      <c r="T20" s="17">
        <f t="shared" si="16"/>
        <v>-5</v>
      </c>
      <c r="U20" s="17">
        <v>-4</v>
      </c>
      <c r="V20" s="17">
        <v>-1</v>
      </c>
      <c r="W20" s="15">
        <f t="shared" si="17"/>
        <v>-71.428571428571431</v>
      </c>
      <c r="X20" s="15">
        <f t="shared" si="1"/>
        <v>-66.666666666666671</v>
      </c>
      <c r="Y20" s="15">
        <f t="shared" si="1"/>
        <v>-100</v>
      </c>
      <c r="Z20" s="17">
        <f t="shared" si="18"/>
        <v>-2</v>
      </c>
      <c r="AA20" s="17">
        <v>0</v>
      </c>
      <c r="AB20" s="17">
        <v>-2</v>
      </c>
      <c r="AC20" s="15">
        <f t="shared" si="19"/>
        <v>-50</v>
      </c>
      <c r="AD20" s="15">
        <f t="shared" si="2"/>
        <v>0</v>
      </c>
      <c r="AE20" s="15">
        <f t="shared" si="2"/>
        <v>-100</v>
      </c>
      <c r="AH20" s="4">
        <f t="shared" si="3"/>
        <v>7</v>
      </c>
      <c r="AI20" s="4">
        <f t="shared" si="4"/>
        <v>6</v>
      </c>
      <c r="AJ20" s="4">
        <f t="shared" si="5"/>
        <v>1</v>
      </c>
      <c r="AK20" s="4">
        <f t="shared" si="6"/>
        <v>4</v>
      </c>
      <c r="AL20" s="4">
        <f t="shared" si="7"/>
        <v>2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10</v>
      </c>
      <c r="R21" s="17">
        <v>6</v>
      </c>
      <c r="S21" s="17">
        <v>4</v>
      </c>
      <c r="T21" s="17">
        <f t="shared" si="16"/>
        <v>0</v>
      </c>
      <c r="U21" s="17">
        <v>2</v>
      </c>
      <c r="V21" s="17">
        <v>-2</v>
      </c>
      <c r="W21" s="15">
        <f t="shared" si="17"/>
        <v>0</v>
      </c>
      <c r="X21" s="15">
        <f t="shared" si="1"/>
        <v>50</v>
      </c>
      <c r="Y21" s="15">
        <f t="shared" si="1"/>
        <v>-33.333333333333336</v>
      </c>
      <c r="Z21" s="17">
        <f t="shared" si="18"/>
        <v>-6</v>
      </c>
      <c r="AA21" s="17">
        <v>-3</v>
      </c>
      <c r="AB21" s="17">
        <v>-3</v>
      </c>
      <c r="AC21" s="15">
        <f t="shared" si="19"/>
        <v>-37.5</v>
      </c>
      <c r="AD21" s="15">
        <f t="shared" si="2"/>
        <v>-33.333333333333336</v>
      </c>
      <c r="AE21" s="15">
        <f t="shared" si="2"/>
        <v>-42.857142857142861</v>
      </c>
      <c r="AH21" s="4">
        <f t="shared" si="3"/>
        <v>10</v>
      </c>
      <c r="AI21" s="4">
        <f t="shared" si="4"/>
        <v>4</v>
      </c>
      <c r="AJ21" s="4">
        <f t="shared" si="5"/>
        <v>6</v>
      </c>
      <c r="AK21" s="4">
        <f t="shared" si="6"/>
        <v>16</v>
      </c>
      <c r="AL21" s="4">
        <f t="shared" si="7"/>
        <v>9</v>
      </c>
      <c r="AM21" s="4">
        <f t="shared" si="8"/>
        <v>7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12</v>
      </c>
      <c r="S22" s="17">
        <v>4</v>
      </c>
      <c r="T22" s="17">
        <f t="shared" si="16"/>
        <v>-1</v>
      </c>
      <c r="U22" s="17">
        <v>2</v>
      </c>
      <c r="V22" s="17">
        <v>-3</v>
      </c>
      <c r="W22" s="15">
        <f t="shared" si="17"/>
        <v>-5.8823529411764719</v>
      </c>
      <c r="X22" s="15">
        <f t="shared" si="1"/>
        <v>19.999999999999996</v>
      </c>
      <c r="Y22" s="15">
        <f t="shared" si="1"/>
        <v>-42.857142857142861</v>
      </c>
      <c r="Z22" s="17">
        <f t="shared" si="18"/>
        <v>-3</v>
      </c>
      <c r="AA22" s="17">
        <v>-5</v>
      </c>
      <c r="AB22" s="17">
        <v>2</v>
      </c>
      <c r="AC22" s="15">
        <f t="shared" si="19"/>
        <v>-15.789473684210531</v>
      </c>
      <c r="AD22" s="15">
        <f t="shared" si="2"/>
        <v>-29.411764705882348</v>
      </c>
      <c r="AE22" s="15">
        <f t="shared" si="2"/>
        <v>100</v>
      </c>
      <c r="AH22" s="4">
        <f t="shared" si="3"/>
        <v>17</v>
      </c>
      <c r="AI22" s="4">
        <f t="shared" si="4"/>
        <v>10</v>
      </c>
      <c r="AJ22" s="4">
        <f t="shared" si="5"/>
        <v>7</v>
      </c>
      <c r="AK22" s="4">
        <f t="shared" si="6"/>
        <v>19</v>
      </c>
      <c r="AL22" s="4">
        <f t="shared" si="7"/>
        <v>17</v>
      </c>
      <c r="AM22" s="4">
        <f t="shared" si="8"/>
        <v>2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43</v>
      </c>
      <c r="R23" s="17">
        <v>30</v>
      </c>
      <c r="S23" s="17">
        <v>13</v>
      </c>
      <c r="T23" s="17">
        <f t="shared" si="16"/>
        <v>20</v>
      </c>
      <c r="U23" s="17">
        <v>16</v>
      </c>
      <c r="V23" s="17">
        <v>4</v>
      </c>
      <c r="W23" s="15">
        <f t="shared" si="17"/>
        <v>86.956521739130437</v>
      </c>
      <c r="X23" s="15">
        <f t="shared" si="1"/>
        <v>114.28571428571428</v>
      </c>
      <c r="Y23" s="15">
        <f t="shared" si="1"/>
        <v>44.444444444444443</v>
      </c>
      <c r="Z23" s="17">
        <f t="shared" si="18"/>
        <v>12</v>
      </c>
      <c r="AA23" s="17">
        <v>6</v>
      </c>
      <c r="AB23" s="17">
        <v>6</v>
      </c>
      <c r="AC23" s="15">
        <f t="shared" si="19"/>
        <v>38.709677419354847</v>
      </c>
      <c r="AD23" s="15">
        <f t="shared" si="2"/>
        <v>25</v>
      </c>
      <c r="AE23" s="15">
        <f t="shared" si="2"/>
        <v>85.714285714285722</v>
      </c>
      <c r="AH23" s="4">
        <f t="shared" si="3"/>
        <v>23</v>
      </c>
      <c r="AI23" s="4">
        <f t="shared" si="4"/>
        <v>14</v>
      </c>
      <c r="AJ23" s="4">
        <f t="shared" si="5"/>
        <v>9</v>
      </c>
      <c r="AK23" s="4">
        <f t="shared" si="6"/>
        <v>31</v>
      </c>
      <c r="AL23" s="4">
        <f t="shared" si="7"/>
        <v>24</v>
      </c>
      <c r="AM23" s="4">
        <f t="shared" si="8"/>
        <v>7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68</v>
      </c>
      <c r="R24" s="17">
        <v>50</v>
      </c>
      <c r="S24" s="17">
        <v>18</v>
      </c>
      <c r="T24" s="17">
        <f t="shared" si="16"/>
        <v>24</v>
      </c>
      <c r="U24" s="17">
        <v>18</v>
      </c>
      <c r="V24" s="17">
        <v>6</v>
      </c>
      <c r="W24" s="15">
        <f t="shared" si="17"/>
        <v>54.54545454545454</v>
      </c>
      <c r="X24" s="15">
        <f t="shared" si="1"/>
        <v>56.25</v>
      </c>
      <c r="Y24" s="15">
        <f t="shared" si="1"/>
        <v>50</v>
      </c>
      <c r="Z24" s="17">
        <f t="shared" si="18"/>
        <v>8</v>
      </c>
      <c r="AA24" s="17">
        <v>11</v>
      </c>
      <c r="AB24" s="17">
        <v>-3</v>
      </c>
      <c r="AC24" s="15">
        <f t="shared" si="19"/>
        <v>13.33333333333333</v>
      </c>
      <c r="AD24" s="15">
        <f t="shared" si="2"/>
        <v>28.205128205128215</v>
      </c>
      <c r="AE24" s="15">
        <f t="shared" si="2"/>
        <v>-14.28571428571429</v>
      </c>
      <c r="AH24" s="4">
        <f t="shared" si="3"/>
        <v>44</v>
      </c>
      <c r="AI24" s="4">
        <f t="shared" si="4"/>
        <v>32</v>
      </c>
      <c r="AJ24" s="4">
        <f t="shared" si="5"/>
        <v>12</v>
      </c>
      <c r="AK24" s="4">
        <f t="shared" si="6"/>
        <v>60</v>
      </c>
      <c r="AL24" s="4">
        <f t="shared" si="7"/>
        <v>39</v>
      </c>
      <c r="AM24" s="4">
        <f t="shared" si="8"/>
        <v>21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66</v>
      </c>
      <c r="R25" s="17">
        <v>42</v>
      </c>
      <c r="S25" s="17">
        <v>24</v>
      </c>
      <c r="T25" s="17">
        <f t="shared" si="16"/>
        <v>-27</v>
      </c>
      <c r="U25" s="17">
        <v>-15</v>
      </c>
      <c r="V25" s="17">
        <v>-12</v>
      </c>
      <c r="W25" s="15">
        <f t="shared" si="17"/>
        <v>-29.032258064516125</v>
      </c>
      <c r="X25" s="15">
        <f t="shared" si="1"/>
        <v>-26.315789473684216</v>
      </c>
      <c r="Y25" s="15">
        <f t="shared" si="1"/>
        <v>-33.333333333333336</v>
      </c>
      <c r="Z25" s="17">
        <f t="shared" si="18"/>
        <v>-26</v>
      </c>
      <c r="AA25" s="17">
        <v>-24</v>
      </c>
      <c r="AB25" s="17">
        <v>-2</v>
      </c>
      <c r="AC25" s="15">
        <f t="shared" si="19"/>
        <v>-28.260869565217394</v>
      </c>
      <c r="AD25" s="15">
        <f t="shared" si="2"/>
        <v>-36.363636363636367</v>
      </c>
      <c r="AE25" s="15">
        <f t="shared" si="2"/>
        <v>-7.6923076923076872</v>
      </c>
      <c r="AH25" s="4">
        <f t="shared" si="3"/>
        <v>93</v>
      </c>
      <c r="AI25" s="4">
        <f t="shared" si="4"/>
        <v>57</v>
      </c>
      <c r="AJ25" s="4">
        <f t="shared" si="5"/>
        <v>36</v>
      </c>
      <c r="AK25" s="4">
        <f t="shared" si="6"/>
        <v>92</v>
      </c>
      <c r="AL25" s="4">
        <f t="shared" si="7"/>
        <v>66</v>
      </c>
      <c r="AM25" s="4">
        <f t="shared" si="8"/>
        <v>26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97</v>
      </c>
      <c r="R26" s="17">
        <v>54</v>
      </c>
      <c r="S26" s="17">
        <v>43</v>
      </c>
      <c r="T26" s="17">
        <f t="shared" si="16"/>
        <v>-8</v>
      </c>
      <c r="U26" s="17">
        <v>-7</v>
      </c>
      <c r="V26" s="17">
        <v>-1</v>
      </c>
      <c r="W26" s="15">
        <f t="shared" si="17"/>
        <v>-7.6190476190476142</v>
      </c>
      <c r="X26" s="15">
        <f t="shared" si="1"/>
        <v>-11.475409836065575</v>
      </c>
      <c r="Y26" s="15">
        <f t="shared" si="1"/>
        <v>-2.2727272727272707</v>
      </c>
      <c r="Z26" s="17">
        <f t="shared" si="18"/>
        <v>-25</v>
      </c>
      <c r="AA26" s="17">
        <v>-17</v>
      </c>
      <c r="AB26" s="17">
        <v>-8</v>
      </c>
      <c r="AC26" s="15">
        <f t="shared" si="19"/>
        <v>-20.491803278688526</v>
      </c>
      <c r="AD26" s="15">
        <f t="shared" si="2"/>
        <v>-23.943661971830988</v>
      </c>
      <c r="AE26" s="15">
        <f t="shared" si="2"/>
        <v>-15.686274509803921</v>
      </c>
      <c r="AH26" s="4">
        <f t="shared" si="3"/>
        <v>105</v>
      </c>
      <c r="AI26" s="4">
        <f t="shared" si="4"/>
        <v>61</v>
      </c>
      <c r="AJ26" s="4">
        <f t="shared" si="5"/>
        <v>44</v>
      </c>
      <c r="AK26" s="4">
        <f t="shared" si="6"/>
        <v>122</v>
      </c>
      <c r="AL26" s="4">
        <f t="shared" si="7"/>
        <v>71</v>
      </c>
      <c r="AM26" s="4">
        <f t="shared" si="8"/>
        <v>51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153</v>
      </c>
      <c r="R27" s="17">
        <v>85</v>
      </c>
      <c r="S27" s="17">
        <v>68</v>
      </c>
      <c r="T27" s="17">
        <f t="shared" si="16"/>
        <v>14</v>
      </c>
      <c r="U27" s="17">
        <v>6</v>
      </c>
      <c r="V27" s="17">
        <v>8</v>
      </c>
      <c r="W27" s="15">
        <f t="shared" si="17"/>
        <v>10.07194244604317</v>
      </c>
      <c r="X27" s="15">
        <f t="shared" si="1"/>
        <v>7.5949367088607556</v>
      </c>
      <c r="Y27" s="15">
        <f t="shared" si="1"/>
        <v>13.33333333333333</v>
      </c>
      <c r="Z27" s="17">
        <f t="shared" si="18"/>
        <v>-44</v>
      </c>
      <c r="AA27" s="17">
        <v>-23</v>
      </c>
      <c r="AB27" s="17">
        <v>-21</v>
      </c>
      <c r="AC27" s="15">
        <f t="shared" si="19"/>
        <v>-22.335025380710661</v>
      </c>
      <c r="AD27" s="15">
        <f t="shared" si="2"/>
        <v>-21.296296296296291</v>
      </c>
      <c r="AE27" s="15">
        <f t="shared" si="2"/>
        <v>-23.59550561797753</v>
      </c>
      <c r="AH27" s="4">
        <f t="shared" si="3"/>
        <v>139</v>
      </c>
      <c r="AI27" s="4">
        <f t="shared" si="4"/>
        <v>79</v>
      </c>
      <c r="AJ27" s="4">
        <f t="shared" si="5"/>
        <v>60</v>
      </c>
      <c r="AK27" s="4">
        <f t="shared" si="6"/>
        <v>197</v>
      </c>
      <c r="AL27" s="4">
        <f t="shared" si="7"/>
        <v>108</v>
      </c>
      <c r="AM27" s="4">
        <f t="shared" si="8"/>
        <v>89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150</v>
      </c>
      <c r="R28" s="17">
        <v>60</v>
      </c>
      <c r="S28" s="17">
        <v>90</v>
      </c>
      <c r="T28" s="17">
        <f t="shared" si="16"/>
        <v>-3</v>
      </c>
      <c r="U28" s="17">
        <v>5</v>
      </c>
      <c r="V28" s="17">
        <v>-8</v>
      </c>
      <c r="W28" s="15">
        <f t="shared" si="17"/>
        <v>-1.9607843137254943</v>
      </c>
      <c r="X28" s="15">
        <f t="shared" si="1"/>
        <v>9.0909090909090828</v>
      </c>
      <c r="Y28" s="15">
        <f t="shared" si="1"/>
        <v>-8.1632653061224474</v>
      </c>
      <c r="Z28" s="17">
        <f t="shared" si="18"/>
        <v>-43</v>
      </c>
      <c r="AA28" s="17">
        <v>-14</v>
      </c>
      <c r="AB28" s="17">
        <v>-29</v>
      </c>
      <c r="AC28" s="15">
        <f t="shared" si="19"/>
        <v>-22.279792746113991</v>
      </c>
      <c r="AD28" s="15">
        <f t="shared" si="2"/>
        <v>-18.918918918918916</v>
      </c>
      <c r="AE28" s="15">
        <f t="shared" si="2"/>
        <v>-24.369747899159666</v>
      </c>
      <c r="AH28" s="4">
        <f t="shared" si="3"/>
        <v>153</v>
      </c>
      <c r="AI28" s="4">
        <f t="shared" si="4"/>
        <v>55</v>
      </c>
      <c r="AJ28" s="4">
        <f t="shared" si="5"/>
        <v>98</v>
      </c>
      <c r="AK28" s="4">
        <f t="shared" si="6"/>
        <v>193</v>
      </c>
      <c r="AL28" s="4">
        <f t="shared" si="7"/>
        <v>74</v>
      </c>
      <c r="AM28" s="4">
        <f t="shared" si="8"/>
        <v>119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109</v>
      </c>
      <c r="R29" s="17">
        <v>22</v>
      </c>
      <c r="S29" s="17">
        <v>87</v>
      </c>
      <c r="T29" s="17">
        <f t="shared" si="16"/>
        <v>29</v>
      </c>
      <c r="U29" s="17">
        <v>3</v>
      </c>
      <c r="V29" s="17">
        <v>26</v>
      </c>
      <c r="W29" s="15">
        <f t="shared" si="17"/>
        <v>36.250000000000007</v>
      </c>
      <c r="X29" s="15">
        <f t="shared" si="1"/>
        <v>15.789473684210531</v>
      </c>
      <c r="Y29" s="15">
        <f t="shared" si="1"/>
        <v>42.622950819672134</v>
      </c>
      <c r="Z29" s="17">
        <f t="shared" si="18"/>
        <v>-22</v>
      </c>
      <c r="AA29" s="17">
        <v>-15</v>
      </c>
      <c r="AB29" s="17">
        <v>-7</v>
      </c>
      <c r="AC29" s="15">
        <f t="shared" si="19"/>
        <v>-16.793893129770986</v>
      </c>
      <c r="AD29" s="15">
        <f t="shared" si="2"/>
        <v>-40.54054054054054</v>
      </c>
      <c r="AE29" s="15">
        <f t="shared" si="2"/>
        <v>-7.4468085106383031</v>
      </c>
      <c r="AH29" s="4">
        <f t="shared" si="3"/>
        <v>80</v>
      </c>
      <c r="AI29" s="4">
        <f t="shared" si="4"/>
        <v>19</v>
      </c>
      <c r="AJ29" s="4">
        <f t="shared" si="5"/>
        <v>61</v>
      </c>
      <c r="AK29" s="4">
        <f t="shared" si="6"/>
        <v>131</v>
      </c>
      <c r="AL29" s="4">
        <f t="shared" si="7"/>
        <v>37</v>
      </c>
      <c r="AM29" s="4">
        <f t="shared" si="8"/>
        <v>94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31</v>
      </c>
      <c r="R30" s="17">
        <v>4</v>
      </c>
      <c r="S30" s="17">
        <v>27</v>
      </c>
      <c r="T30" s="17">
        <f t="shared" si="16"/>
        <v>-1</v>
      </c>
      <c r="U30" s="17">
        <v>-2</v>
      </c>
      <c r="V30" s="17">
        <v>1</v>
      </c>
      <c r="W30" s="15">
        <f t="shared" si="17"/>
        <v>-3.125</v>
      </c>
      <c r="X30" s="15">
        <f t="shared" si="1"/>
        <v>-33.333333333333336</v>
      </c>
      <c r="Y30" s="15">
        <f t="shared" si="1"/>
        <v>3.8461538461538547</v>
      </c>
      <c r="Z30" s="17">
        <f t="shared" si="18"/>
        <v>-3</v>
      </c>
      <c r="AA30" s="17">
        <v>3</v>
      </c>
      <c r="AB30" s="17">
        <v>-6</v>
      </c>
      <c r="AC30" s="15">
        <f t="shared" si="19"/>
        <v>-8.8235294117647083</v>
      </c>
      <c r="AD30" s="15">
        <f t="shared" si="2"/>
        <v>300</v>
      </c>
      <c r="AE30" s="15">
        <f t="shared" si="2"/>
        <v>-18.181818181818176</v>
      </c>
      <c r="AH30" s="4">
        <f t="shared" si="3"/>
        <v>32</v>
      </c>
      <c r="AI30" s="4">
        <f t="shared" si="4"/>
        <v>6</v>
      </c>
      <c r="AJ30" s="4">
        <f t="shared" si="5"/>
        <v>26</v>
      </c>
      <c r="AK30" s="4">
        <f t="shared" si="6"/>
        <v>34</v>
      </c>
      <c r="AL30" s="4">
        <f t="shared" si="7"/>
        <v>1</v>
      </c>
      <c r="AM30" s="4">
        <f t="shared" si="8"/>
        <v>33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-3</v>
      </c>
      <c r="U32" s="17">
        <f t="shared" si="20"/>
        <v>0</v>
      </c>
      <c r="V32" s="17">
        <f t="shared" si="20"/>
        <v>-3</v>
      </c>
      <c r="W32" s="15">
        <f t="shared" ref="W32:Y36" si="21">IF(Q32=T32,IF(Q32&gt;0,"皆増",0),(1-(Q32/(Q32-T32)))*-100)</f>
        <v>-60</v>
      </c>
      <c r="X32" s="15">
        <f t="shared" si="21"/>
        <v>0</v>
      </c>
      <c r="Y32" s="15">
        <f t="shared" si="21"/>
        <v>-100</v>
      </c>
      <c r="Z32" s="17">
        <f t="shared" si="20"/>
        <v>0</v>
      </c>
      <c r="AA32" s="17">
        <f t="shared" si="20"/>
        <v>1</v>
      </c>
      <c r="AB32" s="17">
        <f t="shared" si="20"/>
        <v>-1</v>
      </c>
      <c r="AC32" s="15">
        <f t="shared" ref="AC32:AE36" si="22">IF(Q32=Z32,IF(Q32&gt;0,"皆増",0),(1-(Q32/(Q32-Z32)))*-100)</f>
        <v>0</v>
      </c>
      <c r="AD32" s="15">
        <f t="shared" si="22"/>
        <v>100</v>
      </c>
      <c r="AE32" s="15">
        <f t="shared" si="22"/>
        <v>-100</v>
      </c>
      <c r="AH32" s="4">
        <f t="shared" ref="AH32:AM32" si="23">SUM(AH10:AH12)</f>
        <v>5</v>
      </c>
      <c r="AI32" s="4">
        <f t="shared" si="23"/>
        <v>2</v>
      </c>
      <c r="AJ32" s="4">
        <f t="shared" si="23"/>
        <v>3</v>
      </c>
      <c r="AK32" s="4">
        <f t="shared" si="23"/>
        <v>2</v>
      </c>
      <c r="AL32" s="4">
        <f t="shared" si="23"/>
        <v>1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45</v>
      </c>
      <c r="R33" s="17">
        <f t="shared" si="24"/>
        <v>35</v>
      </c>
      <c r="S33" s="17">
        <f>SUM(S13:S22)</f>
        <v>10</v>
      </c>
      <c r="T33" s="17">
        <f t="shared" si="24"/>
        <v>4</v>
      </c>
      <c r="U33" s="17">
        <f t="shared" si="24"/>
        <v>9</v>
      </c>
      <c r="V33" s="17">
        <f t="shared" si="24"/>
        <v>-5</v>
      </c>
      <c r="W33" s="15">
        <f t="shared" si="21"/>
        <v>9.7560975609756184</v>
      </c>
      <c r="X33" s="15">
        <f t="shared" si="21"/>
        <v>34.615384615384627</v>
      </c>
      <c r="Y33" s="15">
        <f t="shared" si="21"/>
        <v>-33.333333333333336</v>
      </c>
      <c r="Z33" s="17">
        <f t="shared" si="24"/>
        <v>-5</v>
      </c>
      <c r="AA33" s="17">
        <f t="shared" si="24"/>
        <v>2</v>
      </c>
      <c r="AB33" s="17">
        <f t="shared" si="24"/>
        <v>-7</v>
      </c>
      <c r="AC33" s="15">
        <f t="shared" si="22"/>
        <v>-9.9999999999999982</v>
      </c>
      <c r="AD33" s="15">
        <f t="shared" si="22"/>
        <v>6.0606060606060552</v>
      </c>
      <c r="AE33" s="15">
        <f t="shared" si="22"/>
        <v>-41.17647058823529</v>
      </c>
      <c r="AH33" s="4">
        <f t="shared" ref="AH33:AI33" si="25">SUM(AH13:AH22)</f>
        <v>41</v>
      </c>
      <c r="AI33" s="4">
        <f t="shared" si="25"/>
        <v>26</v>
      </c>
      <c r="AJ33" s="4">
        <f t="shared" ref="AJ33" si="26">SUM(AJ13:AJ22)</f>
        <v>15</v>
      </c>
      <c r="AK33" s="4">
        <f>SUM(AK13:AK22)</f>
        <v>50</v>
      </c>
      <c r="AL33" s="4">
        <f>SUM(AL13:AL22)</f>
        <v>33</v>
      </c>
      <c r="AM33" s="4">
        <f>SUM(AM13:AM22)</f>
        <v>17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717</v>
      </c>
      <c r="R34" s="17">
        <f t="shared" si="27"/>
        <v>347</v>
      </c>
      <c r="S34" s="17">
        <f t="shared" si="27"/>
        <v>370</v>
      </c>
      <c r="T34" s="17">
        <f t="shared" si="27"/>
        <v>48</v>
      </c>
      <c r="U34" s="17">
        <f t="shared" si="27"/>
        <v>24</v>
      </c>
      <c r="V34" s="17">
        <f t="shared" si="27"/>
        <v>24</v>
      </c>
      <c r="W34" s="15">
        <f t="shared" si="21"/>
        <v>7.1748878923766801</v>
      </c>
      <c r="X34" s="15">
        <f t="shared" si="21"/>
        <v>7.4303405572755388</v>
      </c>
      <c r="Y34" s="15">
        <f t="shared" si="21"/>
        <v>6.9364161849710948</v>
      </c>
      <c r="Z34" s="17">
        <f t="shared" si="27"/>
        <v>-143</v>
      </c>
      <c r="AA34" s="17">
        <f t="shared" si="27"/>
        <v>-73</v>
      </c>
      <c r="AB34" s="17">
        <f t="shared" si="27"/>
        <v>-70</v>
      </c>
      <c r="AC34" s="15">
        <f t="shared" si="22"/>
        <v>-16.627906976744189</v>
      </c>
      <c r="AD34" s="15">
        <f t="shared" si="22"/>
        <v>-17.380952380952387</v>
      </c>
      <c r="AE34" s="15">
        <f t="shared" si="22"/>
        <v>-15.909090909090907</v>
      </c>
      <c r="AH34" s="4">
        <f t="shared" ref="AH34:AI34" si="28">SUM(AH23:AH30)</f>
        <v>669</v>
      </c>
      <c r="AI34" s="4">
        <f t="shared" si="28"/>
        <v>323</v>
      </c>
      <c r="AJ34" s="4">
        <f t="shared" ref="AJ34" si="29">SUM(AJ23:AJ30)</f>
        <v>346</v>
      </c>
      <c r="AK34" s="4">
        <f>SUM(AK23:AK30)</f>
        <v>860</v>
      </c>
      <c r="AL34" s="4">
        <f>SUM(AL23:AL30)</f>
        <v>420</v>
      </c>
      <c r="AM34" s="4">
        <f>SUM(AM23:AM30)</f>
        <v>440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606</v>
      </c>
      <c r="R35" s="17">
        <f t="shared" si="30"/>
        <v>267</v>
      </c>
      <c r="S35" s="17">
        <f t="shared" si="30"/>
        <v>339</v>
      </c>
      <c r="T35" s="17">
        <f t="shared" si="30"/>
        <v>4</v>
      </c>
      <c r="U35" s="17">
        <f t="shared" si="30"/>
        <v>-10</v>
      </c>
      <c r="V35" s="17">
        <f t="shared" si="30"/>
        <v>14</v>
      </c>
      <c r="W35" s="15">
        <f t="shared" si="21"/>
        <v>0.66445182724252927</v>
      </c>
      <c r="X35" s="15">
        <f t="shared" si="21"/>
        <v>-3.6101083032490933</v>
      </c>
      <c r="Y35" s="15">
        <f t="shared" si="21"/>
        <v>4.3076923076923013</v>
      </c>
      <c r="Z35" s="17">
        <f t="shared" si="30"/>
        <v>-163</v>
      </c>
      <c r="AA35" s="17">
        <f t="shared" si="30"/>
        <v>-90</v>
      </c>
      <c r="AB35" s="17">
        <f t="shared" si="30"/>
        <v>-73</v>
      </c>
      <c r="AC35" s="15">
        <f t="shared" si="22"/>
        <v>-21.196358907672298</v>
      </c>
      <c r="AD35" s="15">
        <f t="shared" si="22"/>
        <v>-25.210084033613445</v>
      </c>
      <c r="AE35" s="15">
        <f t="shared" si="22"/>
        <v>-17.71844660194175</v>
      </c>
      <c r="AH35" s="4">
        <f t="shared" ref="AH35:AI35" si="31">SUM(AH25:AH30)</f>
        <v>602</v>
      </c>
      <c r="AI35" s="4">
        <f t="shared" si="31"/>
        <v>277</v>
      </c>
      <c r="AJ35" s="4">
        <f t="shared" ref="AJ35" si="32">SUM(AJ25:AJ30)</f>
        <v>325</v>
      </c>
      <c r="AK35" s="4">
        <f>SUM(AK25:AK30)</f>
        <v>769</v>
      </c>
      <c r="AL35" s="4">
        <f>SUM(AL25:AL30)</f>
        <v>357</v>
      </c>
      <c r="AM35" s="4">
        <f>SUM(AM25:AM30)</f>
        <v>412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443</v>
      </c>
      <c r="R36" s="17">
        <f t="shared" si="33"/>
        <v>171</v>
      </c>
      <c r="S36" s="17">
        <f t="shared" si="33"/>
        <v>272</v>
      </c>
      <c r="T36" s="17">
        <f t="shared" si="33"/>
        <v>39</v>
      </c>
      <c r="U36" s="17">
        <f t="shared" si="33"/>
        <v>12</v>
      </c>
      <c r="V36" s="17">
        <f t="shared" si="33"/>
        <v>27</v>
      </c>
      <c r="W36" s="15">
        <f t="shared" si="21"/>
        <v>9.6534653465346629</v>
      </c>
      <c r="X36" s="15">
        <f t="shared" si="21"/>
        <v>7.547169811320753</v>
      </c>
      <c r="Y36" s="15">
        <f t="shared" si="21"/>
        <v>11.020408163265305</v>
      </c>
      <c r="Z36" s="17">
        <f t="shared" si="33"/>
        <v>-112</v>
      </c>
      <c r="AA36" s="17">
        <f t="shared" si="33"/>
        <v>-49</v>
      </c>
      <c r="AB36" s="17">
        <f t="shared" si="33"/>
        <v>-63</v>
      </c>
      <c r="AC36" s="15">
        <f t="shared" si="22"/>
        <v>-20.180180180180184</v>
      </c>
      <c r="AD36" s="15">
        <f t="shared" si="22"/>
        <v>-22.272727272727277</v>
      </c>
      <c r="AE36" s="15">
        <f t="shared" si="22"/>
        <v>-18.805970149253739</v>
      </c>
      <c r="AH36" s="4">
        <f t="shared" ref="AH36:AI36" si="34">SUM(AH27:AH30)</f>
        <v>404</v>
      </c>
      <c r="AI36" s="4">
        <f t="shared" si="34"/>
        <v>159</v>
      </c>
      <c r="AJ36" s="4">
        <f t="shared" ref="AJ36" si="35">SUM(AJ27:AJ30)</f>
        <v>245</v>
      </c>
      <c r="AK36" s="4">
        <f>SUM(AK27:AK30)</f>
        <v>555</v>
      </c>
      <c r="AL36" s="4">
        <f>SUM(AL27:AL30)</f>
        <v>220</v>
      </c>
      <c r="AM36" s="4">
        <f>SUM(AM27:AM30)</f>
        <v>335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0.26178010471204188</v>
      </c>
      <c r="R38" s="12">
        <f t="shared" si="36"/>
        <v>0.52083333333333326</v>
      </c>
      <c r="S38" s="12">
        <f t="shared" si="36"/>
        <v>0</v>
      </c>
      <c r="T38" s="12">
        <f>T32/T9*100</f>
        <v>-6.1224489795918364</v>
      </c>
      <c r="U38" s="12">
        <f t="shared" ref="U38:V38" si="37">U32/U9*100</f>
        <v>0</v>
      </c>
      <c r="V38" s="12">
        <f t="shared" si="37"/>
        <v>-18.75</v>
      </c>
      <c r="W38" s="12">
        <f>Q38-AH38</f>
        <v>-0.43752059458865739</v>
      </c>
      <c r="X38" s="12">
        <f t="shared" ref="X38:Y42" si="38">R38-AI38</f>
        <v>-4.8967236467236552E-2</v>
      </c>
      <c r="Y38" s="12">
        <f t="shared" si="38"/>
        <v>-0.82417582417582425</v>
      </c>
      <c r="Z38" s="12">
        <f>Z32/Z9*100</f>
        <v>0</v>
      </c>
      <c r="AA38" s="12">
        <f t="shared" ref="AA38:AB38" si="39">AA32/AA9*100</f>
        <v>-1.4285714285714286</v>
      </c>
      <c r="AB38" s="12">
        <f t="shared" si="39"/>
        <v>1.2820512820512819</v>
      </c>
      <c r="AC38" s="12">
        <f>Q38-AK38</f>
        <v>4.2481859098006808E-2</v>
      </c>
      <c r="AD38" s="12">
        <f t="shared" ref="AD38:AE42" si="40">R38-AL38</f>
        <v>0.30056901615271647</v>
      </c>
      <c r="AE38" s="12">
        <f t="shared" si="40"/>
        <v>-0.21834061135371177</v>
      </c>
      <c r="AH38" s="12">
        <f t="shared" ref="AH38:AI38" si="41">AH32/AH9*100</f>
        <v>0.69930069930069927</v>
      </c>
      <c r="AI38" s="12">
        <f t="shared" si="41"/>
        <v>0.56980056980056981</v>
      </c>
      <c r="AJ38" s="12">
        <f t="shared" ref="AJ38" si="42">AJ32/AJ9*100</f>
        <v>0.82417582417582425</v>
      </c>
      <c r="AK38" s="12">
        <f>AK32/AK9*100</f>
        <v>0.21929824561403508</v>
      </c>
      <c r="AL38" s="12">
        <f>AL32/AL9*100</f>
        <v>0.22026431718061676</v>
      </c>
      <c r="AM38" s="12">
        <f>AM32/AM9*100</f>
        <v>0.21834061135371177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5.8900523560209423</v>
      </c>
      <c r="R39" s="12">
        <f>R33/R9*100</f>
        <v>9.1145833333333321</v>
      </c>
      <c r="S39" s="13">
        <f t="shared" si="43"/>
        <v>2.6315789473684208</v>
      </c>
      <c r="T39" s="12">
        <f>T33/T9*100</f>
        <v>8.1632653061224492</v>
      </c>
      <c r="U39" s="12">
        <f t="shared" ref="U39:V39" si="44">U33/U9*100</f>
        <v>27.27272727272727</v>
      </c>
      <c r="V39" s="12">
        <f t="shared" si="44"/>
        <v>-31.25</v>
      </c>
      <c r="W39" s="12">
        <f>Q39-AH39</f>
        <v>0.15578662175520819</v>
      </c>
      <c r="X39" s="12">
        <f t="shared" si="38"/>
        <v>1.7071759259259256</v>
      </c>
      <c r="Y39" s="12">
        <f>S39-AJ39</f>
        <v>-1.4893001735106997</v>
      </c>
      <c r="Z39" s="12">
        <f t="shared" si="43"/>
        <v>3.3783783783783785</v>
      </c>
      <c r="AA39" s="12">
        <f t="shared" ref="AA39:AB39" si="45">AA33/AA9*100</f>
        <v>-2.8571428571428572</v>
      </c>
      <c r="AB39" s="12">
        <f t="shared" si="45"/>
        <v>8.9743589743589745</v>
      </c>
      <c r="AC39" s="12">
        <f>Q39-AK39</f>
        <v>0.40759621567006565</v>
      </c>
      <c r="AD39" s="12">
        <f t="shared" si="40"/>
        <v>1.8458608663729805</v>
      </c>
      <c r="AE39" s="12">
        <f t="shared" si="40"/>
        <v>-1.0802114456446801</v>
      </c>
      <c r="AH39" s="12">
        <f t="shared" ref="AH39:AI39" si="46">AH33/AH9*100</f>
        <v>5.7342657342657342</v>
      </c>
      <c r="AI39" s="12">
        <f t="shared" si="46"/>
        <v>7.4074074074074066</v>
      </c>
      <c r="AJ39" s="12">
        <f t="shared" ref="AJ39" si="47">AJ33/AJ9*100</f>
        <v>4.1208791208791204</v>
      </c>
      <c r="AK39" s="12">
        <f>AK33/AK9*100</f>
        <v>5.4824561403508767</v>
      </c>
      <c r="AL39" s="12">
        <f>AL33/AL9*100</f>
        <v>7.2687224669603516</v>
      </c>
      <c r="AM39" s="12">
        <f>AM33/AM9*100</f>
        <v>3.7117903930131009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93.84816753926701</v>
      </c>
      <c r="R40" s="12">
        <f t="shared" si="48"/>
        <v>90.364583333333343</v>
      </c>
      <c r="S40" s="12">
        <f t="shared" si="48"/>
        <v>97.368421052631575</v>
      </c>
      <c r="T40" s="12">
        <f>T34/T9*100</f>
        <v>97.959183673469383</v>
      </c>
      <c r="U40" s="12">
        <f t="shared" ref="U40:V40" si="49">U34/U9*100</f>
        <v>72.727272727272734</v>
      </c>
      <c r="V40" s="12">
        <f t="shared" si="49"/>
        <v>150</v>
      </c>
      <c r="W40" s="12">
        <f t="shared" ref="W40:W42" si="50">Q40-AH40</f>
        <v>0.28173397283343604</v>
      </c>
      <c r="X40" s="12">
        <f t="shared" si="38"/>
        <v>-1.6582086894586752</v>
      </c>
      <c r="Y40" s="12">
        <f>S40-AJ40</f>
        <v>2.313475997686524</v>
      </c>
      <c r="Z40" s="12">
        <f>Z34/Z9*100</f>
        <v>96.621621621621628</v>
      </c>
      <c r="AA40" s="12">
        <f t="shared" ref="AA40:AB40" si="51">AA34/AA9*100</f>
        <v>104.28571428571429</v>
      </c>
      <c r="AB40" s="12">
        <f t="shared" si="51"/>
        <v>89.743589743589752</v>
      </c>
      <c r="AC40" s="12">
        <f t="shared" ref="AC40:AC42" si="52">Q40-AK40</f>
        <v>-0.45007807476808637</v>
      </c>
      <c r="AD40" s="12">
        <f t="shared" si="40"/>
        <v>-2.1464298825256805</v>
      </c>
      <c r="AE40" s="12">
        <f t="shared" si="40"/>
        <v>1.298552056998389</v>
      </c>
      <c r="AH40" s="12">
        <f t="shared" ref="AH40:AI40" si="53">AH34/AH9*100</f>
        <v>93.566433566433574</v>
      </c>
      <c r="AI40" s="12">
        <f t="shared" si="53"/>
        <v>92.022792022792018</v>
      </c>
      <c r="AJ40" s="12">
        <f t="shared" ref="AJ40" si="54">AJ34/AJ9*100</f>
        <v>95.054945054945051</v>
      </c>
      <c r="AK40" s="12">
        <f>AK34/AK9*100</f>
        <v>94.298245614035096</v>
      </c>
      <c r="AL40" s="12">
        <f>AL34/AL9*100</f>
        <v>92.511013215859023</v>
      </c>
      <c r="AM40" s="12">
        <f>AM34/AM9*100</f>
        <v>96.069868995633186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79.319371727748688</v>
      </c>
      <c r="R41" s="12">
        <f t="shared" si="55"/>
        <v>69.53125</v>
      </c>
      <c r="S41" s="12">
        <f t="shared" si="55"/>
        <v>89.21052631578948</v>
      </c>
      <c r="T41" s="12">
        <f>T35/T9*100</f>
        <v>8.1632653061224492</v>
      </c>
      <c r="U41" s="12">
        <f t="shared" ref="U41:V41" si="56">U35/U9*100</f>
        <v>-30.303030303030305</v>
      </c>
      <c r="V41" s="12">
        <f t="shared" si="56"/>
        <v>87.5</v>
      </c>
      <c r="W41" s="12">
        <f t="shared" si="50"/>
        <v>-4.8764324680554978</v>
      </c>
      <c r="X41" s="12">
        <f t="shared" si="38"/>
        <v>-9.386128917378926</v>
      </c>
      <c r="Y41" s="12">
        <f>S41-AJ41</f>
        <v>-7.5187969924812137E-2</v>
      </c>
      <c r="Z41" s="12">
        <f>Z35/Z9*100</f>
        <v>110.13513513513513</v>
      </c>
      <c r="AA41" s="12">
        <f t="shared" ref="AA41:AB41" si="57">AA35/AA9*100</f>
        <v>128.57142857142858</v>
      </c>
      <c r="AB41" s="12">
        <f t="shared" si="57"/>
        <v>93.589743589743591</v>
      </c>
      <c r="AC41" s="12">
        <f t="shared" si="52"/>
        <v>-5.000803710847805</v>
      </c>
      <c r="AD41" s="12">
        <f>R41-AL41</f>
        <v>-9.1031112334801776</v>
      </c>
      <c r="AE41" s="12">
        <f t="shared" si="40"/>
        <v>-0.74580556193977543</v>
      </c>
      <c r="AH41" s="12">
        <f>AH35/AH9*100</f>
        <v>84.195804195804186</v>
      </c>
      <c r="AI41" s="12">
        <f>AI35/AI9*100</f>
        <v>78.917378917378926</v>
      </c>
      <c r="AJ41" s="12">
        <f>AJ35/AJ9*100</f>
        <v>89.285714285714292</v>
      </c>
      <c r="AK41" s="12">
        <f t="shared" ref="AK41:AL41" si="58">AK35/AK9*100</f>
        <v>84.320175438596493</v>
      </c>
      <c r="AL41" s="12">
        <f t="shared" si="58"/>
        <v>78.634361233480178</v>
      </c>
      <c r="AM41" s="12">
        <f t="shared" ref="AM41" si="59">AM35/AM9*100</f>
        <v>89.956331877729255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57.984293193717271</v>
      </c>
      <c r="R42" s="12">
        <f t="shared" si="60"/>
        <v>44.53125</v>
      </c>
      <c r="S42" s="12">
        <f t="shared" si="60"/>
        <v>71.578947368421055</v>
      </c>
      <c r="T42" s="12">
        <f t="shared" ref="T42:V42" si="61">T36/T9*100</f>
        <v>79.591836734693871</v>
      </c>
      <c r="U42" s="12">
        <f t="shared" si="61"/>
        <v>36.363636363636367</v>
      </c>
      <c r="V42" s="12">
        <f t="shared" si="61"/>
        <v>168.75</v>
      </c>
      <c r="W42" s="12">
        <f t="shared" si="50"/>
        <v>1.4807966902207639</v>
      </c>
      <c r="X42" s="12">
        <f t="shared" si="38"/>
        <v>-0.76789529914530164</v>
      </c>
      <c r="Y42" s="12">
        <f>S42-AJ42</f>
        <v>4.2712550607287483</v>
      </c>
      <c r="Z42" s="12">
        <f t="shared" si="60"/>
        <v>75.675675675675677</v>
      </c>
      <c r="AA42" s="12">
        <f t="shared" ref="AA42:AB42" si="62">AA36/AA9*100</f>
        <v>70</v>
      </c>
      <c r="AB42" s="12">
        <f t="shared" si="62"/>
        <v>80.769230769230774</v>
      </c>
      <c r="AC42" s="12">
        <f t="shared" si="52"/>
        <v>-2.870969964177462</v>
      </c>
      <c r="AD42" s="12">
        <f>R42-AL42</f>
        <v>-3.9268997797356846</v>
      </c>
      <c r="AE42" s="12">
        <f t="shared" si="40"/>
        <v>-1.5651574350723934</v>
      </c>
      <c r="AH42" s="12">
        <f t="shared" ref="AH42:AI42" si="63">AH36/AH9*100</f>
        <v>56.503496503496507</v>
      </c>
      <c r="AI42" s="12">
        <f t="shared" si="63"/>
        <v>45.299145299145302</v>
      </c>
      <c r="AJ42" s="12">
        <f t="shared" ref="AJ42" si="64">AJ36/AJ9*100</f>
        <v>67.307692307692307</v>
      </c>
      <c r="AK42" s="12">
        <f>AK36/AK9*100</f>
        <v>60.855263157894733</v>
      </c>
      <c r="AL42" s="12">
        <f>AL36/AL9*100</f>
        <v>48.458149779735685</v>
      </c>
      <c r="AM42" s="12">
        <f>AM36/AM9*100</f>
        <v>73.144104803493448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-6</v>
      </c>
      <c r="U9" s="17">
        <f>SUM(U10:U30)</f>
        <v>-2</v>
      </c>
      <c r="V9" s="17">
        <f>SUM(V10:V30)</f>
        <v>-4</v>
      </c>
      <c r="W9" s="15">
        <f>IF(Q9=T9,IF(Q9&gt;0,"皆増",0),(1-(Q9/(Q9-T9)))*-100)</f>
        <v>-54.54545454545454</v>
      </c>
      <c r="X9" s="15">
        <f t="shared" ref="X9:Y30" si="1">IF(R9=U9,IF(R9&gt;0,"皆増",0),(1-(R9/(R9-U9)))*-100)</f>
        <v>-50</v>
      </c>
      <c r="Y9" s="15">
        <f t="shared" si="1"/>
        <v>-57.142857142857139</v>
      </c>
      <c r="Z9" s="17">
        <f>AA9+AB9</f>
        <v>-6</v>
      </c>
      <c r="AA9" s="17">
        <f>SUM(AA10:AA30)</f>
        <v>-4</v>
      </c>
      <c r="AB9" s="17">
        <f>SUM(AB10:AB30)</f>
        <v>-2</v>
      </c>
      <c r="AC9" s="15">
        <f>IF(Q9=Z9,IF(Q9&gt;0,"皆増",0),(1-(Q9/(Q9-Z9)))*-100)</f>
        <v>-54.54545454545454</v>
      </c>
      <c r="AD9" s="15">
        <f t="shared" ref="AD9:AE30" si="2">IF(R9=AA9,IF(R9&gt;0,"皆増",0),(1-(R9/(R9-AA9)))*-100)</f>
        <v>-66.666666666666671</v>
      </c>
      <c r="AE9" s="15">
        <f t="shared" si="2"/>
        <v>-40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50</v>
      </c>
      <c r="X27" s="15" t="str">
        <f t="shared" si="1"/>
        <v>皆増</v>
      </c>
      <c r="Y27" s="15">
        <f t="shared" si="1"/>
        <v>-50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 t="str">
        <f t="shared" si="2"/>
        <v>皆増</v>
      </c>
      <c r="AE27" s="15">
        <f t="shared" si="2"/>
        <v>-50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-4</v>
      </c>
      <c r="U28" s="17">
        <v>-1</v>
      </c>
      <c r="V28" s="17">
        <v>-3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-6</v>
      </c>
      <c r="U34" s="17">
        <f t="shared" si="22"/>
        <v>-2</v>
      </c>
      <c r="V34" s="17">
        <f t="shared" si="22"/>
        <v>-4</v>
      </c>
      <c r="W34" s="15">
        <f t="shared" si="15"/>
        <v>-54.54545454545454</v>
      </c>
      <c r="X34" s="15">
        <f t="shared" si="15"/>
        <v>-50</v>
      </c>
      <c r="Y34" s="15">
        <f t="shared" si="15"/>
        <v>-57.142857142857139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-54.54545454545454</v>
      </c>
      <c r="AD34" s="15">
        <f t="shared" si="17"/>
        <v>-66.666666666666671</v>
      </c>
      <c r="AE34" s="15">
        <f t="shared" si="17"/>
        <v>-40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-5</v>
      </c>
      <c r="U35" s="17">
        <f t="shared" si="25"/>
        <v>-1</v>
      </c>
      <c r="V35" s="17">
        <f t="shared" si="25"/>
        <v>-4</v>
      </c>
      <c r="W35" s="15">
        <f t="shared" si="15"/>
        <v>-50</v>
      </c>
      <c r="X35" s="15">
        <f t="shared" si="15"/>
        <v>-33.333333333333336</v>
      </c>
      <c r="Y35" s="15">
        <f t="shared" si="15"/>
        <v>-57.142857142857139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-54.54545454545454</v>
      </c>
      <c r="AD35" s="15">
        <f t="shared" si="17"/>
        <v>-66.666666666666671</v>
      </c>
      <c r="AE35" s="15">
        <f t="shared" si="17"/>
        <v>-40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-37.5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-28.571428571428569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9.0909090909090935</v>
      </c>
      <c r="X41" s="12">
        <f t="shared" si="33"/>
        <v>25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90.909090909090907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>
        <f t="shared" si="50"/>
        <v>0</v>
      </c>
      <c r="V42" s="12">
        <f t="shared" si="50"/>
        <v>75</v>
      </c>
      <c r="W42" s="12">
        <f t="shared" si="42"/>
        <v>27.272727272727266</v>
      </c>
      <c r="X42" s="12">
        <f t="shared" si="33"/>
        <v>50</v>
      </c>
      <c r="Y42" s="12">
        <f>S42-AJ42</f>
        <v>14.285714285714292</v>
      </c>
      <c r="Z42" s="12">
        <f t="shared" si="50"/>
        <v>33.333333333333329</v>
      </c>
      <c r="AA42" s="12">
        <f t="shared" si="50"/>
        <v>0</v>
      </c>
      <c r="AB42" s="12">
        <f t="shared" si="50"/>
        <v>100</v>
      </c>
      <c r="AC42" s="12">
        <f t="shared" si="44"/>
        <v>36.363636363636367</v>
      </c>
      <c r="AD42" s="12">
        <f>R42-AL42</f>
        <v>66.666666666666671</v>
      </c>
      <c r="AE42" s="12">
        <f t="shared" si="35"/>
        <v>0</v>
      </c>
      <c r="AH42" s="12">
        <f t="shared" ref="AH42:AJ42" si="51">AH36/AH9*100</f>
        <v>72.727272727272734</v>
      </c>
      <c r="AI42" s="12">
        <f t="shared" si="51"/>
        <v>50</v>
      </c>
      <c r="AJ42" s="12">
        <f t="shared" si="51"/>
        <v>85.714285714285708</v>
      </c>
      <c r="AK42" s="12">
        <f>AK36/AK9*100</f>
        <v>63.636363636363633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-8</v>
      </c>
      <c r="F9" s="17">
        <f>SUM(F10:F30)</f>
        <v>-3</v>
      </c>
      <c r="G9" s="17">
        <f>SUM(G10:G30)</f>
        <v>-5</v>
      </c>
      <c r="H9" s="15">
        <f>IF(B9=E9,0,(1-(B9/(B9-E9)))*-100)</f>
        <v>-61.53846153846154</v>
      </c>
      <c r="I9" s="15">
        <f>IF(C9=F9,0,(1-(C9/(C9-F9)))*-100)</f>
        <v>-60</v>
      </c>
      <c r="J9" s="15">
        <f>IF(D9=G9,0,(1-(D9/(D9-G9)))*-100)</f>
        <v>-62.5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-28.571428571428569</v>
      </c>
      <c r="O9" s="15">
        <f t="shared" ref="O9:P10" si="0">IF(C9=L9,0,(1-(C9/(C9-L9)))*-100)</f>
        <v>100</v>
      </c>
      <c r="P9" s="15">
        <f>IF(D9=M9,0,(1-(D9/(D9-M9)))*-100)</f>
        <v>-50</v>
      </c>
      <c r="Q9" s="17">
        <f>R9+S9</f>
        <v>23</v>
      </c>
      <c r="R9" s="17">
        <f>SUM(R10:R30)</f>
        <v>13</v>
      </c>
      <c r="S9" s="17">
        <f>SUM(S10:S30)</f>
        <v>10</v>
      </c>
      <c r="T9" s="17">
        <f>U9+V9</f>
        <v>-8</v>
      </c>
      <c r="U9" s="17">
        <f>SUM(U10:U30)</f>
        <v>-2</v>
      </c>
      <c r="V9" s="17">
        <f>SUM(V10:V30)</f>
        <v>-6</v>
      </c>
      <c r="W9" s="15">
        <f>IF(Q9=T9,IF(Q9&gt;0,"皆増",0),(1-(Q9/(Q9-T9)))*-100)</f>
        <v>-25.806451612903224</v>
      </c>
      <c r="X9" s="15">
        <f t="shared" ref="X9:Y30" si="1">IF(R9=U9,IF(R9&gt;0,"皆増",0),(1-(R9/(R9-U9)))*-100)</f>
        <v>-13.33333333333333</v>
      </c>
      <c r="Y9" s="15">
        <f t="shared" si="1"/>
        <v>-37.5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-20.68965517241379</v>
      </c>
      <c r="AD9" s="15">
        <f t="shared" ref="AD9:AE30" si="2">IF(R9=AA9,IF(R9&gt;0,"皆増",0),(1-(R9/(R9-AA9)))*-100)</f>
        <v>-13.33333333333333</v>
      </c>
      <c r="AE9" s="15">
        <f t="shared" si="2"/>
        <v>-28.571428571428569</v>
      </c>
      <c r="AH9" s="4">
        <f t="shared" ref="AH9:AJ30" si="3">Q9-T9</f>
        <v>31</v>
      </c>
      <c r="AI9" s="4">
        <f t="shared" si="3"/>
        <v>15</v>
      </c>
      <c r="AJ9" s="4">
        <f t="shared" si="3"/>
        <v>16</v>
      </c>
      <c r="AK9" s="4">
        <f t="shared" ref="AK9:AM30" si="4">Q9-Z9</f>
        <v>29</v>
      </c>
      <c r="AL9" s="4">
        <f t="shared" si="4"/>
        <v>15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-8</v>
      </c>
      <c r="F10" s="17">
        <v>-3</v>
      </c>
      <c r="G10" s="17">
        <v>-5</v>
      </c>
      <c r="H10" s="15">
        <f>IF(B10=E10,0,(1-(B10/(B10-E10)))*-100)</f>
        <v>-61.53846153846154</v>
      </c>
      <c r="I10" s="15">
        <f t="shared" ref="I10" si="7">IF(C10=F10,0,(1-(C10/(C10-F10)))*-100)</f>
        <v>-60</v>
      </c>
      <c r="J10" s="15">
        <f>IF(D10=G10,0,(1-(D10/(D10-G10)))*-100)</f>
        <v>-62.5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-28.571428571428569</v>
      </c>
      <c r="O10" s="15">
        <f t="shared" si="0"/>
        <v>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50</v>
      </c>
      <c r="X24" s="15">
        <f t="shared" si="1"/>
        <v>200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-25</v>
      </c>
      <c r="AD24" s="15">
        <f t="shared" si="2"/>
        <v>50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-6</v>
      </c>
      <c r="U25" s="17">
        <v>-2</v>
      </c>
      <c r="V25" s="17">
        <v>-4</v>
      </c>
      <c r="W25" s="15">
        <f t="shared" si="11"/>
        <v>-85.714285714285722</v>
      </c>
      <c r="X25" s="15">
        <f t="shared" si="1"/>
        <v>-66.666666666666671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7</v>
      </c>
      <c r="AI25" s="4">
        <f t="shared" si="3"/>
        <v>3</v>
      </c>
      <c r="AJ25" s="4">
        <f t="shared" si="3"/>
        <v>4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50</v>
      </c>
      <c r="X26" s="15">
        <f t="shared" si="1"/>
        <v>-50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>
        <f t="shared" si="2"/>
        <v>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-33.333333333333336</v>
      </c>
      <c r="Y27" s="15">
        <f t="shared" si="1"/>
        <v>-50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-40</v>
      </c>
      <c r="AD27" s="15">
        <f t="shared" si="2"/>
        <v>-33.333333333333336</v>
      </c>
      <c r="AE27" s="15">
        <f t="shared" si="2"/>
        <v>-50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4</v>
      </c>
      <c r="S28" s="17">
        <v>2</v>
      </c>
      <c r="T28" s="17">
        <f t="shared" si="10"/>
        <v>-2</v>
      </c>
      <c r="U28" s="17">
        <v>0</v>
      </c>
      <c r="V28" s="17">
        <v>-2</v>
      </c>
      <c r="W28" s="15">
        <f t="shared" si="11"/>
        <v>-25</v>
      </c>
      <c r="X28" s="15">
        <f t="shared" si="1"/>
        <v>0</v>
      </c>
      <c r="Y28" s="15">
        <f t="shared" si="1"/>
        <v>-50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-40</v>
      </c>
      <c r="AD28" s="15">
        <f t="shared" si="2"/>
        <v>-19.999999999999996</v>
      </c>
      <c r="AE28" s="15">
        <f t="shared" si="2"/>
        <v>-60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-25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-25</v>
      </c>
      <c r="AD29" s="15">
        <f t="shared" si="2"/>
        <v>-100</v>
      </c>
      <c r="AE29" s="15">
        <f t="shared" si="2"/>
        <v>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13</v>
      </c>
      <c r="S34" s="17">
        <f t="shared" si="22"/>
        <v>10</v>
      </c>
      <c r="T34" s="17">
        <f t="shared" si="22"/>
        <v>-7</v>
      </c>
      <c r="U34" s="17">
        <f t="shared" si="22"/>
        <v>-1</v>
      </c>
      <c r="V34" s="17">
        <f t="shared" si="22"/>
        <v>-6</v>
      </c>
      <c r="W34" s="15">
        <f t="shared" si="15"/>
        <v>-23.333333333333329</v>
      </c>
      <c r="X34" s="15">
        <f t="shared" si="15"/>
        <v>-7.1428571428571397</v>
      </c>
      <c r="Y34" s="15">
        <f t="shared" si="15"/>
        <v>-37.5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-20.68965517241379</v>
      </c>
      <c r="AD34" s="15">
        <f t="shared" si="17"/>
        <v>-13.33333333333333</v>
      </c>
      <c r="AE34" s="15">
        <f t="shared" si="17"/>
        <v>-28.571428571428569</v>
      </c>
      <c r="AH34" s="4">
        <f t="shared" ref="AH34:AJ34" si="24">SUM(AH23:AH30)</f>
        <v>30</v>
      </c>
      <c r="AI34" s="4">
        <f t="shared" si="24"/>
        <v>14</v>
      </c>
      <c r="AJ34" s="4">
        <f t="shared" si="24"/>
        <v>16</v>
      </c>
      <c r="AK34" s="4">
        <f>SUM(AK23:AK30)</f>
        <v>29</v>
      </c>
      <c r="AL34" s="4">
        <f>SUM(AL23:AL30)</f>
        <v>15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-10</v>
      </c>
      <c r="U35" s="17">
        <f t="shared" si="25"/>
        <v>-5</v>
      </c>
      <c r="V35" s="17">
        <f t="shared" si="25"/>
        <v>-5</v>
      </c>
      <c r="W35" s="15">
        <f t="shared" si="15"/>
        <v>-35.714285714285708</v>
      </c>
      <c r="X35" s="15">
        <f t="shared" si="15"/>
        <v>-38.46153846153846</v>
      </c>
      <c r="Y35" s="15">
        <f t="shared" si="15"/>
        <v>-33.333333333333336</v>
      </c>
      <c r="Z35" s="17">
        <f t="shared" ref="Z35:AB35" si="26">SUM(Z25:Z30)</f>
        <v>-7</v>
      </c>
      <c r="AA35" s="17">
        <f t="shared" si="26"/>
        <v>-5</v>
      </c>
      <c r="AB35" s="17">
        <f t="shared" si="26"/>
        <v>-2</v>
      </c>
      <c r="AC35" s="15">
        <f t="shared" si="17"/>
        <v>-28.000000000000004</v>
      </c>
      <c r="AD35" s="15">
        <f t="shared" si="17"/>
        <v>-38.46153846153846</v>
      </c>
      <c r="AE35" s="15">
        <f t="shared" si="17"/>
        <v>-16.666666666666664</v>
      </c>
      <c r="AH35" s="4">
        <f t="shared" ref="AH35:AJ35" si="27">SUM(AH25:AH30)</f>
        <v>28</v>
      </c>
      <c r="AI35" s="4">
        <f t="shared" si="27"/>
        <v>13</v>
      </c>
      <c r="AJ35" s="4">
        <f t="shared" si="27"/>
        <v>15</v>
      </c>
      <c r="AK35" s="4">
        <f>SUM(AK25:AK30)</f>
        <v>25</v>
      </c>
      <c r="AL35" s="4">
        <f>SUM(AL25:AL30)</f>
        <v>13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6</v>
      </c>
      <c r="S36" s="17">
        <f t="shared" si="28"/>
        <v>8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-26.315789473684216</v>
      </c>
      <c r="X36" s="15">
        <f t="shared" si="15"/>
        <v>-25</v>
      </c>
      <c r="Y36" s="15">
        <f t="shared" si="15"/>
        <v>-27.27272727272727</v>
      </c>
      <c r="Z36" s="17">
        <f t="shared" ref="Z36:AB36" si="29">SUM(Z27:Z30)</f>
        <v>-6</v>
      </c>
      <c r="AA36" s="17">
        <f t="shared" si="29"/>
        <v>-4</v>
      </c>
      <c r="AB36" s="17">
        <f t="shared" si="29"/>
        <v>-2</v>
      </c>
      <c r="AC36" s="15">
        <f t="shared" si="17"/>
        <v>-30.000000000000004</v>
      </c>
      <c r="AD36" s="15">
        <f t="shared" si="17"/>
        <v>-40</v>
      </c>
      <c r="AE36" s="15">
        <f t="shared" si="17"/>
        <v>-19.999999999999996</v>
      </c>
      <c r="AH36" s="4">
        <f t="shared" ref="AH36:AJ36" si="30">SUM(AH27:AH30)</f>
        <v>19</v>
      </c>
      <c r="AI36" s="4">
        <f t="shared" si="30"/>
        <v>8</v>
      </c>
      <c r="AJ36" s="4">
        <f t="shared" si="30"/>
        <v>11</v>
      </c>
      <c r="AK36" s="4">
        <f>SUM(AK27:AK30)</f>
        <v>20</v>
      </c>
      <c r="AL36" s="4">
        <f>SUM(AL27:AL30)</f>
        <v>10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12.5</v>
      </c>
      <c r="U38" s="12">
        <f t="shared" ref="U38:V38" si="32">U32/U9*100</f>
        <v>50</v>
      </c>
      <c r="V38" s="12">
        <f t="shared" si="32"/>
        <v>0</v>
      </c>
      <c r="W38" s="12">
        <f>Q38-AH38</f>
        <v>-3.225806451612903</v>
      </c>
      <c r="X38" s="12">
        <f t="shared" ref="X38:Y42" si="33">R38-AI38</f>
        <v>-6.666666666666667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3.225806451612903</v>
      </c>
      <c r="AI38" s="12">
        <f t="shared" si="36"/>
        <v>6.666666666666667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3.2258064516128968</v>
      </c>
      <c r="X40" s="12">
        <f t="shared" si="33"/>
        <v>6.6666666666666714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96.774193548387103</v>
      </c>
      <c r="AI40" s="12">
        <f t="shared" si="45"/>
        <v>93.333333333333329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78.260869565217391</v>
      </c>
      <c r="R41" s="12">
        <f t="shared" si="46"/>
        <v>61.53846153846154</v>
      </c>
      <c r="S41" s="12">
        <f t="shared" si="46"/>
        <v>100</v>
      </c>
      <c r="T41" s="12">
        <f>T35/T9*100</f>
        <v>125</v>
      </c>
      <c r="U41" s="12">
        <f t="shared" ref="U41:V41" si="47">U35/U9*100</f>
        <v>250</v>
      </c>
      <c r="V41" s="12">
        <f t="shared" si="47"/>
        <v>83.333333333333343</v>
      </c>
      <c r="W41" s="12">
        <f t="shared" si="42"/>
        <v>-12.06171107994389</v>
      </c>
      <c r="X41" s="12">
        <f t="shared" si="33"/>
        <v>-25.128205128205131</v>
      </c>
      <c r="Y41" s="12">
        <f>S41-AJ41</f>
        <v>6.25</v>
      </c>
      <c r="Z41" s="12">
        <f>Z35/Z9*100</f>
        <v>116.66666666666667</v>
      </c>
      <c r="AA41" s="12">
        <f t="shared" ref="AA41:AB41" si="48">AA35/AA9*100</f>
        <v>250</v>
      </c>
      <c r="AB41" s="12">
        <f t="shared" si="48"/>
        <v>50</v>
      </c>
      <c r="AC41" s="12">
        <f t="shared" si="44"/>
        <v>-7.9460269865067374</v>
      </c>
      <c r="AD41" s="12">
        <f>R41-AL41</f>
        <v>-25.128205128205131</v>
      </c>
      <c r="AE41" s="12">
        <f t="shared" si="35"/>
        <v>14.285714285714292</v>
      </c>
      <c r="AH41" s="12">
        <f>AH35/AH9*100</f>
        <v>90.322580645161281</v>
      </c>
      <c r="AI41" s="12">
        <f>AI35/AI9*100</f>
        <v>86.666666666666671</v>
      </c>
      <c r="AJ41" s="12">
        <f>AJ35/AJ9*100</f>
        <v>93.75</v>
      </c>
      <c r="AK41" s="12">
        <f t="shared" ref="AK41:AM41" si="49">AK35/AK9*100</f>
        <v>86.206896551724128</v>
      </c>
      <c r="AL41" s="12">
        <f t="shared" si="49"/>
        <v>86.666666666666671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46.153846153846153</v>
      </c>
      <c r="S42" s="12">
        <f t="shared" si="50"/>
        <v>80</v>
      </c>
      <c r="T42" s="12">
        <f t="shared" si="50"/>
        <v>62.5</v>
      </c>
      <c r="U42" s="12">
        <f t="shared" si="50"/>
        <v>100</v>
      </c>
      <c r="V42" s="12">
        <f t="shared" si="50"/>
        <v>50</v>
      </c>
      <c r="W42" s="12">
        <f t="shared" si="42"/>
        <v>-0.42075736325384838</v>
      </c>
      <c r="X42" s="12">
        <f t="shared" si="33"/>
        <v>-7.1794871794871824</v>
      </c>
      <c r="Y42" s="12">
        <f>S42-AJ42</f>
        <v>11.25</v>
      </c>
      <c r="Z42" s="12">
        <f t="shared" si="50"/>
        <v>100</v>
      </c>
      <c r="AA42" s="12">
        <f t="shared" si="50"/>
        <v>200</v>
      </c>
      <c r="AB42" s="12">
        <f t="shared" si="50"/>
        <v>50</v>
      </c>
      <c r="AC42" s="12">
        <f t="shared" si="44"/>
        <v>-8.095952023988005</v>
      </c>
      <c r="AD42" s="12">
        <f>R42-AL42</f>
        <v>-20.512820512820504</v>
      </c>
      <c r="AE42" s="12">
        <f t="shared" si="35"/>
        <v>8.5714285714285694</v>
      </c>
      <c r="AH42" s="12">
        <f t="shared" ref="AH42:AJ42" si="51">AH36/AH9*100</f>
        <v>61.29032258064516</v>
      </c>
      <c r="AI42" s="12">
        <f t="shared" si="51"/>
        <v>53.333333333333336</v>
      </c>
      <c r="AJ42" s="12">
        <f t="shared" si="51"/>
        <v>68.75</v>
      </c>
      <c r="AK42" s="12">
        <f>AK36/AK9*100</f>
        <v>68.965517241379317</v>
      </c>
      <c r="AL42" s="12">
        <f>AL36/AL9*100</f>
        <v>66.666666666666657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75</v>
      </c>
      <c r="I9" s="15">
        <f>IF(C9=F9,0,(1-(C9/(C9-F9)))*-100)</f>
        <v>150</v>
      </c>
      <c r="J9" s="15">
        <f>IF(D9=G9,0,(1-(D9/(D9-G9)))*-100)</f>
        <v>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66.666666666666671</v>
      </c>
      <c r="P9" s="15">
        <f>IF(D9=M9,0,(1-(D9/(D9-M9)))*-100)</f>
        <v>-50</v>
      </c>
      <c r="Q9" s="17">
        <f>R9+S9</f>
        <v>24</v>
      </c>
      <c r="R9" s="17">
        <f>SUM(R10:R30)</f>
        <v>16</v>
      </c>
      <c r="S9" s="17">
        <f>SUM(S10:S30)</f>
        <v>8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4.3478260869565188</v>
      </c>
      <c r="X9" s="15">
        <f t="shared" ref="X9:Y30" si="1">IF(R9=U9,IF(R9&gt;0,"皆増",0),(1-(R9/(R9-U9)))*-100)</f>
        <v>0</v>
      </c>
      <c r="Y9" s="15">
        <f t="shared" si="1"/>
        <v>14.285714285714279</v>
      </c>
      <c r="Z9" s="17">
        <f>AA9+AB9</f>
        <v>-15</v>
      </c>
      <c r="AA9" s="17">
        <f>SUM(AA10:AA30)</f>
        <v>-4</v>
      </c>
      <c r="AB9" s="17">
        <f>SUM(AB10:AB30)</f>
        <v>-11</v>
      </c>
      <c r="AC9" s="15">
        <f>IF(Q9=Z9,IF(Q9&gt;0,"皆増",0),(1-(Q9/(Q9-Z9)))*-100)</f>
        <v>-38.46153846153846</v>
      </c>
      <c r="AD9" s="15">
        <f t="shared" ref="AD9:AE30" si="2">IF(R9=AA9,IF(R9&gt;0,"皆増",0),(1-(R9/(R9-AA9)))*-100)</f>
        <v>-19.999999999999996</v>
      </c>
      <c r="AE9" s="15">
        <f t="shared" si="2"/>
        <v>-57.894736842105267</v>
      </c>
      <c r="AH9" s="4">
        <f t="shared" ref="AH9:AJ30" si="3">Q9-T9</f>
        <v>23</v>
      </c>
      <c r="AI9" s="4">
        <f t="shared" si="3"/>
        <v>16</v>
      </c>
      <c r="AJ9" s="4">
        <f t="shared" si="3"/>
        <v>7</v>
      </c>
      <c r="AK9" s="4">
        <f t="shared" ref="AK9:AM30" si="4">Q9-Z9</f>
        <v>39</v>
      </c>
      <c r="AL9" s="4">
        <f t="shared" si="4"/>
        <v>20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75</v>
      </c>
      <c r="I10" s="15">
        <f t="shared" ref="I10" si="7">IF(C10=F10,0,(1-(C10/(C10-F10)))*-100)</f>
        <v>150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66.666666666666671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-50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4</v>
      </c>
      <c r="U24" s="17">
        <v>4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4</v>
      </c>
      <c r="AB24" s="17">
        <v>-2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-66.666666666666671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50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-57.142857142857139</v>
      </c>
      <c r="AD26" s="15">
        <f t="shared" si="2"/>
        <v>-50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-66.666666666666671</v>
      </c>
      <c r="Y27" s="15">
        <f t="shared" si="1"/>
        <v>0</v>
      </c>
      <c r="Z27" s="17">
        <f t="shared" si="12"/>
        <v>-7</v>
      </c>
      <c r="AA27" s="17">
        <v>-4</v>
      </c>
      <c r="AB27" s="17">
        <v>-3</v>
      </c>
      <c r="AC27" s="15">
        <f t="shared" si="13"/>
        <v>-77.777777777777786</v>
      </c>
      <c r="AD27" s="15">
        <f t="shared" si="2"/>
        <v>-80</v>
      </c>
      <c r="AE27" s="15">
        <f t="shared" si="2"/>
        <v>-75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4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-14.28571428571429</v>
      </c>
      <c r="X28" s="15">
        <f t="shared" si="1"/>
        <v>0</v>
      </c>
      <c r="Y28" s="15">
        <f t="shared" si="1"/>
        <v>-33.333333333333336</v>
      </c>
      <c r="Z28" s="17">
        <f t="shared" si="12"/>
        <v>-1</v>
      </c>
      <c r="AA28" s="17">
        <v>2</v>
      </c>
      <c r="AB28" s="17">
        <v>-3</v>
      </c>
      <c r="AC28" s="15">
        <f t="shared" si="13"/>
        <v>-14.28571428571429</v>
      </c>
      <c r="AD28" s="15">
        <f t="shared" si="2"/>
        <v>100</v>
      </c>
      <c r="AE28" s="15">
        <f t="shared" si="2"/>
        <v>-60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-50</v>
      </c>
      <c r="Y29" s="15">
        <f t="shared" si="1"/>
        <v>200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-75</v>
      </c>
      <c r="AD30" s="15">
        <f t="shared" si="2"/>
        <v>0</v>
      </c>
      <c r="AE30" s="15">
        <f t="shared" si="2"/>
        <v>-75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-33.333333333333336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14</v>
      </c>
      <c r="S34" s="17">
        <f t="shared" si="22"/>
        <v>7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-6.6666666666666652</v>
      </c>
      <c r="Y34" s="15">
        <f t="shared" si="15"/>
        <v>16.666666666666675</v>
      </c>
      <c r="Z34" s="17">
        <f t="shared" ref="Z34:AB34" si="23">SUM(Z23:Z30)</f>
        <v>-15</v>
      </c>
      <c r="AA34" s="17">
        <f t="shared" si="23"/>
        <v>-3</v>
      </c>
      <c r="AB34" s="17">
        <f t="shared" si="23"/>
        <v>-12</v>
      </c>
      <c r="AC34" s="15">
        <f t="shared" si="17"/>
        <v>-41.666666666666664</v>
      </c>
      <c r="AD34" s="15">
        <f t="shared" si="17"/>
        <v>-17.647058823529417</v>
      </c>
      <c r="AE34" s="15">
        <f t="shared" si="17"/>
        <v>-63.157894736842103</v>
      </c>
      <c r="AH34" s="4">
        <f t="shared" ref="AH34:AJ34" si="24">SUM(AH23:AH30)</f>
        <v>21</v>
      </c>
      <c r="AI34" s="4">
        <f t="shared" si="24"/>
        <v>15</v>
      </c>
      <c r="AJ34" s="4">
        <f t="shared" si="24"/>
        <v>6</v>
      </c>
      <c r="AK34" s="4">
        <f>SUM(AK23:AK30)</f>
        <v>36</v>
      </c>
      <c r="AL34" s="4">
        <f>SUM(AL23:AL30)</f>
        <v>17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10</v>
      </c>
      <c r="S35" s="17">
        <f t="shared" si="25"/>
        <v>7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-15.000000000000002</v>
      </c>
      <c r="X35" s="15">
        <f t="shared" si="15"/>
        <v>-28.571428571428569</v>
      </c>
      <c r="Y35" s="15">
        <f t="shared" si="15"/>
        <v>16.666666666666675</v>
      </c>
      <c r="Z35" s="17">
        <f t="shared" ref="Z35:AB35" si="26">SUM(Z25:Z30)</f>
        <v>-17</v>
      </c>
      <c r="AA35" s="17">
        <f t="shared" si="26"/>
        <v>-7</v>
      </c>
      <c r="AB35" s="17">
        <f t="shared" si="26"/>
        <v>-10</v>
      </c>
      <c r="AC35" s="15">
        <f t="shared" si="17"/>
        <v>-50</v>
      </c>
      <c r="AD35" s="15">
        <f t="shared" si="17"/>
        <v>-41.17647058823529</v>
      </c>
      <c r="AE35" s="15">
        <f t="shared" si="17"/>
        <v>-58.82352941176471</v>
      </c>
      <c r="AH35" s="4">
        <f t="shared" ref="AH35:AJ35" si="27">SUM(AH25:AH30)</f>
        <v>20</v>
      </c>
      <c r="AI35" s="4">
        <f t="shared" si="27"/>
        <v>14</v>
      </c>
      <c r="AJ35" s="4">
        <f t="shared" si="27"/>
        <v>6</v>
      </c>
      <c r="AK35" s="4">
        <f>SUM(AK25:AK30)</f>
        <v>34</v>
      </c>
      <c r="AL35" s="4">
        <f>SUM(AL25:AL30)</f>
        <v>17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6</v>
      </c>
      <c r="S36" s="17">
        <f t="shared" si="28"/>
        <v>7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-13.33333333333333</v>
      </c>
      <c r="X36" s="15">
        <f t="shared" si="15"/>
        <v>-33.333333333333336</v>
      </c>
      <c r="Y36" s="15">
        <f t="shared" si="15"/>
        <v>16.666666666666675</v>
      </c>
      <c r="Z36" s="17">
        <f t="shared" ref="Z36:AB36" si="29">SUM(Z27:Z30)</f>
        <v>-11</v>
      </c>
      <c r="AA36" s="17">
        <f t="shared" si="29"/>
        <v>-2</v>
      </c>
      <c r="AB36" s="17">
        <f t="shared" si="29"/>
        <v>-9</v>
      </c>
      <c r="AC36" s="15">
        <f t="shared" si="17"/>
        <v>-45.833333333333336</v>
      </c>
      <c r="AD36" s="15">
        <f t="shared" si="17"/>
        <v>-25</v>
      </c>
      <c r="AE36" s="15">
        <f t="shared" si="17"/>
        <v>-56.25</v>
      </c>
      <c r="AH36" s="4">
        <f t="shared" ref="AH36:AJ36" si="30">SUM(AH27:AH30)</f>
        <v>15</v>
      </c>
      <c r="AI36" s="4">
        <f t="shared" si="30"/>
        <v>9</v>
      </c>
      <c r="AJ36" s="4">
        <f t="shared" si="30"/>
        <v>6</v>
      </c>
      <c r="AK36" s="4">
        <f>SUM(AK27:AK30)</f>
        <v>24</v>
      </c>
      <c r="AL36" s="4">
        <f>SUM(AL27:AL30)</f>
        <v>8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12.5</v>
      </c>
      <c r="S39" s="13">
        <f t="shared" si="37"/>
        <v>12.5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3.804347826086957</v>
      </c>
      <c r="X39" s="12">
        <f t="shared" si="33"/>
        <v>6.25</v>
      </c>
      <c r="Y39" s="12">
        <f>S39-AJ39</f>
        <v>-1.7857142857142847</v>
      </c>
      <c r="Z39" s="12">
        <f t="shared" si="37"/>
        <v>0</v>
      </c>
      <c r="AA39" s="12">
        <f t="shared" si="37"/>
        <v>25</v>
      </c>
      <c r="AB39" s="12">
        <f t="shared" si="37"/>
        <v>-9.0909090909090917</v>
      </c>
      <c r="AC39" s="12">
        <f>Q39-AK39</f>
        <v>4.8076923076923075</v>
      </c>
      <c r="AD39" s="12">
        <f t="shared" si="35"/>
        <v>-2.5</v>
      </c>
      <c r="AE39" s="12">
        <f t="shared" si="35"/>
        <v>12.5</v>
      </c>
      <c r="AH39" s="12">
        <f t="shared" ref="AH39:AJ39" si="39">AH33/AH9*100</f>
        <v>8.695652173913043</v>
      </c>
      <c r="AI39" s="12">
        <f t="shared" si="39"/>
        <v>6.25</v>
      </c>
      <c r="AJ39" s="12">
        <f t="shared" si="39"/>
        <v>14.285714285714285</v>
      </c>
      <c r="AK39" s="12">
        <f>AK33/AK9*100</f>
        <v>7.6923076923076925</v>
      </c>
      <c r="AL39" s="12">
        <f>AL33/AL9*100</f>
        <v>15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87.5</v>
      </c>
      <c r="S40" s="12">
        <f t="shared" si="40"/>
        <v>87.5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-3.8043478260869534</v>
      </c>
      <c r="X40" s="12">
        <f t="shared" si="33"/>
        <v>-6.25</v>
      </c>
      <c r="Y40" s="12">
        <f>S40-AJ40</f>
        <v>1.7857142857142918</v>
      </c>
      <c r="Z40" s="12">
        <f>Z34/Z9*100</f>
        <v>100</v>
      </c>
      <c r="AA40" s="12">
        <f t="shared" ref="AA40:AB40" si="43">AA34/AA9*100</f>
        <v>75</v>
      </c>
      <c r="AB40" s="12">
        <f t="shared" si="43"/>
        <v>109.09090909090908</v>
      </c>
      <c r="AC40" s="12">
        <f t="shared" ref="AC40:AC42" si="44">Q40-AK40</f>
        <v>-4.8076923076923066</v>
      </c>
      <c r="AD40" s="12">
        <f t="shared" si="35"/>
        <v>2.5</v>
      </c>
      <c r="AE40" s="12">
        <f t="shared" si="35"/>
        <v>-12.5</v>
      </c>
      <c r="AH40" s="12">
        <f t="shared" ref="AH40:AJ40" si="45">AH34/AH9*100</f>
        <v>91.304347826086953</v>
      </c>
      <c r="AI40" s="12">
        <f t="shared" si="45"/>
        <v>93.75</v>
      </c>
      <c r="AJ40" s="12">
        <f t="shared" si="45"/>
        <v>85.714285714285708</v>
      </c>
      <c r="AK40" s="12">
        <f>AK34/AK9*100</f>
        <v>92.307692307692307</v>
      </c>
      <c r="AL40" s="12">
        <f>AL34/AL9*100</f>
        <v>85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70.833333333333343</v>
      </c>
      <c r="R41" s="12">
        <f t="shared" si="46"/>
        <v>62.5</v>
      </c>
      <c r="S41" s="12">
        <f t="shared" si="46"/>
        <v>87.5</v>
      </c>
      <c r="T41" s="12">
        <f>T35/T9*100</f>
        <v>-300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-16.123188405797094</v>
      </c>
      <c r="X41" s="12">
        <f t="shared" si="33"/>
        <v>-25</v>
      </c>
      <c r="Y41" s="12">
        <f>S41-AJ41</f>
        <v>1.7857142857142918</v>
      </c>
      <c r="Z41" s="12">
        <f>Z35/Z9*100</f>
        <v>113.33333333333333</v>
      </c>
      <c r="AA41" s="12">
        <f t="shared" ref="AA41:AB41" si="48">AA35/AA9*100</f>
        <v>175</v>
      </c>
      <c r="AB41" s="12">
        <f t="shared" si="48"/>
        <v>90.909090909090907</v>
      </c>
      <c r="AC41" s="12">
        <f t="shared" si="44"/>
        <v>-16.34615384615384</v>
      </c>
      <c r="AD41" s="12">
        <f>R41-AL41</f>
        <v>-22.5</v>
      </c>
      <c r="AE41" s="12">
        <f t="shared" si="35"/>
        <v>-1.973684210526315</v>
      </c>
      <c r="AH41" s="12">
        <f>AH35/AH9*100</f>
        <v>86.956521739130437</v>
      </c>
      <c r="AI41" s="12">
        <f>AI35/AI9*100</f>
        <v>87.5</v>
      </c>
      <c r="AJ41" s="12">
        <f>AJ35/AJ9*100</f>
        <v>85.714285714285708</v>
      </c>
      <c r="AK41" s="12">
        <f t="shared" ref="AK41:AM41" si="49">AK35/AK9*100</f>
        <v>87.179487179487182</v>
      </c>
      <c r="AL41" s="12">
        <f t="shared" si="49"/>
        <v>85</v>
      </c>
      <c r="AM41" s="12">
        <f t="shared" si="49"/>
        <v>89.473684210526315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54.166666666666664</v>
      </c>
      <c r="R42" s="12">
        <f t="shared" si="50"/>
        <v>37.5</v>
      </c>
      <c r="S42" s="12">
        <f t="shared" si="50"/>
        <v>87.5</v>
      </c>
      <c r="T42" s="12">
        <f t="shared" si="50"/>
        <v>-200</v>
      </c>
      <c r="U42" s="12" t="e">
        <f t="shared" si="50"/>
        <v>#DIV/0!</v>
      </c>
      <c r="V42" s="12">
        <f t="shared" si="50"/>
        <v>100</v>
      </c>
      <c r="W42" s="12">
        <f t="shared" si="42"/>
        <v>-11.050724637681164</v>
      </c>
      <c r="X42" s="12">
        <f t="shared" si="33"/>
        <v>-18.75</v>
      </c>
      <c r="Y42" s="12">
        <f>S42-AJ42</f>
        <v>1.7857142857142918</v>
      </c>
      <c r="Z42" s="12">
        <f t="shared" si="50"/>
        <v>73.333333333333329</v>
      </c>
      <c r="AA42" s="12">
        <f t="shared" si="50"/>
        <v>50</v>
      </c>
      <c r="AB42" s="12">
        <f t="shared" si="50"/>
        <v>81.818181818181827</v>
      </c>
      <c r="AC42" s="12">
        <f t="shared" si="44"/>
        <v>-7.3717948717948758</v>
      </c>
      <c r="AD42" s="12">
        <f>R42-AL42</f>
        <v>-2.5</v>
      </c>
      <c r="AE42" s="12">
        <f t="shared" si="35"/>
        <v>3.2894736842105345</v>
      </c>
      <c r="AH42" s="12">
        <f t="shared" ref="AH42:AJ42" si="51">AH36/AH9*100</f>
        <v>65.217391304347828</v>
      </c>
      <c r="AI42" s="12">
        <f t="shared" si="51"/>
        <v>56.25</v>
      </c>
      <c r="AJ42" s="12">
        <f t="shared" si="51"/>
        <v>85.714285714285708</v>
      </c>
      <c r="AK42" s="12">
        <f>AK36/AK9*100</f>
        <v>61.53846153846154</v>
      </c>
      <c r="AL42" s="12">
        <f>AL36/AL9*100</f>
        <v>40</v>
      </c>
      <c r="AM42" s="12">
        <f>AM36/AM9*100</f>
        <v>84.210526315789465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25</v>
      </c>
      <c r="I9" s="15">
        <f>IF(C9=F9,0,(1-(C9/(C9-F9)))*-100)</f>
        <v>33.333333333333329</v>
      </c>
      <c r="J9" s="15">
        <f>IF(D9=G9,0,(1-(D9/(D9-G9)))*-100)</f>
        <v>0</v>
      </c>
      <c r="K9" s="17">
        <f>L9+M9</f>
        <v>0</v>
      </c>
      <c r="L9" s="17">
        <f>SUM(L10:L30)</f>
        <v>4</v>
      </c>
      <c r="M9" s="17">
        <f>SUM(M10:M30)</f>
        <v>-4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-80</v>
      </c>
      <c r="Q9" s="17">
        <f>R9+S9</f>
        <v>30</v>
      </c>
      <c r="R9" s="17">
        <f>SUM(R10:R30)</f>
        <v>16</v>
      </c>
      <c r="S9" s="17">
        <f>SUM(S10:S30)</f>
        <v>14</v>
      </c>
      <c r="T9" s="17">
        <f>U9+V9</f>
        <v>10</v>
      </c>
      <c r="U9" s="17">
        <f>SUM(U10:U30)</f>
        <v>7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77.777777777777771</v>
      </c>
      <c r="Y9" s="15">
        <f t="shared" si="1"/>
        <v>27.27272727272727</v>
      </c>
      <c r="Z9" s="17">
        <f>AA9+AB9</f>
        <v>11</v>
      </c>
      <c r="AA9" s="17">
        <f>SUM(AA10:AA30)</f>
        <v>6</v>
      </c>
      <c r="AB9" s="17">
        <f>SUM(AB10:AB30)</f>
        <v>5</v>
      </c>
      <c r="AC9" s="15">
        <f>IF(Q9=Z9,IF(Q9&gt;0,"皆増",0),(1-(Q9/(Q9-Z9)))*-100)</f>
        <v>57.894736842105267</v>
      </c>
      <c r="AD9" s="15">
        <f t="shared" ref="AD9:AE30" si="2">IF(R9=AA9,IF(R9&gt;0,"皆増",0),(1-(R9/(R9-AA9)))*-100)</f>
        <v>60.000000000000007</v>
      </c>
      <c r="AE9" s="15">
        <f t="shared" si="2"/>
        <v>55.555555555555557</v>
      </c>
      <c r="AH9" s="4">
        <f t="shared" ref="AH9:AJ30" si="3">Q9-T9</f>
        <v>20</v>
      </c>
      <c r="AI9" s="4">
        <f t="shared" si="3"/>
        <v>9</v>
      </c>
      <c r="AJ9" s="4">
        <f t="shared" si="3"/>
        <v>11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25</v>
      </c>
      <c r="I10" s="15">
        <f t="shared" ref="I10" si="7">IF(C10=F10,0,(1-(C10/(C10-F10)))*-100)</f>
        <v>33.333333333333329</v>
      </c>
      <c r="J10" s="15">
        <f>IF(D10=G10,0,(1-(D10/(D10-G10)))*-100)</f>
        <v>0</v>
      </c>
      <c r="K10" s="17">
        <f t="shared" ref="K10" si="8">L10+M10</f>
        <v>0</v>
      </c>
      <c r="L10" s="17">
        <v>4</v>
      </c>
      <c r="M10" s="17">
        <v>-4</v>
      </c>
      <c r="N10" s="15">
        <f>IF(B10=K10,0,(1-(B10/(B10-K10)))*-100)</f>
        <v>0</v>
      </c>
      <c r="O10" s="15">
        <f t="shared" si="0"/>
        <v>0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100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4</v>
      </c>
      <c r="U25" s="17">
        <v>3</v>
      </c>
      <c r="V25" s="17">
        <v>1</v>
      </c>
      <c r="W25" s="15">
        <f t="shared" si="11"/>
        <v>400</v>
      </c>
      <c r="X25" s="15" t="str">
        <f t="shared" si="1"/>
        <v>皆増</v>
      </c>
      <c r="Y25" s="15">
        <f t="shared" si="1"/>
        <v>100</v>
      </c>
      <c r="Z25" s="17">
        <f t="shared" si="12"/>
        <v>5</v>
      </c>
      <c r="AA25" s="17">
        <v>3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6</v>
      </c>
      <c r="U26" s="17">
        <v>5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4</v>
      </c>
      <c r="AA26" s="17">
        <v>4</v>
      </c>
      <c r="AB26" s="17">
        <v>0</v>
      </c>
      <c r="AC26" s="15">
        <f t="shared" si="13"/>
        <v>200</v>
      </c>
      <c r="AD26" s="15">
        <f t="shared" si="2"/>
        <v>400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66.666666666666671</v>
      </c>
      <c r="X27" s="15">
        <f t="shared" si="1"/>
        <v>0</v>
      </c>
      <c r="Y27" s="15">
        <f t="shared" si="1"/>
        <v>200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25</v>
      </c>
      <c r="AD27" s="15">
        <f t="shared" si="2"/>
        <v>0</v>
      </c>
      <c r="AE27" s="15">
        <f t="shared" si="2"/>
        <v>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33.333333333333329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>
        <f t="shared" si="2"/>
        <v>300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25</v>
      </c>
      <c r="X29" s="15">
        <f t="shared" si="1"/>
        <v>0</v>
      </c>
      <c r="Y29" s="15">
        <f t="shared" si="1"/>
        <v>33.333333333333329</v>
      </c>
      <c r="Z29" s="17">
        <f t="shared" si="12"/>
        <v>1</v>
      </c>
      <c r="AA29" s="17">
        <v>-1</v>
      </c>
      <c r="AB29" s="17">
        <v>2</v>
      </c>
      <c r="AC29" s="15">
        <f t="shared" si="13"/>
        <v>25</v>
      </c>
      <c r="AD29" s="15">
        <f t="shared" si="2"/>
        <v>-50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-75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15</v>
      </c>
      <c r="S34" s="17">
        <f t="shared" si="22"/>
        <v>14</v>
      </c>
      <c r="T34" s="17">
        <f t="shared" si="22"/>
        <v>9</v>
      </c>
      <c r="U34" s="17">
        <f t="shared" si="22"/>
        <v>6</v>
      </c>
      <c r="V34" s="17">
        <f t="shared" si="22"/>
        <v>3</v>
      </c>
      <c r="W34" s="15">
        <f t="shared" si="15"/>
        <v>44.999999999999993</v>
      </c>
      <c r="X34" s="15">
        <f t="shared" si="15"/>
        <v>66.666666666666671</v>
      </c>
      <c r="Y34" s="15">
        <f t="shared" si="15"/>
        <v>27.27272727272727</v>
      </c>
      <c r="Z34" s="17">
        <f t="shared" ref="Z34:AB34" si="23">SUM(Z23:Z30)</f>
        <v>14</v>
      </c>
      <c r="AA34" s="17">
        <f t="shared" si="23"/>
        <v>8</v>
      </c>
      <c r="AB34" s="17">
        <f t="shared" si="23"/>
        <v>6</v>
      </c>
      <c r="AC34" s="15">
        <f t="shared" si="17"/>
        <v>93.333333333333329</v>
      </c>
      <c r="AD34" s="15">
        <f t="shared" si="17"/>
        <v>114.28571428571428</v>
      </c>
      <c r="AE34" s="15">
        <f t="shared" si="17"/>
        <v>75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12</v>
      </c>
      <c r="S35" s="17">
        <f t="shared" si="25"/>
        <v>14</v>
      </c>
      <c r="T35" s="17">
        <f t="shared" si="25"/>
        <v>11</v>
      </c>
      <c r="U35" s="17">
        <f t="shared" si="25"/>
        <v>7</v>
      </c>
      <c r="V35" s="17">
        <f t="shared" si="25"/>
        <v>4</v>
      </c>
      <c r="W35" s="15">
        <f t="shared" si="15"/>
        <v>73.333333333333343</v>
      </c>
      <c r="X35" s="15">
        <f t="shared" si="15"/>
        <v>140</v>
      </c>
      <c r="Y35" s="15">
        <f t="shared" si="15"/>
        <v>39.999999999999993</v>
      </c>
      <c r="Z35" s="17">
        <f t="shared" ref="Z35:AB35" si="26">SUM(Z25:Z30)</f>
        <v>13</v>
      </c>
      <c r="AA35" s="17">
        <f t="shared" si="26"/>
        <v>6</v>
      </c>
      <c r="AB35" s="17">
        <f t="shared" si="26"/>
        <v>7</v>
      </c>
      <c r="AC35" s="15">
        <f t="shared" si="17"/>
        <v>100</v>
      </c>
      <c r="AD35" s="15">
        <f t="shared" si="17"/>
        <v>100</v>
      </c>
      <c r="AE35" s="15">
        <f t="shared" si="17"/>
        <v>100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4</v>
      </c>
      <c r="S36" s="17">
        <f t="shared" si="28"/>
        <v>11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7.1428571428571397</v>
      </c>
      <c r="X36" s="15">
        <f t="shared" si="15"/>
        <v>-19.999999999999996</v>
      </c>
      <c r="Y36" s="15">
        <f t="shared" si="15"/>
        <v>22.222222222222232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36.363636363636353</v>
      </c>
      <c r="AD36" s="15">
        <f t="shared" si="17"/>
        <v>-19.999999999999996</v>
      </c>
      <c r="AE36" s="15">
        <f t="shared" si="17"/>
        <v>83.333333333333329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6.25</v>
      </c>
      <c r="S39" s="13">
        <f t="shared" si="37"/>
        <v>0</v>
      </c>
      <c r="T39" s="12">
        <f>T33/T9*100</f>
        <v>10</v>
      </c>
      <c r="U39" s="12">
        <f t="shared" ref="U39:V39" si="38">U33/U9*100</f>
        <v>14.285714285714285</v>
      </c>
      <c r="V39" s="12">
        <f t="shared" si="38"/>
        <v>0</v>
      </c>
      <c r="W39" s="12">
        <f>Q39-AH39</f>
        <v>3.3333333333333335</v>
      </c>
      <c r="X39" s="12">
        <f t="shared" si="33"/>
        <v>6.25</v>
      </c>
      <c r="Y39" s="12">
        <f>S39-AJ39</f>
        <v>0</v>
      </c>
      <c r="Z39" s="12">
        <f t="shared" si="37"/>
        <v>-27.27272727272727</v>
      </c>
      <c r="AA39" s="12">
        <f t="shared" si="37"/>
        <v>-33.333333333333329</v>
      </c>
      <c r="AB39" s="12">
        <f t="shared" si="37"/>
        <v>-20</v>
      </c>
      <c r="AC39" s="12">
        <f>Q39-AK39</f>
        <v>-17.719298245614034</v>
      </c>
      <c r="AD39" s="12">
        <f t="shared" si="35"/>
        <v>-23.75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21.052631578947366</v>
      </c>
      <c r="AL39" s="12">
        <f>AL33/AL9*100</f>
        <v>30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93.75</v>
      </c>
      <c r="S40" s="12">
        <f t="shared" si="40"/>
        <v>100</v>
      </c>
      <c r="T40" s="12">
        <f>T34/T9*100</f>
        <v>90</v>
      </c>
      <c r="U40" s="12">
        <f t="shared" ref="U40:V40" si="41">U34/U9*100</f>
        <v>85.714285714285708</v>
      </c>
      <c r="V40" s="12">
        <f t="shared" si="41"/>
        <v>100</v>
      </c>
      <c r="W40" s="12">
        <f t="shared" ref="W40:W42" si="42">Q40-AH40</f>
        <v>-3.3333333333333286</v>
      </c>
      <c r="X40" s="12">
        <f t="shared" si="33"/>
        <v>-6.25</v>
      </c>
      <c r="Y40" s="12">
        <f>S40-AJ40</f>
        <v>0</v>
      </c>
      <c r="Z40" s="12">
        <f>Z34/Z9*100</f>
        <v>127.27272727272727</v>
      </c>
      <c r="AA40" s="12">
        <f t="shared" ref="AA40:AB40" si="43">AA34/AA9*100</f>
        <v>133.33333333333331</v>
      </c>
      <c r="AB40" s="12">
        <f t="shared" si="43"/>
        <v>120</v>
      </c>
      <c r="AC40" s="12">
        <f t="shared" ref="AC40:AC42" si="44">Q40-AK40</f>
        <v>17.719298245614041</v>
      </c>
      <c r="AD40" s="12">
        <f t="shared" si="35"/>
        <v>23.75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78.94736842105263</v>
      </c>
      <c r="AL40" s="12">
        <f>AL34/AL9*100</f>
        <v>70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75</v>
      </c>
      <c r="S41" s="12">
        <f t="shared" si="46"/>
        <v>100</v>
      </c>
      <c r="T41" s="12">
        <f>T35/T9*100</f>
        <v>110.00000000000001</v>
      </c>
      <c r="U41" s="12">
        <f t="shared" ref="U41:V41" si="47">U35/U9*100</f>
        <v>100</v>
      </c>
      <c r="V41" s="12">
        <f t="shared" si="47"/>
        <v>133.33333333333331</v>
      </c>
      <c r="W41" s="12">
        <f t="shared" si="42"/>
        <v>11.666666666666671</v>
      </c>
      <c r="X41" s="12">
        <f t="shared" si="33"/>
        <v>19.444444444444443</v>
      </c>
      <c r="Y41" s="12">
        <f>S41-AJ41</f>
        <v>9.0909090909090935</v>
      </c>
      <c r="Z41" s="12">
        <f>Z35/Z9*100</f>
        <v>118.18181818181819</v>
      </c>
      <c r="AA41" s="12">
        <f t="shared" ref="AA41:AB41" si="48">AA35/AA9*100</f>
        <v>100</v>
      </c>
      <c r="AB41" s="12">
        <f t="shared" si="48"/>
        <v>140</v>
      </c>
      <c r="AC41" s="12">
        <f t="shared" si="44"/>
        <v>18.245614035087726</v>
      </c>
      <c r="AD41" s="12">
        <f>R41-AL41</f>
        <v>15</v>
      </c>
      <c r="AE41" s="12">
        <f t="shared" si="35"/>
        <v>22.222222222222214</v>
      </c>
      <c r="AH41" s="12">
        <f>AH35/AH9*100</f>
        <v>75</v>
      </c>
      <c r="AI41" s="12">
        <f>AI35/AI9*100</f>
        <v>55.555555555555557</v>
      </c>
      <c r="AJ41" s="12">
        <f>AJ35/AJ9*100</f>
        <v>90.909090909090907</v>
      </c>
      <c r="AK41" s="12">
        <f t="shared" ref="AK41:AM41" si="49">AK35/AK9*100</f>
        <v>68.421052631578945</v>
      </c>
      <c r="AL41" s="12">
        <f t="shared" si="49"/>
        <v>60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78.571428571428569</v>
      </c>
      <c r="T42" s="12">
        <f t="shared" si="50"/>
        <v>10</v>
      </c>
      <c r="U42" s="12">
        <f t="shared" si="50"/>
        <v>-14.285714285714285</v>
      </c>
      <c r="V42" s="12">
        <f t="shared" si="50"/>
        <v>66.666666666666657</v>
      </c>
      <c r="W42" s="12">
        <f t="shared" si="42"/>
        <v>-20</v>
      </c>
      <c r="X42" s="12">
        <f t="shared" si="33"/>
        <v>-30.555555555555557</v>
      </c>
      <c r="Y42" s="12">
        <f>S42-AJ42</f>
        <v>-3.2467532467532578</v>
      </c>
      <c r="Z42" s="12">
        <f t="shared" si="50"/>
        <v>36.363636363636367</v>
      </c>
      <c r="AA42" s="12">
        <f t="shared" si="50"/>
        <v>-16.666666666666664</v>
      </c>
      <c r="AB42" s="12">
        <f t="shared" si="50"/>
        <v>100</v>
      </c>
      <c r="AC42" s="12">
        <f t="shared" si="44"/>
        <v>-7.8947368421052673</v>
      </c>
      <c r="AD42" s="12">
        <f>R42-AL42</f>
        <v>-25</v>
      </c>
      <c r="AE42" s="12">
        <f t="shared" si="35"/>
        <v>11.904761904761912</v>
      </c>
      <c r="AH42" s="12">
        <f t="shared" ref="AH42:AJ42" si="51">AH36/AH9*100</f>
        <v>70</v>
      </c>
      <c r="AI42" s="12">
        <f t="shared" si="51"/>
        <v>55.555555555555557</v>
      </c>
      <c r="AJ42" s="12">
        <f t="shared" si="51"/>
        <v>81.818181818181827</v>
      </c>
      <c r="AK42" s="12">
        <f>AK36/AK9*100</f>
        <v>57.894736842105267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-33.333333333333336</v>
      </c>
      <c r="Y9" s="15">
        <f t="shared" si="1"/>
        <v>-50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-33.333333333333336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100</v>
      </c>
      <c r="AD34" s="15">
        <f t="shared" si="17"/>
        <v>100</v>
      </c>
      <c r="AE34" s="15">
        <f t="shared" si="17"/>
        <v>100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-50</v>
      </c>
      <c r="X35" s="15">
        <f t="shared" si="15"/>
        <v>-50</v>
      </c>
      <c r="Y35" s="15">
        <f t="shared" si="15"/>
        <v>-50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50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 t="str">
        <f t="shared" si="15"/>
        <v>皆増</v>
      </c>
      <c r="Y36" s="15">
        <f t="shared" si="15"/>
        <v>-33.333333333333336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200</v>
      </c>
      <c r="AD36" s="15" t="str">
        <f t="shared" si="17"/>
        <v>皆増</v>
      </c>
      <c r="AE36" s="15">
        <f t="shared" si="17"/>
        <v>100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>
        <f t="shared" si="37"/>
        <v>-100</v>
      </c>
      <c r="AA39" s="12">
        <f t="shared" si="37"/>
        <v>0</v>
      </c>
      <c r="AB39" s="12" t="e">
        <f t="shared" si="37"/>
        <v>#DIV/0!</v>
      </c>
      <c r="AC39" s="12">
        <f>Q39-AK39</f>
        <v>-33.333333333333329</v>
      </c>
      <c r="AD39" s="12">
        <f t="shared" si="35"/>
        <v>0</v>
      </c>
      <c r="AE39" s="12">
        <f t="shared" si="35"/>
        <v>-50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33.333333333333329</v>
      </c>
      <c r="AL39" s="12">
        <f>AL33/AL9*100</f>
        <v>0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>
        <f>Z34/Z9*100</f>
        <v>200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33.333333333333343</v>
      </c>
      <c r="AD40" s="12">
        <f t="shared" si="35"/>
        <v>0</v>
      </c>
      <c r="AE40" s="12">
        <f t="shared" si="35"/>
        <v>50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66.666666666666657</v>
      </c>
      <c r="AL40" s="12">
        <f>AL34/AL9*100</f>
        <v>100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-10.714285714285708</v>
      </c>
      <c r="X41" s="12">
        <f t="shared" si="33"/>
        <v>-16.666666666666657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8.3333333333333428</v>
      </c>
      <c r="AD41" s="12">
        <f>R41-AL41</f>
        <v>-50</v>
      </c>
      <c r="AE41" s="12">
        <f t="shared" si="35"/>
        <v>50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100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>
        <f t="shared" si="50"/>
        <v>0</v>
      </c>
      <c r="U42" s="12">
        <f t="shared" si="50"/>
        <v>-100</v>
      </c>
      <c r="V42" s="12">
        <f t="shared" si="50"/>
        <v>50</v>
      </c>
      <c r="W42" s="12">
        <f t="shared" si="42"/>
        <v>32.142857142857146</v>
      </c>
      <c r="X42" s="12">
        <f t="shared" si="33"/>
        <v>50</v>
      </c>
      <c r="Y42" s="12">
        <f>S42-AJ42</f>
        <v>25</v>
      </c>
      <c r="Z42" s="12">
        <f t="shared" si="50"/>
        <v>200</v>
      </c>
      <c r="AA42" s="12">
        <f t="shared" si="50"/>
        <v>100</v>
      </c>
      <c r="AB42" s="12" t="e">
        <f t="shared" si="50"/>
        <v>#DIV/0!</v>
      </c>
      <c r="AC42" s="12">
        <f t="shared" si="44"/>
        <v>41.666666666666671</v>
      </c>
      <c r="AD42" s="12">
        <f>R42-AL42</f>
        <v>50</v>
      </c>
      <c r="AE42" s="12">
        <f t="shared" si="35"/>
        <v>50</v>
      </c>
      <c r="AH42" s="12">
        <f t="shared" ref="AH42:AJ42" si="51">AH36/AH9*100</f>
        <v>42.857142857142854</v>
      </c>
      <c r="AI42" s="12">
        <f t="shared" si="51"/>
        <v>0</v>
      </c>
      <c r="AJ42" s="12">
        <f t="shared" si="51"/>
        <v>75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19.999999999999996</v>
      </c>
      <c r="J9" s="15">
        <f>IF(D9=G9,0,(1-(D9/(D9-G9)))*-100)</f>
        <v>-19.999999999999996</v>
      </c>
      <c r="K9" s="17">
        <f>L9+M9</f>
        <v>8</v>
      </c>
      <c r="L9" s="17">
        <f>SUM(L10:L30)</f>
        <v>5</v>
      </c>
      <c r="M9" s="17">
        <f>SUM(M10:M30)</f>
        <v>3</v>
      </c>
      <c r="N9" s="15">
        <f>IF(B9=K9,0,(1-(B9/(B9-K9)))*-100)</f>
        <v>400</v>
      </c>
      <c r="O9" s="15">
        <f t="shared" ref="O9:P10" si="0">IF(C9=L9,0,(1-(C9/(C9-L9)))*-100)</f>
        <v>500</v>
      </c>
      <c r="P9" s="15">
        <f>IF(D9=M9,0,(1-(D9/(D9-M9)))*-100)</f>
        <v>300</v>
      </c>
      <c r="Q9" s="17">
        <f>R9+S9</f>
        <v>32</v>
      </c>
      <c r="R9" s="17">
        <f>SUM(R10:R30)</f>
        <v>11</v>
      </c>
      <c r="S9" s="17">
        <f>SUM(S10:S30)</f>
        <v>21</v>
      </c>
      <c r="T9" s="17">
        <f>U9+V9</f>
        <v>4</v>
      </c>
      <c r="U9" s="17">
        <f>SUM(U10:U30)</f>
        <v>-7</v>
      </c>
      <c r="V9" s="17">
        <f>SUM(V10:V30)</f>
        <v>11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-38.888888888888886</v>
      </c>
      <c r="Y9" s="15">
        <f t="shared" si="1"/>
        <v>110.00000000000001</v>
      </c>
      <c r="Z9" s="17">
        <f>AA9+AB9</f>
        <v>-10</v>
      </c>
      <c r="AA9" s="17">
        <f>SUM(AA10:AA30)</f>
        <v>-6</v>
      </c>
      <c r="AB9" s="17">
        <f>SUM(AB10:AB30)</f>
        <v>-4</v>
      </c>
      <c r="AC9" s="15">
        <f>IF(Q9=Z9,IF(Q9&gt;0,"皆増",0),(1-(Q9/(Q9-Z9)))*-100)</f>
        <v>-23.809523809523814</v>
      </c>
      <c r="AD9" s="15">
        <f t="shared" ref="AD9:AE30" si="2">IF(R9=AA9,IF(R9&gt;0,"皆増",0),(1-(R9/(R9-AA9)))*-100)</f>
        <v>-35.294117647058819</v>
      </c>
      <c r="AE9" s="15">
        <f t="shared" si="2"/>
        <v>-16.000000000000004</v>
      </c>
      <c r="AH9" s="4">
        <f t="shared" ref="AH9:AJ30" si="3">Q9-T9</f>
        <v>28</v>
      </c>
      <c r="AI9" s="4">
        <f t="shared" si="3"/>
        <v>18</v>
      </c>
      <c r="AJ9" s="4">
        <f t="shared" si="3"/>
        <v>10</v>
      </c>
      <c r="AK9" s="4">
        <f t="shared" ref="AK9:AM30" si="4">Q9-Z9</f>
        <v>42</v>
      </c>
      <c r="AL9" s="4">
        <f t="shared" si="4"/>
        <v>17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19.999999999999996</v>
      </c>
      <c r="J10" s="15">
        <f>IF(D10=G10,0,(1-(D10/(D10-G10)))*-100)</f>
        <v>-19.999999999999996</v>
      </c>
      <c r="K10" s="17">
        <f t="shared" ref="K10" si="8">L10+M10</f>
        <v>8</v>
      </c>
      <c r="L10" s="17">
        <v>5</v>
      </c>
      <c r="M10" s="17">
        <v>3</v>
      </c>
      <c r="N10" s="15">
        <f>IF(B10=K10,0,(1-(B10/(B10-K10)))*-100)</f>
        <v>400</v>
      </c>
      <c r="O10" s="15">
        <f t="shared" si="0"/>
        <v>500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4</v>
      </c>
      <c r="U24" s="17">
        <v>2</v>
      </c>
      <c r="V24" s="17">
        <v>2</v>
      </c>
      <c r="W24" s="15">
        <f t="shared" si="11"/>
        <v>400</v>
      </c>
      <c r="X24" s="15">
        <f t="shared" si="1"/>
        <v>200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25</v>
      </c>
      <c r="AD24" s="15">
        <f t="shared" si="2"/>
        <v>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-4</v>
      </c>
      <c r="V26" s="17">
        <v>1</v>
      </c>
      <c r="W26" s="15">
        <f t="shared" si="11"/>
        <v>-75</v>
      </c>
      <c r="X26" s="15">
        <f t="shared" si="1"/>
        <v>-100</v>
      </c>
      <c r="Y26" s="15" t="str">
        <f t="shared" si="1"/>
        <v>皆増</v>
      </c>
      <c r="Z26" s="17">
        <f t="shared" si="12"/>
        <v>-7</v>
      </c>
      <c r="AA26" s="17">
        <v>-5</v>
      </c>
      <c r="AB26" s="17">
        <v>-2</v>
      </c>
      <c r="AC26" s="15">
        <f t="shared" si="13"/>
        <v>-87.5</v>
      </c>
      <c r="AD26" s="15">
        <f t="shared" si="2"/>
        <v>-100</v>
      </c>
      <c r="AE26" s="15">
        <f t="shared" si="2"/>
        <v>-66.666666666666671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-2</v>
      </c>
      <c r="U27" s="17">
        <v>-3</v>
      </c>
      <c r="V27" s="17">
        <v>1</v>
      </c>
      <c r="W27" s="15">
        <f t="shared" si="11"/>
        <v>-33.333333333333336</v>
      </c>
      <c r="X27" s="15">
        <f t="shared" si="1"/>
        <v>-75</v>
      </c>
      <c r="Y27" s="15">
        <f t="shared" si="1"/>
        <v>50</v>
      </c>
      <c r="Z27" s="17">
        <f t="shared" si="12"/>
        <v>-6</v>
      </c>
      <c r="AA27" s="17">
        <v>-3</v>
      </c>
      <c r="AB27" s="17">
        <v>-3</v>
      </c>
      <c r="AC27" s="15">
        <f t="shared" si="13"/>
        <v>-60</v>
      </c>
      <c r="AD27" s="15">
        <f t="shared" si="2"/>
        <v>-75</v>
      </c>
      <c r="AE27" s="15">
        <f t="shared" si="2"/>
        <v>-50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10</v>
      </c>
      <c r="AL27" s="4">
        <f t="shared" si="4"/>
        <v>4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2</v>
      </c>
      <c r="S28" s="17">
        <v>8</v>
      </c>
      <c r="T28" s="17">
        <f t="shared" si="10"/>
        <v>1</v>
      </c>
      <c r="U28" s="17">
        <v>-3</v>
      </c>
      <c r="V28" s="17">
        <v>4</v>
      </c>
      <c r="W28" s="15">
        <f t="shared" si="11"/>
        <v>11.111111111111116</v>
      </c>
      <c r="X28" s="15">
        <f t="shared" si="1"/>
        <v>-60</v>
      </c>
      <c r="Y28" s="15">
        <f t="shared" si="1"/>
        <v>100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25</v>
      </c>
      <c r="AD28" s="15" t="str">
        <f t="shared" si="2"/>
        <v>皆増</v>
      </c>
      <c r="AE28" s="15">
        <f t="shared" si="2"/>
        <v>0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8</v>
      </c>
      <c r="AL28" s="4">
        <f t="shared" si="4"/>
        <v>0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25</v>
      </c>
      <c r="X29" s="15">
        <f t="shared" si="1"/>
        <v>0</v>
      </c>
      <c r="Y29" s="15">
        <f t="shared" si="1"/>
        <v>50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-37.5</v>
      </c>
      <c r="AD29" s="15">
        <f t="shared" si="2"/>
        <v>-50</v>
      </c>
      <c r="AE29" s="15">
        <f t="shared" si="2"/>
        <v>-25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8</v>
      </c>
      <c r="AL29" s="4">
        <f t="shared" si="4"/>
        <v>4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10</v>
      </c>
      <c r="S34" s="17">
        <f t="shared" si="22"/>
        <v>19</v>
      </c>
      <c r="T34" s="17">
        <f t="shared" si="22"/>
        <v>3</v>
      </c>
      <c r="U34" s="17">
        <f t="shared" si="22"/>
        <v>-7</v>
      </c>
      <c r="V34" s="17">
        <f t="shared" si="22"/>
        <v>10</v>
      </c>
      <c r="W34" s="15">
        <f t="shared" si="15"/>
        <v>11.538461538461542</v>
      </c>
      <c r="X34" s="15">
        <f t="shared" si="15"/>
        <v>-41.17647058823529</v>
      </c>
      <c r="Y34" s="15">
        <f t="shared" si="15"/>
        <v>111.11111111111111</v>
      </c>
      <c r="Z34" s="17">
        <f t="shared" ref="Z34:AB34" si="23">SUM(Z23:Z30)</f>
        <v>-11</v>
      </c>
      <c r="AA34" s="17">
        <f t="shared" si="23"/>
        <v>-6</v>
      </c>
      <c r="AB34" s="17">
        <f t="shared" si="23"/>
        <v>-5</v>
      </c>
      <c r="AC34" s="15">
        <f t="shared" si="17"/>
        <v>-27.500000000000004</v>
      </c>
      <c r="AD34" s="15">
        <f t="shared" si="17"/>
        <v>-37.5</v>
      </c>
      <c r="AE34" s="15">
        <f t="shared" si="17"/>
        <v>-20.833333333333336</v>
      </c>
      <c r="AH34" s="4">
        <f t="shared" ref="AH34:AJ34" si="24">SUM(AH23:AH30)</f>
        <v>26</v>
      </c>
      <c r="AI34" s="4">
        <f t="shared" si="24"/>
        <v>17</v>
      </c>
      <c r="AJ34" s="4">
        <f t="shared" si="24"/>
        <v>9</v>
      </c>
      <c r="AK34" s="4">
        <f>SUM(AK23:AK30)</f>
        <v>40</v>
      </c>
      <c r="AL34" s="4">
        <f>SUM(AL23:AL30)</f>
        <v>16</v>
      </c>
      <c r="AM34" s="4">
        <f>SUM(AM23:AM30)</f>
        <v>24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6</v>
      </c>
      <c r="S35" s="17">
        <f t="shared" si="25"/>
        <v>17</v>
      </c>
      <c r="T35" s="17">
        <f t="shared" si="25"/>
        <v>-1</v>
      </c>
      <c r="U35" s="17">
        <f t="shared" si="25"/>
        <v>-9</v>
      </c>
      <c r="V35" s="17">
        <f t="shared" si="25"/>
        <v>8</v>
      </c>
      <c r="W35" s="15">
        <f t="shared" si="15"/>
        <v>-4.1666666666666625</v>
      </c>
      <c r="X35" s="15">
        <f t="shared" si="15"/>
        <v>-60</v>
      </c>
      <c r="Y35" s="15">
        <f t="shared" si="15"/>
        <v>88.888888888888886</v>
      </c>
      <c r="Z35" s="17">
        <f t="shared" ref="Z35:AB35" si="26">SUM(Z25:Z30)</f>
        <v>-12</v>
      </c>
      <c r="AA35" s="17">
        <f t="shared" si="26"/>
        <v>-7</v>
      </c>
      <c r="AB35" s="17">
        <f t="shared" si="26"/>
        <v>-5</v>
      </c>
      <c r="AC35" s="15">
        <f t="shared" si="17"/>
        <v>-34.285714285714285</v>
      </c>
      <c r="AD35" s="15">
        <f t="shared" si="17"/>
        <v>-53.846153846153847</v>
      </c>
      <c r="AE35" s="15">
        <f t="shared" si="17"/>
        <v>-22.72727272727273</v>
      </c>
      <c r="AH35" s="4">
        <f t="shared" ref="AH35:AJ35" si="27">SUM(AH25:AH30)</f>
        <v>24</v>
      </c>
      <c r="AI35" s="4">
        <f t="shared" si="27"/>
        <v>15</v>
      </c>
      <c r="AJ35" s="4">
        <f t="shared" si="27"/>
        <v>9</v>
      </c>
      <c r="AK35" s="4">
        <f>SUM(AK25:AK30)</f>
        <v>35</v>
      </c>
      <c r="AL35" s="4">
        <f>SUM(AL25:AL30)</f>
        <v>13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5</v>
      </c>
      <c r="S36" s="17">
        <f t="shared" si="28"/>
        <v>15</v>
      </c>
      <c r="T36" s="17">
        <f t="shared" si="28"/>
        <v>1</v>
      </c>
      <c r="U36" s="17">
        <f t="shared" si="28"/>
        <v>-6</v>
      </c>
      <c r="V36" s="17">
        <f t="shared" si="28"/>
        <v>7</v>
      </c>
      <c r="W36" s="15">
        <f t="shared" si="15"/>
        <v>5.2631578947368363</v>
      </c>
      <c r="X36" s="15">
        <f t="shared" si="15"/>
        <v>-54.54545454545454</v>
      </c>
      <c r="Y36" s="15">
        <f t="shared" si="15"/>
        <v>87.5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-25.925925925925931</v>
      </c>
      <c r="AD36" s="15">
        <f t="shared" si="17"/>
        <v>-37.5</v>
      </c>
      <c r="AE36" s="15">
        <f t="shared" si="17"/>
        <v>-21.052631578947366</v>
      </c>
      <c r="AH36" s="4">
        <f t="shared" ref="AH36:AJ36" si="30">SUM(AH27:AH30)</f>
        <v>19</v>
      </c>
      <c r="AI36" s="4">
        <f t="shared" si="30"/>
        <v>11</v>
      </c>
      <c r="AJ36" s="4">
        <f t="shared" si="30"/>
        <v>8</v>
      </c>
      <c r="AK36" s="4">
        <f>SUM(AK27:AK30)</f>
        <v>27</v>
      </c>
      <c r="AL36" s="4">
        <f>SUM(AL27:AL30)</f>
        <v>8</v>
      </c>
      <c r="AM36" s="4">
        <f>SUM(AM27:AM30)</f>
        <v>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9.375</v>
      </c>
      <c r="R39" s="12">
        <f>R33/R9*100</f>
        <v>9.0909090909090917</v>
      </c>
      <c r="S39" s="13">
        <f t="shared" si="37"/>
        <v>9.5238095238095237</v>
      </c>
      <c r="T39" s="12">
        <f>T33/T9*100</f>
        <v>25</v>
      </c>
      <c r="U39" s="12">
        <f t="shared" ref="U39:V39" si="38">U33/U9*100</f>
        <v>0</v>
      </c>
      <c r="V39" s="12">
        <f t="shared" si="38"/>
        <v>9.0909090909090917</v>
      </c>
      <c r="W39" s="12">
        <f>Q39-AH39</f>
        <v>2.2321428571428577</v>
      </c>
      <c r="X39" s="12">
        <f t="shared" si="33"/>
        <v>3.5353535353535364</v>
      </c>
      <c r="Y39" s="12">
        <f>S39-AJ39</f>
        <v>-0.47619047619047628</v>
      </c>
      <c r="Z39" s="12">
        <f t="shared" si="37"/>
        <v>-10</v>
      </c>
      <c r="AA39" s="12">
        <f t="shared" si="37"/>
        <v>0</v>
      </c>
      <c r="AB39" s="12">
        <f t="shared" si="37"/>
        <v>-25</v>
      </c>
      <c r="AC39" s="12">
        <f>Q39-AK39</f>
        <v>4.6130952380952381</v>
      </c>
      <c r="AD39" s="12">
        <f t="shared" si="35"/>
        <v>3.2085561497326216</v>
      </c>
      <c r="AE39" s="12">
        <f t="shared" si="35"/>
        <v>5.5238095238095237</v>
      </c>
      <c r="AH39" s="12">
        <f t="shared" ref="AH39:AJ39" si="39">AH33/AH9*100</f>
        <v>7.1428571428571423</v>
      </c>
      <c r="AI39" s="12">
        <f t="shared" si="39"/>
        <v>5.5555555555555554</v>
      </c>
      <c r="AJ39" s="12">
        <f t="shared" si="39"/>
        <v>10</v>
      </c>
      <c r="AK39" s="12">
        <f>AK33/AK9*100</f>
        <v>4.7619047619047619</v>
      </c>
      <c r="AL39" s="12">
        <f>AL33/AL9*100</f>
        <v>5.8823529411764701</v>
      </c>
      <c r="AM39" s="12">
        <f>AM33/AM9*100</f>
        <v>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90.625</v>
      </c>
      <c r="R40" s="12">
        <f t="shared" si="40"/>
        <v>90.909090909090907</v>
      </c>
      <c r="S40" s="12">
        <f t="shared" si="40"/>
        <v>90.476190476190482</v>
      </c>
      <c r="T40" s="12">
        <f>T34/T9*100</f>
        <v>75</v>
      </c>
      <c r="U40" s="12">
        <f t="shared" ref="U40:V40" si="41">U34/U9*100</f>
        <v>100</v>
      </c>
      <c r="V40" s="12">
        <f t="shared" si="41"/>
        <v>90.909090909090907</v>
      </c>
      <c r="W40" s="12">
        <f t="shared" ref="W40:W42" si="42">Q40-AH40</f>
        <v>-2.2321428571428612</v>
      </c>
      <c r="X40" s="12">
        <f t="shared" si="33"/>
        <v>-3.5353535353535364</v>
      </c>
      <c r="Y40" s="12">
        <f>S40-AJ40</f>
        <v>0.4761904761904816</v>
      </c>
      <c r="Z40" s="12">
        <f>Z34/Z9*100</f>
        <v>110.00000000000001</v>
      </c>
      <c r="AA40" s="12">
        <f t="shared" ref="AA40:AB40" si="43">AA34/AA9*100</f>
        <v>100</v>
      </c>
      <c r="AB40" s="12">
        <f t="shared" si="43"/>
        <v>125</v>
      </c>
      <c r="AC40" s="12">
        <f t="shared" ref="AC40:AC42" si="44">Q40-AK40</f>
        <v>-4.6130952380952266</v>
      </c>
      <c r="AD40" s="12">
        <f t="shared" si="35"/>
        <v>-3.2085561497326154</v>
      </c>
      <c r="AE40" s="12">
        <f t="shared" si="35"/>
        <v>-5.5238095238095184</v>
      </c>
      <c r="AH40" s="12">
        <f t="shared" ref="AH40:AJ40" si="45">AH34/AH9*100</f>
        <v>92.857142857142861</v>
      </c>
      <c r="AI40" s="12">
        <f t="shared" si="45"/>
        <v>94.444444444444443</v>
      </c>
      <c r="AJ40" s="12">
        <f t="shared" si="45"/>
        <v>90</v>
      </c>
      <c r="AK40" s="12">
        <f>AK34/AK9*100</f>
        <v>95.238095238095227</v>
      </c>
      <c r="AL40" s="12">
        <f>AL34/AL9*100</f>
        <v>94.117647058823522</v>
      </c>
      <c r="AM40" s="12">
        <f>AM34/AM9*100</f>
        <v>96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71.875</v>
      </c>
      <c r="R41" s="12">
        <f t="shared" si="46"/>
        <v>54.54545454545454</v>
      </c>
      <c r="S41" s="12">
        <f t="shared" si="46"/>
        <v>80.952380952380949</v>
      </c>
      <c r="T41" s="12">
        <f>T35/T9*100</f>
        <v>-25</v>
      </c>
      <c r="U41" s="12">
        <f t="shared" ref="U41:V41" si="47">U35/U9*100</f>
        <v>128.57142857142858</v>
      </c>
      <c r="V41" s="12">
        <f t="shared" si="47"/>
        <v>72.727272727272734</v>
      </c>
      <c r="W41" s="12">
        <f t="shared" si="42"/>
        <v>-13.839285714285708</v>
      </c>
      <c r="X41" s="12">
        <f t="shared" si="33"/>
        <v>-28.787878787878803</v>
      </c>
      <c r="Y41" s="12">
        <f>S41-AJ41</f>
        <v>-9.047619047619051</v>
      </c>
      <c r="Z41" s="12">
        <f>Z35/Z9*100</f>
        <v>120</v>
      </c>
      <c r="AA41" s="12">
        <f t="shared" ref="AA41:AB41" si="48">AA35/AA9*100</f>
        <v>116.66666666666667</v>
      </c>
      <c r="AB41" s="12">
        <f t="shared" si="48"/>
        <v>125</v>
      </c>
      <c r="AC41" s="12">
        <f t="shared" si="44"/>
        <v>-11.458333333333343</v>
      </c>
      <c r="AD41" s="12">
        <f>R41-AL41</f>
        <v>-21.925133689839576</v>
      </c>
      <c r="AE41" s="12">
        <f t="shared" si="35"/>
        <v>-7.047619047619051</v>
      </c>
      <c r="AH41" s="12">
        <f>AH35/AH9*100</f>
        <v>85.714285714285708</v>
      </c>
      <c r="AI41" s="12">
        <f>AI35/AI9*100</f>
        <v>83.333333333333343</v>
      </c>
      <c r="AJ41" s="12">
        <f>AJ35/AJ9*100</f>
        <v>90</v>
      </c>
      <c r="AK41" s="12">
        <f t="shared" ref="AK41:AM41" si="49">AK35/AK9*100</f>
        <v>83.333333333333343</v>
      </c>
      <c r="AL41" s="12">
        <f t="shared" si="49"/>
        <v>76.470588235294116</v>
      </c>
      <c r="AM41" s="12">
        <f t="shared" si="49"/>
        <v>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45.454545454545453</v>
      </c>
      <c r="S42" s="12">
        <f t="shared" si="50"/>
        <v>71.428571428571431</v>
      </c>
      <c r="T42" s="12">
        <f t="shared" si="50"/>
        <v>25</v>
      </c>
      <c r="U42" s="12">
        <f t="shared" si="50"/>
        <v>85.714285714285708</v>
      </c>
      <c r="V42" s="12">
        <f t="shared" si="50"/>
        <v>63.636363636363633</v>
      </c>
      <c r="W42" s="12">
        <f t="shared" si="42"/>
        <v>-5.3571428571428612</v>
      </c>
      <c r="X42" s="12">
        <f t="shared" si="33"/>
        <v>-15.656565656565661</v>
      </c>
      <c r="Y42" s="12">
        <f>S42-AJ42</f>
        <v>-8.5714285714285694</v>
      </c>
      <c r="Z42" s="12">
        <f t="shared" si="50"/>
        <v>70</v>
      </c>
      <c r="AA42" s="12">
        <f t="shared" si="50"/>
        <v>50</v>
      </c>
      <c r="AB42" s="12">
        <f t="shared" si="50"/>
        <v>100</v>
      </c>
      <c r="AC42" s="12">
        <f t="shared" si="44"/>
        <v>-1.7857142857142918</v>
      </c>
      <c r="AD42" s="12">
        <f>R42-AL42</f>
        <v>-1.6042780748663077</v>
      </c>
      <c r="AE42" s="12">
        <f t="shared" si="35"/>
        <v>-4.5714285714285694</v>
      </c>
      <c r="AH42" s="12">
        <f t="shared" ref="AH42:AJ42" si="51">AH36/AH9*100</f>
        <v>67.857142857142861</v>
      </c>
      <c r="AI42" s="12">
        <f t="shared" si="51"/>
        <v>61.111111111111114</v>
      </c>
      <c r="AJ42" s="12">
        <f t="shared" si="51"/>
        <v>80</v>
      </c>
      <c r="AK42" s="12">
        <f>AK36/AK9*100</f>
        <v>64.285714285714292</v>
      </c>
      <c r="AL42" s="12">
        <f>AL36/AL9*100</f>
        <v>47.058823529411761</v>
      </c>
      <c r="AM42" s="12">
        <f>AM36/AM9*100</f>
        <v>76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-9.5238095238095237</v>
      </c>
      <c r="X9" s="15">
        <f t="shared" ref="X9:Y30" si="1">IF(R9=U9,IF(R9&gt;0,"皆増",0),(1-(R9/(R9-U9)))*-100)</f>
        <v>-23.076923076923073</v>
      </c>
      <c r="Y9" s="15">
        <f t="shared" si="1"/>
        <v>12.5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35.714285714285722</v>
      </c>
      <c r="AD9" s="15">
        <f t="shared" ref="AD9:AE30" si="2">IF(R9=AA9,IF(R9&gt;0,"皆増",0),(1-(R9/(R9-AA9)))*-100)</f>
        <v>25</v>
      </c>
      <c r="AE9" s="15">
        <f t="shared" si="2"/>
        <v>50</v>
      </c>
      <c r="AH9" s="4">
        <f t="shared" ref="AH9:AJ30" si="3">Q9-T9</f>
        <v>21</v>
      </c>
      <c r="AI9" s="4">
        <f t="shared" si="3"/>
        <v>13</v>
      </c>
      <c r="AJ9" s="4">
        <f t="shared" si="3"/>
        <v>8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-50</v>
      </c>
      <c r="X25" s="15">
        <f t="shared" si="1"/>
        <v>-25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4</v>
      </c>
      <c r="U27" s="17">
        <v>0</v>
      </c>
      <c r="V27" s="17">
        <v>4</v>
      </c>
      <c r="W27" s="15">
        <f t="shared" si="11"/>
        <v>133.33333333333334</v>
      </c>
      <c r="X27" s="15">
        <f t="shared" si="1"/>
        <v>0</v>
      </c>
      <c r="Y27" s="15">
        <f t="shared" si="1"/>
        <v>400</v>
      </c>
      <c r="Z27" s="17">
        <f t="shared" si="12"/>
        <v>3</v>
      </c>
      <c r="AA27" s="17">
        <v>-1</v>
      </c>
      <c r="AB27" s="17">
        <v>4</v>
      </c>
      <c r="AC27" s="15">
        <f t="shared" si="13"/>
        <v>75</v>
      </c>
      <c r="AD27" s="15">
        <f t="shared" si="2"/>
        <v>-33.333333333333336</v>
      </c>
      <c r="AE27" s="15">
        <f t="shared" si="2"/>
        <v>400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-50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-50</v>
      </c>
      <c r="AD28" s="15" t="str">
        <f t="shared" si="2"/>
        <v>皆増</v>
      </c>
      <c r="AE28" s="15">
        <f t="shared" si="2"/>
        <v>-75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10</v>
      </c>
      <c r="S34" s="17">
        <f t="shared" si="22"/>
        <v>8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-9.9999999999999982</v>
      </c>
      <c r="X34" s="15">
        <f t="shared" si="15"/>
        <v>-16.666666666666664</v>
      </c>
      <c r="Y34" s="15">
        <f t="shared" si="15"/>
        <v>0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38.46153846153846</v>
      </c>
      <c r="AD34" s="15">
        <f t="shared" si="17"/>
        <v>42.857142857142861</v>
      </c>
      <c r="AE34" s="15">
        <f t="shared" si="17"/>
        <v>33.333333333333329</v>
      </c>
      <c r="AH34" s="4">
        <f t="shared" ref="AH34:AJ34" si="24">SUM(AH23:AH30)</f>
        <v>20</v>
      </c>
      <c r="AI34" s="4">
        <f t="shared" si="24"/>
        <v>12</v>
      </c>
      <c r="AJ34" s="4">
        <f t="shared" si="24"/>
        <v>8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-12.5</v>
      </c>
      <c r="X35" s="15">
        <f t="shared" si="15"/>
        <v>-11.111111111111116</v>
      </c>
      <c r="Y35" s="15">
        <f t="shared" si="15"/>
        <v>-14.28571428571429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27.27272727272727</v>
      </c>
      <c r="AD35" s="15">
        <f t="shared" si="17"/>
        <v>60.000000000000007</v>
      </c>
      <c r="AE35" s="15">
        <f t="shared" si="17"/>
        <v>0</v>
      </c>
      <c r="AH35" s="4">
        <f t="shared" ref="AH35:AJ35" si="27">SUM(AH25:AH30)</f>
        <v>16</v>
      </c>
      <c r="AI35" s="4">
        <f t="shared" si="27"/>
        <v>9</v>
      </c>
      <c r="AJ35" s="4">
        <f t="shared" si="27"/>
        <v>7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25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25</v>
      </c>
      <c r="AD36" s="15">
        <f t="shared" si="17"/>
        <v>33.333333333333329</v>
      </c>
      <c r="AE36" s="15">
        <f t="shared" si="17"/>
        <v>19.999999999999996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0</v>
      </c>
      <c r="S39" s="13">
        <f t="shared" si="37"/>
        <v>11.111111111111111</v>
      </c>
      <c r="T39" s="12">
        <f>T33/T9*100</f>
        <v>0</v>
      </c>
      <c r="U39" s="12">
        <f t="shared" ref="U39:V39" si="38">U33/U9*100</f>
        <v>33.333333333333329</v>
      </c>
      <c r="V39" s="12">
        <f t="shared" si="38"/>
        <v>100</v>
      </c>
      <c r="W39" s="12">
        <f>Q39-AH39</f>
        <v>0.50125313283207973</v>
      </c>
      <c r="X39" s="12">
        <f t="shared" si="33"/>
        <v>-7.6923076923076925</v>
      </c>
      <c r="Y39" s="12">
        <f>S39-AJ39</f>
        <v>11.111111111111111</v>
      </c>
      <c r="Z39" s="12">
        <f t="shared" si="37"/>
        <v>0</v>
      </c>
      <c r="AA39" s="12">
        <f t="shared" si="37"/>
        <v>-50</v>
      </c>
      <c r="AB39" s="12">
        <f t="shared" si="37"/>
        <v>33.333333333333329</v>
      </c>
      <c r="AC39" s="12">
        <f>Q39-AK39</f>
        <v>-1.8796992481203008</v>
      </c>
      <c r="AD39" s="12">
        <f t="shared" si="35"/>
        <v>-12.5</v>
      </c>
      <c r="AE39" s="12">
        <f t="shared" si="35"/>
        <v>11.111111111111111</v>
      </c>
      <c r="AH39" s="12">
        <f t="shared" ref="AH39:AJ39" si="39">AH33/AH9*100</f>
        <v>4.7619047619047619</v>
      </c>
      <c r="AI39" s="12">
        <f t="shared" si="39"/>
        <v>7.6923076923076925</v>
      </c>
      <c r="AJ39" s="12">
        <f t="shared" si="39"/>
        <v>0</v>
      </c>
      <c r="AK39" s="12">
        <f>AK33/AK9*100</f>
        <v>7.1428571428571423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100</v>
      </c>
      <c r="S40" s="12">
        <f t="shared" si="40"/>
        <v>88.888888888888886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0</v>
      </c>
      <c r="W40" s="12">
        <f t="shared" ref="W40:W42" si="42">Q40-AH40</f>
        <v>-0.50125313283207618</v>
      </c>
      <c r="X40" s="12">
        <f t="shared" si="33"/>
        <v>7.6923076923076934</v>
      </c>
      <c r="Y40" s="12">
        <f>S40-AJ40</f>
        <v>-11.111111111111114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66.666666666666657</v>
      </c>
      <c r="AC40" s="12">
        <f t="shared" ref="AC40:AC42" si="44">Q40-AK40</f>
        <v>1.8796992481202892</v>
      </c>
      <c r="AD40" s="12">
        <f t="shared" si="35"/>
        <v>12.5</v>
      </c>
      <c r="AE40" s="12">
        <f t="shared" si="35"/>
        <v>-11.111111111111114</v>
      </c>
      <c r="AH40" s="12">
        <f t="shared" ref="AH40:AJ40" si="45">AH34/AH9*100</f>
        <v>95.238095238095227</v>
      </c>
      <c r="AI40" s="12">
        <f t="shared" si="45"/>
        <v>92.307692307692307</v>
      </c>
      <c r="AJ40" s="12">
        <f t="shared" si="45"/>
        <v>100</v>
      </c>
      <c r="AK40" s="12">
        <f>AK34/AK9*100</f>
        <v>92.857142857142861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80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33.333333333333329</v>
      </c>
      <c r="V41" s="12">
        <f t="shared" si="47"/>
        <v>-100</v>
      </c>
      <c r="W41" s="12">
        <f t="shared" si="42"/>
        <v>-2.5062656641604093</v>
      </c>
      <c r="X41" s="12">
        <f t="shared" si="33"/>
        <v>10.769230769230774</v>
      </c>
      <c r="Y41" s="12">
        <f>S41-AJ41</f>
        <v>-20.833333333333343</v>
      </c>
      <c r="Z41" s="12">
        <f>Z35/Z9*100</f>
        <v>60</v>
      </c>
      <c r="AA41" s="12">
        <f t="shared" ref="AA41:AB41" si="48">AA35/AA9*100</f>
        <v>150</v>
      </c>
      <c r="AB41" s="12">
        <f t="shared" si="48"/>
        <v>0</v>
      </c>
      <c r="AC41" s="12">
        <f t="shared" si="44"/>
        <v>-4.8872180451127889</v>
      </c>
      <c r="AD41" s="12">
        <f>R41-AL41</f>
        <v>17.5</v>
      </c>
      <c r="AE41" s="12">
        <f t="shared" si="35"/>
        <v>-33.333333333333343</v>
      </c>
      <c r="AH41" s="12">
        <f>AH35/AH9*100</f>
        <v>76.19047619047619</v>
      </c>
      <c r="AI41" s="12">
        <f>AI35/AI9*100</f>
        <v>69.230769230769226</v>
      </c>
      <c r="AJ41" s="12">
        <f>AJ35/AJ9*100</f>
        <v>87.5</v>
      </c>
      <c r="AK41" s="12">
        <f t="shared" ref="AK41:AM41" si="49">AK35/AK9*100</f>
        <v>78.571428571428569</v>
      </c>
      <c r="AL41" s="12">
        <f t="shared" si="49"/>
        <v>62.5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40</v>
      </c>
      <c r="S42" s="12">
        <f t="shared" si="50"/>
        <v>66.666666666666657</v>
      </c>
      <c r="T42" s="12">
        <f t="shared" si="50"/>
        <v>-100</v>
      </c>
      <c r="U42" s="12">
        <f t="shared" si="50"/>
        <v>0</v>
      </c>
      <c r="V42" s="12">
        <f t="shared" si="50"/>
        <v>200</v>
      </c>
      <c r="W42" s="12">
        <f t="shared" si="42"/>
        <v>14.536340852130323</v>
      </c>
      <c r="X42" s="12">
        <f t="shared" si="33"/>
        <v>9.2307692307692299</v>
      </c>
      <c r="Y42" s="12">
        <f>S42-AJ42</f>
        <v>16.666666666666657</v>
      </c>
      <c r="Z42" s="12">
        <f t="shared" si="50"/>
        <v>40</v>
      </c>
      <c r="AA42" s="12">
        <f t="shared" si="50"/>
        <v>50</v>
      </c>
      <c r="AB42" s="12">
        <f t="shared" si="50"/>
        <v>33.333333333333329</v>
      </c>
      <c r="AC42" s="12">
        <f t="shared" si="44"/>
        <v>-4.5112781954887211</v>
      </c>
      <c r="AD42" s="12">
        <f>R42-AL42</f>
        <v>2.5</v>
      </c>
      <c r="AE42" s="12">
        <f t="shared" si="35"/>
        <v>-16.666666666666686</v>
      </c>
      <c r="AH42" s="12">
        <f t="shared" ref="AH42:AJ42" si="51">AH36/AH9*100</f>
        <v>38.095238095238095</v>
      </c>
      <c r="AI42" s="12">
        <f t="shared" si="51"/>
        <v>30.76923076923077</v>
      </c>
      <c r="AJ42" s="12">
        <f t="shared" si="51"/>
        <v>50</v>
      </c>
      <c r="AK42" s="12">
        <f>AK36/AK9*100</f>
        <v>57.142857142857139</v>
      </c>
      <c r="AL42" s="12">
        <f>AL36/AL9*100</f>
        <v>37.5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10</v>
      </c>
      <c r="S9" s="17">
        <f>SUM(S10:S30)</f>
        <v>5</v>
      </c>
      <c r="T9" s="17">
        <f>U9+V9</f>
        <v>2</v>
      </c>
      <c r="U9" s="17">
        <f>SUM(U10:U30)</f>
        <v>6</v>
      </c>
      <c r="V9" s="17">
        <f>SUM(V10:V30)</f>
        <v>-4</v>
      </c>
      <c r="W9" s="15">
        <f>IF(Q9=T9,IF(Q9&gt;0,"皆増",0),(1-(Q9/(Q9-T9)))*-100)</f>
        <v>15.384615384615374</v>
      </c>
      <c r="X9" s="15">
        <f t="shared" ref="X9:Y30" si="1">IF(R9=U9,IF(R9&gt;0,"皆増",0),(1-(R9/(R9-U9)))*-100)</f>
        <v>150</v>
      </c>
      <c r="Y9" s="15">
        <f t="shared" si="1"/>
        <v>-44.444444444444443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0</v>
      </c>
      <c r="AE9" s="15">
        <f t="shared" si="2"/>
        <v>-37.5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5</v>
      </c>
      <c r="S27" s="17">
        <v>0</v>
      </c>
      <c r="T27" s="17">
        <f t="shared" si="10"/>
        <v>2</v>
      </c>
      <c r="U27" s="17">
        <v>4</v>
      </c>
      <c r="V27" s="17">
        <v>-2</v>
      </c>
      <c r="W27" s="15">
        <f t="shared" si="11"/>
        <v>66.666666666666671</v>
      </c>
      <c r="X27" s="15">
        <f t="shared" si="1"/>
        <v>400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25</v>
      </c>
      <c r="AD27" s="15">
        <f t="shared" si="2"/>
        <v>66.666666666666671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2</v>
      </c>
      <c r="V28" s="17">
        <v>-1</v>
      </c>
      <c r="W28" s="15">
        <f t="shared" si="11"/>
        <v>100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-60</v>
      </c>
      <c r="AD28" s="15">
        <f t="shared" si="2"/>
        <v>-33.333333333333336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-50</v>
      </c>
      <c r="X29" s="15" t="str">
        <f t="shared" si="1"/>
        <v>皆増</v>
      </c>
      <c r="Y29" s="15">
        <f t="shared" si="1"/>
        <v>-75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-2</v>
      </c>
      <c r="V30" s="17">
        <v>1</v>
      </c>
      <c r="W30" s="15">
        <f t="shared" si="11"/>
        <v>-50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2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9</v>
      </c>
      <c r="S34" s="17">
        <f t="shared" si="22"/>
        <v>5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16.666666666666675</v>
      </c>
      <c r="X34" s="15">
        <f t="shared" si="15"/>
        <v>125</v>
      </c>
      <c r="Y34" s="15">
        <f t="shared" si="15"/>
        <v>-37.5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-12.5</v>
      </c>
      <c r="AD34" s="15">
        <f t="shared" si="17"/>
        <v>0</v>
      </c>
      <c r="AE34" s="15">
        <f t="shared" si="17"/>
        <v>-28.571428571428569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9</v>
      </c>
      <c r="S35" s="17">
        <f t="shared" si="25"/>
        <v>3</v>
      </c>
      <c r="T35" s="17">
        <f t="shared" si="25"/>
        <v>0</v>
      </c>
      <c r="U35" s="17">
        <f t="shared" si="25"/>
        <v>5</v>
      </c>
      <c r="V35" s="17">
        <f t="shared" si="25"/>
        <v>-5</v>
      </c>
      <c r="W35" s="15">
        <f t="shared" si="15"/>
        <v>0</v>
      </c>
      <c r="X35" s="15">
        <f t="shared" si="15"/>
        <v>125</v>
      </c>
      <c r="Y35" s="15">
        <f t="shared" si="15"/>
        <v>-62.5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-19.999999999999996</v>
      </c>
      <c r="AD35" s="15">
        <f t="shared" si="17"/>
        <v>12.5</v>
      </c>
      <c r="AE35" s="15">
        <f t="shared" si="17"/>
        <v>-57.142857142857139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8</v>
      </c>
      <c r="S36" s="17">
        <f t="shared" si="28"/>
        <v>2</v>
      </c>
      <c r="T36" s="17">
        <f t="shared" si="28"/>
        <v>0</v>
      </c>
      <c r="U36" s="17">
        <f t="shared" si="28"/>
        <v>5</v>
      </c>
      <c r="V36" s="17">
        <f t="shared" si="28"/>
        <v>-5</v>
      </c>
      <c r="W36" s="15">
        <f t="shared" si="15"/>
        <v>0</v>
      </c>
      <c r="X36" s="15">
        <f t="shared" si="15"/>
        <v>166.66666666666666</v>
      </c>
      <c r="Y36" s="15">
        <f t="shared" si="15"/>
        <v>-71.428571428571431</v>
      </c>
      <c r="Z36" s="17">
        <f t="shared" ref="Z36:AB36" si="29">SUM(Z27:Z30)</f>
        <v>-1</v>
      </c>
      <c r="AA36" s="17">
        <f t="shared" si="29"/>
        <v>2</v>
      </c>
      <c r="AB36" s="17">
        <f t="shared" si="29"/>
        <v>-3</v>
      </c>
      <c r="AC36" s="15">
        <f t="shared" si="17"/>
        <v>-9.0909090909090935</v>
      </c>
      <c r="AD36" s="15">
        <f t="shared" si="17"/>
        <v>33.333333333333329</v>
      </c>
      <c r="AE36" s="15">
        <f t="shared" si="17"/>
        <v>-60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16.666666666666664</v>
      </c>
      <c r="V39" s="12">
        <f t="shared" si="38"/>
        <v>25</v>
      </c>
      <c r="W39" s="12">
        <f>Q39-AH39</f>
        <v>-1.0256410256410255</v>
      </c>
      <c r="X39" s="12">
        <f t="shared" si="33"/>
        <v>10</v>
      </c>
      <c r="Y39" s="12">
        <f>S39-AJ39</f>
        <v>-11.111111111111111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33.333333333333329</v>
      </c>
      <c r="AC39" s="12">
        <f>Q39-AK39</f>
        <v>-4.4444444444444438</v>
      </c>
      <c r="AD39" s="12">
        <f t="shared" si="35"/>
        <v>0</v>
      </c>
      <c r="AE39" s="12">
        <f t="shared" si="35"/>
        <v>-12.5</v>
      </c>
      <c r="AH39" s="12">
        <f t="shared" ref="AH39:AJ39" si="39">AH33/AH9*100</f>
        <v>7.6923076923076925</v>
      </c>
      <c r="AI39" s="12">
        <f t="shared" si="39"/>
        <v>0</v>
      </c>
      <c r="AJ39" s="12">
        <f t="shared" si="39"/>
        <v>11.111111111111111</v>
      </c>
      <c r="AK39" s="12">
        <f>AK33/AK9*100</f>
        <v>11.111111111111111</v>
      </c>
      <c r="AL39" s="12">
        <f>AL33/AL9*100</f>
        <v>10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83.333333333333343</v>
      </c>
      <c r="V40" s="12">
        <f t="shared" si="41"/>
        <v>75</v>
      </c>
      <c r="W40" s="12">
        <f t="shared" ref="W40:W42" si="42">Q40-AH40</f>
        <v>1.025641025641022</v>
      </c>
      <c r="X40" s="12">
        <f t="shared" si="33"/>
        <v>-10</v>
      </c>
      <c r="Y40" s="12">
        <f>S40-AJ40</f>
        <v>11.111111111111114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66.666666666666657</v>
      </c>
      <c r="AC40" s="12">
        <f t="shared" ref="AC40:AC42" si="44">Q40-AK40</f>
        <v>4.4444444444444429</v>
      </c>
      <c r="AD40" s="12">
        <f t="shared" si="35"/>
        <v>0</v>
      </c>
      <c r="AE40" s="12">
        <f t="shared" si="35"/>
        <v>12.5</v>
      </c>
      <c r="AH40" s="12">
        <f t="shared" ref="AH40:AJ40" si="45">AH34/AH9*100</f>
        <v>92.307692307692307</v>
      </c>
      <c r="AI40" s="12">
        <f t="shared" si="45"/>
        <v>100</v>
      </c>
      <c r="AJ40" s="12">
        <f t="shared" si="45"/>
        <v>88.888888888888886</v>
      </c>
      <c r="AK40" s="12">
        <f>AK34/AK9*100</f>
        <v>88.888888888888886</v>
      </c>
      <c r="AL40" s="12">
        <f>AL34/AL9*100</f>
        <v>90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90</v>
      </c>
      <c r="S41" s="12">
        <f t="shared" si="46"/>
        <v>60</v>
      </c>
      <c r="T41" s="12">
        <f>T35/T9*100</f>
        <v>0</v>
      </c>
      <c r="U41" s="12">
        <f t="shared" ref="U41:V41" si="47">U35/U9*100</f>
        <v>83.333333333333343</v>
      </c>
      <c r="V41" s="12">
        <f t="shared" si="47"/>
        <v>125</v>
      </c>
      <c r="W41" s="12">
        <f t="shared" si="42"/>
        <v>-12.307692307692307</v>
      </c>
      <c r="X41" s="12">
        <f t="shared" si="33"/>
        <v>-10</v>
      </c>
      <c r="Y41" s="12">
        <f>S41-AJ41</f>
        <v>-28.888888888888886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133.33333333333331</v>
      </c>
      <c r="AC41" s="12">
        <f t="shared" si="44"/>
        <v>-3.3333333333333428</v>
      </c>
      <c r="AD41" s="12">
        <f>R41-AL41</f>
        <v>10</v>
      </c>
      <c r="AE41" s="12">
        <f t="shared" si="35"/>
        <v>-27.5</v>
      </c>
      <c r="AH41" s="12">
        <f>AH35/AH9*100</f>
        <v>92.307692307692307</v>
      </c>
      <c r="AI41" s="12">
        <f>AI35/AI9*100</f>
        <v>100</v>
      </c>
      <c r="AJ41" s="12">
        <f>AJ35/AJ9*100</f>
        <v>88.888888888888886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80</v>
      </c>
      <c r="S42" s="12">
        <f t="shared" si="50"/>
        <v>40</v>
      </c>
      <c r="T42" s="12">
        <f t="shared" si="50"/>
        <v>0</v>
      </c>
      <c r="U42" s="12">
        <f t="shared" si="50"/>
        <v>83.333333333333343</v>
      </c>
      <c r="V42" s="12">
        <f t="shared" si="50"/>
        <v>125</v>
      </c>
      <c r="W42" s="12">
        <f t="shared" si="42"/>
        <v>-10.256410256410277</v>
      </c>
      <c r="X42" s="12">
        <f t="shared" si="33"/>
        <v>5</v>
      </c>
      <c r="Y42" s="12">
        <f>S42-AJ42</f>
        <v>-37.777777777777786</v>
      </c>
      <c r="Z42" s="12">
        <f t="shared" si="50"/>
        <v>33.333333333333329</v>
      </c>
      <c r="AA42" s="12" t="e">
        <f t="shared" si="50"/>
        <v>#DIV/0!</v>
      </c>
      <c r="AB42" s="12">
        <f t="shared" si="50"/>
        <v>100</v>
      </c>
      <c r="AC42" s="12">
        <f t="shared" si="44"/>
        <v>5.5555555555555429</v>
      </c>
      <c r="AD42" s="12">
        <f>R42-AL42</f>
        <v>20</v>
      </c>
      <c r="AE42" s="12">
        <f t="shared" si="35"/>
        <v>-22.5</v>
      </c>
      <c r="AH42" s="12">
        <f t="shared" ref="AH42:AJ42" si="51">AH36/AH9*100</f>
        <v>76.923076923076934</v>
      </c>
      <c r="AI42" s="12">
        <f t="shared" si="51"/>
        <v>75</v>
      </c>
      <c r="AJ42" s="12">
        <f t="shared" si="51"/>
        <v>77.777777777777786</v>
      </c>
      <c r="AK42" s="12">
        <f>AK36/AK9*100</f>
        <v>61.111111111111114</v>
      </c>
      <c r="AL42" s="12">
        <f>AL36/AL9*100</f>
        <v>60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-5</v>
      </c>
      <c r="U9" s="17">
        <f>SUM(U10:U30)</f>
        <v>2</v>
      </c>
      <c r="V9" s="17">
        <f>SUM(V10:V30)</f>
        <v>-7</v>
      </c>
      <c r="W9" s="15">
        <f>IF(Q9=T9,IF(Q9&gt;0,"皆増",0),(1-(Q9/(Q9-T9)))*-100)</f>
        <v>-35.714285714285708</v>
      </c>
      <c r="X9" s="15">
        <f t="shared" ref="X9:Y30" si="1">IF(R9=U9,IF(R9&gt;0,"皆増",0),(1-(R9/(R9-U9)))*-100)</f>
        <v>50</v>
      </c>
      <c r="Y9" s="15">
        <f t="shared" si="1"/>
        <v>-70</v>
      </c>
      <c r="Z9" s="17">
        <f>AA9+AB9</f>
        <v>-5</v>
      </c>
      <c r="AA9" s="17">
        <f>SUM(AA10:AA30)</f>
        <v>1</v>
      </c>
      <c r="AB9" s="17">
        <f>SUM(AB10:AB30)</f>
        <v>-6</v>
      </c>
      <c r="AC9" s="15">
        <f>IF(Q9=Z9,IF(Q9&gt;0,"皆増",0),(1-(Q9/(Q9-Z9)))*-100)</f>
        <v>-35.714285714285708</v>
      </c>
      <c r="AD9" s="15">
        <f t="shared" ref="AD9:AE30" si="2">IF(R9=AA9,IF(R9&gt;0,"皆増",0),(1-(R9/(R9-AA9)))*-100)</f>
        <v>19.999999999999996</v>
      </c>
      <c r="AE9" s="15">
        <f t="shared" si="2"/>
        <v>-66.666666666666671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0</v>
      </c>
      <c r="V27" s="17">
        <v>-3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0</v>
      </c>
      <c r="V28" s="17">
        <v>-4</v>
      </c>
      <c r="W28" s="15">
        <f t="shared" si="11"/>
        <v>-66.666666666666671</v>
      </c>
      <c r="X28" s="15">
        <f t="shared" si="1"/>
        <v>0</v>
      </c>
      <c r="Y28" s="15">
        <f t="shared" si="1"/>
        <v>-80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-50</v>
      </c>
      <c r="AE28" s="15">
        <f t="shared" si="2"/>
        <v>-50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-75</v>
      </c>
      <c r="AD29" s="15">
        <f t="shared" si="2"/>
        <v>-50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-6</v>
      </c>
      <c r="U34" s="17">
        <f t="shared" si="22"/>
        <v>1</v>
      </c>
      <c r="V34" s="17">
        <f t="shared" si="22"/>
        <v>-7</v>
      </c>
      <c r="W34" s="15">
        <f t="shared" si="15"/>
        <v>-42.857142857142861</v>
      </c>
      <c r="X34" s="15">
        <f t="shared" si="15"/>
        <v>25</v>
      </c>
      <c r="Y34" s="15">
        <f t="shared" si="15"/>
        <v>-70</v>
      </c>
      <c r="Z34" s="17">
        <f t="shared" ref="Z34:AB34" si="23">SUM(Z23:Z30)</f>
        <v>-5</v>
      </c>
      <c r="AA34" s="17">
        <f t="shared" si="23"/>
        <v>0</v>
      </c>
      <c r="AB34" s="17">
        <f t="shared" si="23"/>
        <v>-5</v>
      </c>
      <c r="AC34" s="15">
        <f t="shared" si="17"/>
        <v>-38.46153846153846</v>
      </c>
      <c r="AD34" s="15">
        <f t="shared" si="17"/>
        <v>0</v>
      </c>
      <c r="AE34" s="15">
        <f t="shared" si="17"/>
        <v>-62.5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-8</v>
      </c>
      <c r="U35" s="17">
        <f t="shared" si="25"/>
        <v>-1</v>
      </c>
      <c r="V35" s="17">
        <f t="shared" si="25"/>
        <v>-7</v>
      </c>
      <c r="W35" s="15">
        <f t="shared" si="15"/>
        <v>-61.53846153846154</v>
      </c>
      <c r="X35" s="15">
        <f t="shared" si="15"/>
        <v>-33.333333333333336</v>
      </c>
      <c r="Y35" s="15">
        <f t="shared" si="15"/>
        <v>-70</v>
      </c>
      <c r="Z35" s="17">
        <f t="shared" ref="Z35:AB35" si="26">SUM(Z25:Z30)</f>
        <v>-8</v>
      </c>
      <c r="AA35" s="17">
        <f t="shared" si="26"/>
        <v>-3</v>
      </c>
      <c r="AB35" s="17">
        <f t="shared" si="26"/>
        <v>-5</v>
      </c>
      <c r="AC35" s="15">
        <f t="shared" si="17"/>
        <v>-61.53846153846154</v>
      </c>
      <c r="AD35" s="15">
        <f t="shared" si="17"/>
        <v>-60</v>
      </c>
      <c r="AE35" s="15">
        <f t="shared" si="17"/>
        <v>-62.5</v>
      </c>
      <c r="AH35" s="4">
        <f t="shared" ref="AH35:AJ35" si="27">SUM(AH25:AH30)</f>
        <v>13</v>
      </c>
      <c r="AI35" s="4">
        <f t="shared" si="27"/>
        <v>3</v>
      </c>
      <c r="AJ35" s="4">
        <f t="shared" si="27"/>
        <v>10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-5</v>
      </c>
      <c r="U36" s="17">
        <f t="shared" si="28"/>
        <v>1</v>
      </c>
      <c r="V36" s="17">
        <f t="shared" si="28"/>
        <v>-6</v>
      </c>
      <c r="W36" s="15">
        <f t="shared" si="15"/>
        <v>-50</v>
      </c>
      <c r="X36" s="15">
        <f t="shared" si="15"/>
        <v>100</v>
      </c>
      <c r="Y36" s="15">
        <f t="shared" si="15"/>
        <v>-66.666666666666671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-54.54545454545454</v>
      </c>
      <c r="AD36" s="15">
        <f t="shared" si="17"/>
        <v>-50</v>
      </c>
      <c r="AE36" s="15">
        <f t="shared" si="17"/>
        <v>-57.142857142857139</v>
      </c>
      <c r="AH36" s="4">
        <f t="shared" ref="AH36:AJ36" si="30">SUM(AH27:AH30)</f>
        <v>10</v>
      </c>
      <c r="AI36" s="4">
        <f t="shared" si="30"/>
        <v>1</v>
      </c>
      <c r="AJ36" s="4">
        <f t="shared" si="30"/>
        <v>9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>
        <f>T33/T9*100</f>
        <v>-20</v>
      </c>
      <c r="U39" s="12">
        <f t="shared" ref="U39:V39" si="38">U33/U9*100</f>
        <v>50</v>
      </c>
      <c r="V39" s="12">
        <f t="shared" si="38"/>
        <v>0</v>
      </c>
      <c r="W39" s="12">
        <f>Q39-AH39</f>
        <v>11.111111111111111</v>
      </c>
      <c r="X39" s="12">
        <f t="shared" si="33"/>
        <v>16.666666666666664</v>
      </c>
      <c r="Y39" s="12">
        <f>S39-AJ39</f>
        <v>0</v>
      </c>
      <c r="Z39" s="12">
        <f t="shared" si="37"/>
        <v>0</v>
      </c>
      <c r="AA39" s="12">
        <f t="shared" si="37"/>
        <v>100</v>
      </c>
      <c r="AB39" s="12">
        <f t="shared" si="37"/>
        <v>16.666666666666664</v>
      </c>
      <c r="AC39" s="12">
        <f>Q39-AK39</f>
        <v>3.9682539682539684</v>
      </c>
      <c r="AD39" s="12">
        <f t="shared" si="35"/>
        <v>16.666666666666664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>
        <f>T34/T9*100</f>
        <v>120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-16.666666666666657</v>
      </c>
      <c r="Y40" s="12">
        <f>S40-AJ40</f>
        <v>0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83.333333333333343</v>
      </c>
      <c r="AC40" s="12">
        <f t="shared" ref="AC40:AC42" si="44">Q40-AK40</f>
        <v>-3.9682539682539755</v>
      </c>
      <c r="AD40" s="12">
        <f t="shared" si="35"/>
        <v>-16.666666666666657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55.555555555555557</v>
      </c>
      <c r="R41" s="12">
        <f t="shared" si="46"/>
        <v>33.333333333333329</v>
      </c>
      <c r="S41" s="12">
        <f t="shared" si="46"/>
        <v>100</v>
      </c>
      <c r="T41" s="12">
        <f>T35/T9*100</f>
        <v>160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-37.301587301587304</v>
      </c>
      <c r="X41" s="12">
        <f t="shared" si="33"/>
        <v>-41.666666666666671</v>
      </c>
      <c r="Y41" s="12">
        <f>S41-AJ41</f>
        <v>0</v>
      </c>
      <c r="Z41" s="12">
        <f>Z35/Z9*100</f>
        <v>160</v>
      </c>
      <c r="AA41" s="12">
        <f t="shared" ref="AA41:AB41" si="48">AA35/AA9*100</f>
        <v>-300</v>
      </c>
      <c r="AB41" s="12">
        <f t="shared" si="48"/>
        <v>83.333333333333343</v>
      </c>
      <c r="AC41" s="12">
        <f t="shared" si="44"/>
        <v>-37.301587301587304</v>
      </c>
      <c r="AD41" s="12">
        <f>R41-AL41</f>
        <v>-66.666666666666671</v>
      </c>
      <c r="AE41" s="12">
        <f t="shared" si="35"/>
        <v>11.111111111111114</v>
      </c>
      <c r="AH41" s="12">
        <f>AH35/AH9*100</f>
        <v>92.857142857142861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92.857142857142861</v>
      </c>
      <c r="AL41" s="12">
        <f t="shared" si="49"/>
        <v>100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50</v>
      </c>
      <c r="V42" s="12">
        <f t="shared" si="50"/>
        <v>85.714285714285708</v>
      </c>
      <c r="W42" s="12">
        <f t="shared" si="42"/>
        <v>-15.873015873015873</v>
      </c>
      <c r="X42" s="12">
        <f t="shared" si="33"/>
        <v>8.3333333333333286</v>
      </c>
      <c r="Y42" s="12">
        <f>S42-AJ42</f>
        <v>10</v>
      </c>
      <c r="Z42" s="12">
        <f t="shared" si="50"/>
        <v>120</v>
      </c>
      <c r="AA42" s="12">
        <f t="shared" si="50"/>
        <v>-200</v>
      </c>
      <c r="AB42" s="12">
        <f t="shared" si="50"/>
        <v>66.666666666666657</v>
      </c>
      <c r="AC42" s="12">
        <f t="shared" si="44"/>
        <v>-23.015873015873012</v>
      </c>
      <c r="AD42" s="12">
        <f>R42-AL42</f>
        <v>-46.666666666666671</v>
      </c>
      <c r="AE42" s="12">
        <f t="shared" si="35"/>
        <v>22.222222222222214</v>
      </c>
      <c r="AH42" s="12">
        <f t="shared" ref="AH42:AJ42" si="51">AH36/AH9*100</f>
        <v>71.428571428571431</v>
      </c>
      <c r="AI42" s="12">
        <f t="shared" si="51"/>
        <v>25</v>
      </c>
      <c r="AJ42" s="12">
        <f t="shared" si="51"/>
        <v>90</v>
      </c>
      <c r="AK42" s="12">
        <f>AK36/AK9*100</f>
        <v>78.571428571428569</v>
      </c>
      <c r="AL42" s="12">
        <f>AL36/AL9*100</f>
        <v>80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-19.999999999999996</v>
      </c>
      <c r="Y9" s="15">
        <f t="shared" si="1"/>
        <v>50</v>
      </c>
      <c r="Z9" s="17">
        <f>AA9+AB9</f>
        <v>1</v>
      </c>
      <c r="AA9" s="17">
        <f>SUM(AA10:AA30)</f>
        <v>4</v>
      </c>
      <c r="AB9" s="17">
        <f>SUM(AB10:AB30)</f>
        <v>-3</v>
      </c>
      <c r="AC9" s="15">
        <f>IF(Q9=Z9,IF(Q9&gt;0,"皆増",0),(1-(Q9/(Q9-Z9)))*-100)</f>
        <v>16.666666666666675</v>
      </c>
      <c r="AD9" s="15" t="str">
        <f t="shared" ref="AD9:AE30" si="2">IF(R9=AA9,IF(R9&gt;0,"皆増",0),(1-(R9/(R9-AA9)))*-100)</f>
        <v>皆増</v>
      </c>
      <c r="AE9" s="15">
        <f t="shared" si="2"/>
        <v>-50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6</v>
      </c>
      <c r="AL9" s="4">
        <f t="shared" si="4"/>
        <v>0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16.666666666666675</v>
      </c>
      <c r="X34" s="15">
        <f t="shared" si="15"/>
        <v>-19.999999999999996</v>
      </c>
      <c r="Y34" s="15">
        <f t="shared" si="15"/>
        <v>200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39.999999999999993</v>
      </c>
      <c r="AD34" s="15" t="str">
        <f t="shared" si="17"/>
        <v>皆増</v>
      </c>
      <c r="AE34" s="15">
        <f t="shared" si="17"/>
        <v>-40</v>
      </c>
      <c r="AH34" s="4">
        <f t="shared" ref="AH34:AJ34" si="24">SUM(AH23:AH30)</f>
        <v>6</v>
      </c>
      <c r="AI34" s="4">
        <f t="shared" si="24"/>
        <v>5</v>
      </c>
      <c r="AJ34" s="4">
        <f t="shared" si="24"/>
        <v>1</v>
      </c>
      <c r="AK34" s="4">
        <f>SUM(AK23:AK30)</f>
        <v>5</v>
      </c>
      <c r="AL34" s="4">
        <f>SUM(AL23:AL30)</f>
        <v>0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-50</v>
      </c>
      <c r="Y35" s="15">
        <f t="shared" si="15"/>
        <v>200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 t="str">
        <f t="shared" si="17"/>
        <v>皆増</v>
      </c>
      <c r="AE35" s="15">
        <f t="shared" si="17"/>
        <v>-40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5</v>
      </c>
      <c r="AL35" s="4">
        <f>SUM(AL25:AL30)</f>
        <v>0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33.333333333333329</v>
      </c>
      <c r="X36" s="15">
        <f t="shared" si="15"/>
        <v>-50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-25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-100</v>
      </c>
      <c r="W39" s="12">
        <f>Q39-AH39</f>
        <v>-14.285714285714285</v>
      </c>
      <c r="X39" s="12">
        <f t="shared" si="33"/>
        <v>0</v>
      </c>
      <c r="Y39" s="12">
        <f>S39-AJ39</f>
        <v>-50</v>
      </c>
      <c r="Z39" s="12">
        <f t="shared" si="37"/>
        <v>-100</v>
      </c>
      <c r="AA39" s="12">
        <f t="shared" si="37"/>
        <v>0</v>
      </c>
      <c r="AB39" s="12">
        <f t="shared" si="37"/>
        <v>33.333333333333329</v>
      </c>
      <c r="AC39" s="12">
        <f>Q39-AK39</f>
        <v>-16.666666666666664</v>
      </c>
      <c r="AD39" s="12" t="e">
        <f t="shared" si="35"/>
        <v>#DIV/0!</v>
      </c>
      <c r="AE39" s="12">
        <f t="shared" si="35"/>
        <v>-16.666666666666664</v>
      </c>
      <c r="AH39" s="12">
        <f t="shared" ref="AH39:AJ39" si="39">AH33/AH9*100</f>
        <v>14.285714285714285</v>
      </c>
      <c r="AI39" s="12">
        <f t="shared" si="39"/>
        <v>0</v>
      </c>
      <c r="AJ39" s="12">
        <f t="shared" si="39"/>
        <v>50</v>
      </c>
      <c r="AK39" s="12">
        <f>AK33/AK9*100</f>
        <v>16.666666666666664</v>
      </c>
      <c r="AL39" s="12" t="e">
        <f>AL33/AL9*100</f>
        <v>#DIV/0!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14.285714285714292</v>
      </c>
      <c r="X40" s="12">
        <f t="shared" si="33"/>
        <v>0</v>
      </c>
      <c r="Y40" s="12">
        <f>S40-AJ40</f>
        <v>50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16.666666666666657</v>
      </c>
      <c r="AD40" s="12" t="e">
        <f t="shared" si="35"/>
        <v>#DIV/0!</v>
      </c>
      <c r="AE40" s="12">
        <f t="shared" si="35"/>
        <v>16.666666666666657</v>
      </c>
      <c r="AH40" s="12">
        <f t="shared" ref="AH40:AJ40" si="45">AH34/AH9*100</f>
        <v>85.714285714285708</v>
      </c>
      <c r="AI40" s="12">
        <f t="shared" si="45"/>
        <v>100</v>
      </c>
      <c r="AJ40" s="12">
        <f t="shared" si="45"/>
        <v>50</v>
      </c>
      <c r="AK40" s="12">
        <f>AK34/AK9*100</f>
        <v>83.333333333333343</v>
      </c>
      <c r="AL40" s="12" t="e">
        <f>AL34/AL9*100</f>
        <v>#DIV/0!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200</v>
      </c>
      <c r="V41" s="12">
        <f t="shared" si="47"/>
        <v>200</v>
      </c>
      <c r="W41" s="12">
        <f t="shared" si="42"/>
        <v>0</v>
      </c>
      <c r="X41" s="12">
        <f t="shared" si="33"/>
        <v>-30</v>
      </c>
      <c r="Y41" s="12">
        <f>S41-AJ41</f>
        <v>50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-11.904761904761912</v>
      </c>
      <c r="AD41" s="12" t="e">
        <f>R41-AL41</f>
        <v>#DIV/0!</v>
      </c>
      <c r="AE41" s="12">
        <f t="shared" si="35"/>
        <v>16.666666666666657</v>
      </c>
      <c r="AH41" s="12">
        <f>AH35/AH9*100</f>
        <v>71.428571428571431</v>
      </c>
      <c r="AI41" s="12">
        <f>AI35/AI9*100</f>
        <v>80</v>
      </c>
      <c r="AJ41" s="12">
        <f>AJ35/AJ9*100</f>
        <v>50</v>
      </c>
      <c r="AK41" s="12">
        <f t="shared" ref="AK41:AM41" si="49">AK35/AK9*100</f>
        <v>83.333333333333343</v>
      </c>
      <c r="AL41" s="12" t="e">
        <f t="shared" si="49"/>
        <v>#DIV/0!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25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200</v>
      </c>
      <c r="W42" s="12">
        <f t="shared" si="42"/>
        <v>14.285714285714285</v>
      </c>
      <c r="X42" s="12">
        <f t="shared" si="33"/>
        <v>-15</v>
      </c>
      <c r="Y42" s="12">
        <f>S42-AJ42</f>
        <v>50</v>
      </c>
      <c r="Z42" s="12">
        <f t="shared" si="50"/>
        <v>0</v>
      </c>
      <c r="AA42" s="12">
        <f t="shared" si="50"/>
        <v>25</v>
      </c>
      <c r="AB42" s="12">
        <f t="shared" si="50"/>
        <v>33.333333333333329</v>
      </c>
      <c r="AC42" s="12">
        <f t="shared" si="44"/>
        <v>-9.5238095238095184</v>
      </c>
      <c r="AD42" s="12" t="e">
        <f>R42-AL42</f>
        <v>#DIV/0!</v>
      </c>
      <c r="AE42" s="12">
        <f t="shared" si="35"/>
        <v>33.333333333333343</v>
      </c>
      <c r="AH42" s="12">
        <f t="shared" ref="AH42:AJ42" si="51">AH36/AH9*100</f>
        <v>42.857142857142854</v>
      </c>
      <c r="AI42" s="12">
        <f t="shared" si="51"/>
        <v>40</v>
      </c>
      <c r="AJ42" s="12">
        <f t="shared" si="51"/>
        <v>50</v>
      </c>
      <c r="AK42" s="12">
        <f>AK36/AK9*100</f>
        <v>66.666666666666657</v>
      </c>
      <c r="AL42" s="12" t="e">
        <f>AL36/AL9*100</f>
        <v>#DIV/0!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85</v>
      </c>
      <c r="C9" s="17">
        <f>SUM(C10:C30)</f>
        <v>43</v>
      </c>
      <c r="D9" s="17">
        <f>SUM(D10:D30)</f>
        <v>42</v>
      </c>
      <c r="E9" s="17">
        <f>F9+G9</f>
        <v>5</v>
      </c>
      <c r="F9" s="17">
        <f>SUM(F10:F30)</f>
        <v>-4</v>
      </c>
      <c r="G9" s="17">
        <f>SUM(G10:G30)</f>
        <v>9</v>
      </c>
      <c r="H9" s="15">
        <f>IF(B9=E9,0,(1-(B9/(B9-E9)))*-100)</f>
        <v>6.25</v>
      </c>
      <c r="I9" s="15">
        <f>IF(C9=F9,0,(1-(C9/(C9-F9)))*-100)</f>
        <v>-8.5106382978723421</v>
      </c>
      <c r="J9" s="15">
        <f>IF(D9=G9,0,(1-(D9/(D9-G9)))*-100)</f>
        <v>27.27272727272727</v>
      </c>
      <c r="K9" s="17">
        <f>L9+M9</f>
        <v>-39</v>
      </c>
      <c r="L9" s="17">
        <f>SUM(L10:L30)</f>
        <v>-24</v>
      </c>
      <c r="M9" s="17">
        <f>SUM(M10:M30)</f>
        <v>-15</v>
      </c>
      <c r="N9" s="15">
        <f>IF(B9=K9,0,(1-(B9/(B9-K9)))*-100)</f>
        <v>-31.451612903225811</v>
      </c>
      <c r="O9" s="15">
        <f t="shared" ref="O9:P10" si="0">IF(C9=L9,0,(1-(C9/(C9-L9)))*-100)</f>
        <v>-35.820895522388064</v>
      </c>
      <c r="P9" s="15">
        <f>IF(D9=M9,0,(1-(D9/(D9-M9)))*-100)</f>
        <v>-26.315789473684216</v>
      </c>
      <c r="Q9" s="17">
        <f>R9+S9</f>
        <v>227</v>
      </c>
      <c r="R9" s="17">
        <f>SUM(R10:R30)</f>
        <v>106</v>
      </c>
      <c r="S9" s="17">
        <f>SUM(S10:S30)</f>
        <v>121</v>
      </c>
      <c r="T9" s="17">
        <f>U9+V9</f>
        <v>28</v>
      </c>
      <c r="U9" s="17">
        <f>SUM(U10:U30)</f>
        <v>5</v>
      </c>
      <c r="V9" s="17">
        <f>SUM(V10:V30)</f>
        <v>23</v>
      </c>
      <c r="W9" s="15">
        <f>IF(Q9=T9,IF(Q9&gt;0,"皆増",0),(1-(Q9/(Q9-T9)))*-100)</f>
        <v>14.070351758793965</v>
      </c>
      <c r="X9" s="15">
        <f t="shared" ref="X9:Y30" si="1">IF(R9=U9,IF(R9&gt;0,"皆増",0),(1-(R9/(R9-U9)))*-100)</f>
        <v>4.9504950495049549</v>
      </c>
      <c r="Y9" s="15">
        <f t="shared" si="1"/>
        <v>23.469387755102034</v>
      </c>
      <c r="Z9" s="17">
        <f>AA9+AB9</f>
        <v>-81</v>
      </c>
      <c r="AA9" s="17">
        <f>SUM(AA10:AA30)</f>
        <v>-51</v>
      </c>
      <c r="AB9" s="17">
        <f>SUM(AB10:AB30)</f>
        <v>-30</v>
      </c>
      <c r="AC9" s="15">
        <f>IF(Q9=Z9,IF(Q9&gt;0,"皆増",0),(1-(Q9/(Q9-Z9)))*-100)</f>
        <v>-26.2987012987013</v>
      </c>
      <c r="AD9" s="15">
        <f t="shared" ref="AD9:AE30" si="2">IF(R9=AA9,IF(R9&gt;0,"皆増",0),(1-(R9/(R9-AA9)))*-100)</f>
        <v>-32.484076433121025</v>
      </c>
      <c r="AE9" s="15">
        <f t="shared" si="2"/>
        <v>-19.867549668874172</v>
      </c>
      <c r="AH9" s="4">
        <f t="shared" ref="AH9:AJ30" si="3">Q9-T9</f>
        <v>199</v>
      </c>
      <c r="AI9" s="4">
        <f t="shared" si="3"/>
        <v>101</v>
      </c>
      <c r="AJ9" s="4">
        <f t="shared" si="3"/>
        <v>98</v>
      </c>
      <c r="AK9" s="4">
        <f t="shared" ref="AK9:AM30" si="4">Q9-Z9</f>
        <v>308</v>
      </c>
      <c r="AL9" s="4">
        <f t="shared" si="4"/>
        <v>157</v>
      </c>
      <c r="AM9" s="4">
        <f t="shared" si="4"/>
        <v>151</v>
      </c>
    </row>
    <row r="10" spans="1:39" s="1" customFormat="1" ht="18" customHeight="1" x14ac:dyDescent="0.2">
      <c r="A10" s="4" t="s">
        <v>1</v>
      </c>
      <c r="B10" s="17">
        <f t="shared" ref="B10" si="5">C10+D10</f>
        <v>85</v>
      </c>
      <c r="C10" s="17">
        <v>43</v>
      </c>
      <c r="D10" s="17">
        <v>42</v>
      </c>
      <c r="E10" s="17">
        <f t="shared" ref="E10" si="6">F10+G10</f>
        <v>5</v>
      </c>
      <c r="F10" s="17">
        <v>-4</v>
      </c>
      <c r="G10" s="17">
        <v>9</v>
      </c>
      <c r="H10" s="15">
        <f>IF(B10=E10,0,(1-(B10/(B10-E10)))*-100)</f>
        <v>6.25</v>
      </c>
      <c r="I10" s="15">
        <f t="shared" ref="I10" si="7">IF(C10=F10,0,(1-(C10/(C10-F10)))*-100)</f>
        <v>-8.5106382978723421</v>
      </c>
      <c r="J10" s="15">
        <f>IF(D10=G10,0,(1-(D10/(D10-G10)))*-100)</f>
        <v>27.27272727272727</v>
      </c>
      <c r="K10" s="17">
        <f t="shared" ref="K10" si="8">L10+M10</f>
        <v>-39</v>
      </c>
      <c r="L10" s="17">
        <v>-24</v>
      </c>
      <c r="M10" s="17">
        <v>-15</v>
      </c>
      <c r="N10" s="15">
        <f>IF(B10=K10,0,(1-(B10/(B10-K10)))*-100)</f>
        <v>-31.451612903225811</v>
      </c>
      <c r="O10" s="15">
        <f t="shared" si="0"/>
        <v>-35.820895522388064</v>
      </c>
      <c r="P10" s="15">
        <f t="shared" si="0"/>
        <v>-26.315789473684216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0</v>
      </c>
      <c r="V11" s="17">
        <v>-1</v>
      </c>
      <c r="W11" s="15">
        <f t="shared" si="11"/>
        <v>-100</v>
      </c>
      <c r="X11" s="15">
        <f t="shared" si="1"/>
        <v>0</v>
      </c>
      <c r="Y11" s="15">
        <f t="shared" si="1"/>
        <v>-100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2</v>
      </c>
      <c r="U17" s="17">
        <v>2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2</v>
      </c>
      <c r="AA17" s="17">
        <v>2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-50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-3</v>
      </c>
      <c r="U20" s="17">
        <v>-2</v>
      </c>
      <c r="V20" s="17">
        <v>-1</v>
      </c>
      <c r="W20" s="15">
        <f t="shared" si="11"/>
        <v>-75</v>
      </c>
      <c r="X20" s="15">
        <f t="shared" si="1"/>
        <v>-66.666666666666671</v>
      </c>
      <c r="Y20" s="15">
        <f t="shared" si="1"/>
        <v>-100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-40</v>
      </c>
      <c r="AD21" s="15">
        <f t="shared" si="2"/>
        <v>-66.666666666666671</v>
      </c>
      <c r="AE21" s="15">
        <f t="shared" si="2"/>
        <v>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6</v>
      </c>
      <c r="S22" s="17">
        <v>1</v>
      </c>
      <c r="T22" s="17">
        <f t="shared" si="10"/>
        <v>-1</v>
      </c>
      <c r="U22" s="17">
        <v>0</v>
      </c>
      <c r="V22" s="17">
        <v>-1</v>
      </c>
      <c r="W22" s="15">
        <f t="shared" si="11"/>
        <v>-12.5</v>
      </c>
      <c r="X22" s="15">
        <f t="shared" si="1"/>
        <v>0</v>
      </c>
      <c r="Y22" s="15">
        <f t="shared" si="1"/>
        <v>-50</v>
      </c>
      <c r="Z22" s="17">
        <f t="shared" si="12"/>
        <v>3</v>
      </c>
      <c r="AA22" s="17">
        <v>2</v>
      </c>
      <c r="AB22" s="17">
        <v>1</v>
      </c>
      <c r="AC22" s="15">
        <f t="shared" si="13"/>
        <v>75</v>
      </c>
      <c r="AD22" s="15">
        <f t="shared" si="2"/>
        <v>50</v>
      </c>
      <c r="AE22" s="15" t="str">
        <f t="shared" si="2"/>
        <v>皆増</v>
      </c>
      <c r="AH22" s="4">
        <f t="shared" si="3"/>
        <v>8</v>
      </c>
      <c r="AI22" s="4">
        <f t="shared" si="3"/>
        <v>6</v>
      </c>
      <c r="AJ22" s="4">
        <f t="shared" si="3"/>
        <v>2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15</v>
      </c>
      <c r="R23" s="17">
        <v>9</v>
      </c>
      <c r="S23" s="17">
        <v>6</v>
      </c>
      <c r="T23" s="17">
        <f t="shared" si="10"/>
        <v>10</v>
      </c>
      <c r="U23" s="17">
        <v>6</v>
      </c>
      <c r="V23" s="17">
        <v>4</v>
      </c>
      <c r="W23" s="15">
        <f t="shared" si="11"/>
        <v>200</v>
      </c>
      <c r="X23" s="15">
        <f t="shared" si="1"/>
        <v>200</v>
      </c>
      <c r="Y23" s="15">
        <f t="shared" si="1"/>
        <v>200</v>
      </c>
      <c r="Z23" s="17">
        <f t="shared" si="12"/>
        <v>2</v>
      </c>
      <c r="AA23" s="17">
        <v>-1</v>
      </c>
      <c r="AB23" s="17">
        <v>3</v>
      </c>
      <c r="AC23" s="15">
        <f t="shared" si="13"/>
        <v>15.384615384615374</v>
      </c>
      <c r="AD23" s="15">
        <f t="shared" si="2"/>
        <v>-9.9999999999999982</v>
      </c>
      <c r="AE23" s="15">
        <f t="shared" si="2"/>
        <v>100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13</v>
      </c>
      <c r="AL23" s="4">
        <f t="shared" si="4"/>
        <v>10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13</v>
      </c>
      <c r="S24" s="17">
        <v>4</v>
      </c>
      <c r="T24" s="17">
        <f t="shared" si="10"/>
        <v>4</v>
      </c>
      <c r="U24" s="17">
        <v>5</v>
      </c>
      <c r="V24" s="17">
        <v>-1</v>
      </c>
      <c r="W24" s="15">
        <f t="shared" si="11"/>
        <v>30.76923076923077</v>
      </c>
      <c r="X24" s="15">
        <f t="shared" si="1"/>
        <v>62.5</v>
      </c>
      <c r="Y24" s="15">
        <f t="shared" si="1"/>
        <v>-19.999999999999996</v>
      </c>
      <c r="Z24" s="17">
        <f t="shared" si="12"/>
        <v>-10</v>
      </c>
      <c r="AA24" s="17">
        <v>-8</v>
      </c>
      <c r="AB24" s="17">
        <v>-2</v>
      </c>
      <c r="AC24" s="15">
        <f t="shared" si="13"/>
        <v>-37.037037037037038</v>
      </c>
      <c r="AD24" s="15">
        <f t="shared" si="2"/>
        <v>-38.095238095238095</v>
      </c>
      <c r="AE24" s="15">
        <f t="shared" si="2"/>
        <v>-33.333333333333336</v>
      </c>
      <c r="AH24" s="4">
        <f t="shared" si="3"/>
        <v>13</v>
      </c>
      <c r="AI24" s="4">
        <f t="shared" si="3"/>
        <v>8</v>
      </c>
      <c r="AJ24" s="4">
        <f t="shared" si="3"/>
        <v>5</v>
      </c>
      <c r="AK24" s="4">
        <f t="shared" si="4"/>
        <v>27</v>
      </c>
      <c r="AL24" s="4">
        <f t="shared" si="4"/>
        <v>21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11</v>
      </c>
      <c r="S25" s="17">
        <v>9</v>
      </c>
      <c r="T25" s="17">
        <f t="shared" si="10"/>
        <v>-3</v>
      </c>
      <c r="U25" s="17">
        <v>-3</v>
      </c>
      <c r="V25" s="17">
        <v>0</v>
      </c>
      <c r="W25" s="15">
        <f t="shared" si="11"/>
        <v>-13.043478260869568</v>
      </c>
      <c r="X25" s="15">
        <f t="shared" si="1"/>
        <v>-21.428571428571431</v>
      </c>
      <c r="Y25" s="15">
        <f t="shared" si="1"/>
        <v>0</v>
      </c>
      <c r="Z25" s="17">
        <f t="shared" si="12"/>
        <v>-19</v>
      </c>
      <c r="AA25" s="17">
        <v>-15</v>
      </c>
      <c r="AB25" s="17">
        <v>-4</v>
      </c>
      <c r="AC25" s="15">
        <f t="shared" si="13"/>
        <v>-48.717948717948723</v>
      </c>
      <c r="AD25" s="15">
        <f t="shared" si="2"/>
        <v>-57.692307692307686</v>
      </c>
      <c r="AE25" s="15">
        <f t="shared" si="2"/>
        <v>-30.76923076923077</v>
      </c>
      <c r="AH25" s="4">
        <f t="shared" si="3"/>
        <v>23</v>
      </c>
      <c r="AI25" s="4">
        <f t="shared" si="3"/>
        <v>14</v>
      </c>
      <c r="AJ25" s="4">
        <f t="shared" si="3"/>
        <v>9</v>
      </c>
      <c r="AK25" s="4">
        <f t="shared" si="4"/>
        <v>39</v>
      </c>
      <c r="AL25" s="4">
        <f t="shared" si="4"/>
        <v>26</v>
      </c>
      <c r="AM25" s="4">
        <f t="shared" si="4"/>
        <v>13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32</v>
      </c>
      <c r="R26" s="17">
        <v>16</v>
      </c>
      <c r="S26" s="17">
        <v>16</v>
      </c>
      <c r="T26" s="17">
        <f t="shared" si="10"/>
        <v>-3</v>
      </c>
      <c r="U26" s="17">
        <v>-9</v>
      </c>
      <c r="V26" s="17">
        <v>6</v>
      </c>
      <c r="W26" s="15">
        <f t="shared" si="11"/>
        <v>-8.5714285714285747</v>
      </c>
      <c r="X26" s="15">
        <f t="shared" si="1"/>
        <v>-36</v>
      </c>
      <c r="Y26" s="15">
        <f t="shared" si="1"/>
        <v>60.000000000000007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-13.513513513513509</v>
      </c>
      <c r="AD26" s="15">
        <f t="shared" si="2"/>
        <v>-19.999999999999996</v>
      </c>
      <c r="AE26" s="15">
        <f t="shared" si="2"/>
        <v>-5.8823529411764719</v>
      </c>
      <c r="AH26" s="4">
        <f t="shared" si="3"/>
        <v>35</v>
      </c>
      <c r="AI26" s="4">
        <f t="shared" si="3"/>
        <v>25</v>
      </c>
      <c r="AJ26" s="4">
        <f t="shared" si="3"/>
        <v>10</v>
      </c>
      <c r="AK26" s="4">
        <f t="shared" si="4"/>
        <v>37</v>
      </c>
      <c r="AL26" s="4">
        <f t="shared" si="4"/>
        <v>20</v>
      </c>
      <c r="AM26" s="4">
        <f t="shared" si="4"/>
        <v>17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42</v>
      </c>
      <c r="R27" s="17">
        <v>26</v>
      </c>
      <c r="S27" s="17">
        <v>16</v>
      </c>
      <c r="T27" s="17">
        <f t="shared" si="10"/>
        <v>5</v>
      </c>
      <c r="U27" s="17">
        <v>7</v>
      </c>
      <c r="V27" s="17">
        <v>-2</v>
      </c>
      <c r="W27" s="15">
        <f t="shared" si="11"/>
        <v>13.513513513513509</v>
      </c>
      <c r="X27" s="15">
        <f t="shared" si="1"/>
        <v>36.842105263157897</v>
      </c>
      <c r="Y27" s="15">
        <f t="shared" si="1"/>
        <v>-11.111111111111116</v>
      </c>
      <c r="Z27" s="17">
        <f t="shared" si="12"/>
        <v>-25</v>
      </c>
      <c r="AA27" s="17">
        <v>-12</v>
      </c>
      <c r="AB27" s="17">
        <v>-13</v>
      </c>
      <c r="AC27" s="15">
        <f t="shared" si="13"/>
        <v>-37.31343283582089</v>
      </c>
      <c r="AD27" s="15">
        <f t="shared" si="2"/>
        <v>-31.578947368421051</v>
      </c>
      <c r="AE27" s="15">
        <f t="shared" si="2"/>
        <v>-44.827586206896555</v>
      </c>
      <c r="AH27" s="4">
        <f t="shared" si="3"/>
        <v>37</v>
      </c>
      <c r="AI27" s="4">
        <f t="shared" si="3"/>
        <v>19</v>
      </c>
      <c r="AJ27" s="4">
        <f t="shared" si="3"/>
        <v>18</v>
      </c>
      <c r="AK27" s="4">
        <f t="shared" si="4"/>
        <v>67</v>
      </c>
      <c r="AL27" s="4">
        <f t="shared" si="4"/>
        <v>38</v>
      </c>
      <c r="AM27" s="4">
        <f t="shared" si="4"/>
        <v>29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46</v>
      </c>
      <c r="R28" s="17">
        <v>16</v>
      </c>
      <c r="S28" s="17">
        <v>30</v>
      </c>
      <c r="T28" s="17">
        <f t="shared" si="10"/>
        <v>3</v>
      </c>
      <c r="U28" s="17">
        <v>3</v>
      </c>
      <c r="V28" s="17">
        <v>0</v>
      </c>
      <c r="W28" s="15">
        <f t="shared" si="11"/>
        <v>6.9767441860465018</v>
      </c>
      <c r="X28" s="15">
        <f t="shared" si="1"/>
        <v>23.076923076923084</v>
      </c>
      <c r="Y28" s="15">
        <f t="shared" si="1"/>
        <v>0</v>
      </c>
      <c r="Z28" s="17">
        <f t="shared" si="12"/>
        <v>-12</v>
      </c>
      <c r="AA28" s="17">
        <v>-3</v>
      </c>
      <c r="AB28" s="17">
        <v>-9</v>
      </c>
      <c r="AC28" s="15">
        <f t="shared" si="13"/>
        <v>-20.68965517241379</v>
      </c>
      <c r="AD28" s="15">
        <f t="shared" si="2"/>
        <v>-15.789473684210531</v>
      </c>
      <c r="AE28" s="15">
        <f t="shared" si="2"/>
        <v>-23.076923076923073</v>
      </c>
      <c r="AH28" s="4">
        <f t="shared" si="3"/>
        <v>43</v>
      </c>
      <c r="AI28" s="4">
        <f t="shared" si="3"/>
        <v>13</v>
      </c>
      <c r="AJ28" s="4">
        <f t="shared" si="3"/>
        <v>30</v>
      </c>
      <c r="AK28" s="4">
        <f t="shared" si="4"/>
        <v>58</v>
      </c>
      <c r="AL28" s="4">
        <f t="shared" si="4"/>
        <v>19</v>
      </c>
      <c r="AM28" s="4">
        <f t="shared" si="4"/>
        <v>39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32</v>
      </c>
      <c r="R29" s="17">
        <v>2</v>
      </c>
      <c r="S29" s="17">
        <v>30</v>
      </c>
      <c r="T29" s="17">
        <f t="shared" si="10"/>
        <v>14</v>
      </c>
      <c r="U29" s="17">
        <v>-4</v>
      </c>
      <c r="V29" s="17">
        <v>18</v>
      </c>
      <c r="W29" s="15">
        <f t="shared" si="11"/>
        <v>77.777777777777771</v>
      </c>
      <c r="X29" s="15">
        <f t="shared" si="1"/>
        <v>-66.666666666666671</v>
      </c>
      <c r="Y29" s="15">
        <f t="shared" si="1"/>
        <v>150</v>
      </c>
      <c r="Z29" s="17">
        <f t="shared" si="12"/>
        <v>-12</v>
      </c>
      <c r="AA29" s="17">
        <v>-11</v>
      </c>
      <c r="AB29" s="17">
        <v>-1</v>
      </c>
      <c r="AC29" s="15">
        <f t="shared" si="13"/>
        <v>-27.27272727272727</v>
      </c>
      <c r="AD29" s="15">
        <f t="shared" si="2"/>
        <v>-84.615384615384613</v>
      </c>
      <c r="AE29" s="15">
        <f t="shared" si="2"/>
        <v>-3.2258064516129004</v>
      </c>
      <c r="AH29" s="4">
        <f t="shared" si="3"/>
        <v>18</v>
      </c>
      <c r="AI29" s="4">
        <f t="shared" si="3"/>
        <v>6</v>
      </c>
      <c r="AJ29" s="4">
        <f t="shared" si="3"/>
        <v>12</v>
      </c>
      <c r="AK29" s="4">
        <f t="shared" si="4"/>
        <v>44</v>
      </c>
      <c r="AL29" s="4">
        <f t="shared" si="4"/>
        <v>13</v>
      </c>
      <c r="AM29" s="4">
        <f t="shared" si="4"/>
        <v>31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1</v>
      </c>
      <c r="S30" s="17">
        <v>7</v>
      </c>
      <c r="T30" s="17">
        <f t="shared" si="10"/>
        <v>1</v>
      </c>
      <c r="U30" s="17">
        <v>0</v>
      </c>
      <c r="V30" s="17">
        <v>1</v>
      </c>
      <c r="W30" s="15">
        <f t="shared" si="11"/>
        <v>14.285714285714279</v>
      </c>
      <c r="X30" s="15">
        <f t="shared" si="1"/>
        <v>0</v>
      </c>
      <c r="Y30" s="15">
        <f t="shared" si="1"/>
        <v>16.666666666666675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-19.999999999999996</v>
      </c>
      <c r="AD30" s="15">
        <f t="shared" si="2"/>
        <v>0</v>
      </c>
      <c r="AE30" s="15">
        <f t="shared" si="2"/>
        <v>-22.222222222222221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10</v>
      </c>
      <c r="AL30" s="4">
        <f t="shared" si="4"/>
        <v>1</v>
      </c>
      <c r="AM30" s="4">
        <f t="shared" si="4"/>
        <v>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-50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2</v>
      </c>
      <c r="AI32" s="4">
        <f t="shared" si="18"/>
        <v>1</v>
      </c>
      <c r="AJ32" s="4">
        <f t="shared" si="18"/>
        <v>1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11</v>
      </c>
      <c r="S33" s="17">
        <f>SUM(S13:S22)</f>
        <v>3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-12.5</v>
      </c>
      <c r="X33" s="15">
        <f t="shared" si="15"/>
        <v>0</v>
      </c>
      <c r="Y33" s="15">
        <f t="shared" si="15"/>
        <v>-40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16.666666666666675</v>
      </c>
      <c r="AD33" s="15">
        <f t="shared" si="17"/>
        <v>37.5</v>
      </c>
      <c r="AE33" s="15">
        <f t="shared" si="17"/>
        <v>-25</v>
      </c>
      <c r="AH33" s="4">
        <f t="shared" ref="AH33:AJ33" si="21">SUM(AH13:AH22)</f>
        <v>16</v>
      </c>
      <c r="AI33" s="4">
        <f t="shared" si="21"/>
        <v>11</v>
      </c>
      <c r="AJ33" s="4">
        <f t="shared" si="21"/>
        <v>5</v>
      </c>
      <c r="AK33" s="4">
        <f>SUM(AK13:AK22)</f>
        <v>12</v>
      </c>
      <c r="AL33" s="4">
        <f>SUM(AL13:AL22)</f>
        <v>8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212</v>
      </c>
      <c r="R34" s="17">
        <f t="shared" si="22"/>
        <v>94</v>
      </c>
      <c r="S34" s="17">
        <f t="shared" si="22"/>
        <v>118</v>
      </c>
      <c r="T34" s="17">
        <f t="shared" si="22"/>
        <v>31</v>
      </c>
      <c r="U34" s="17">
        <f t="shared" si="22"/>
        <v>5</v>
      </c>
      <c r="V34" s="17">
        <f t="shared" si="22"/>
        <v>26</v>
      </c>
      <c r="W34" s="15">
        <f t="shared" si="15"/>
        <v>17.12707182320441</v>
      </c>
      <c r="X34" s="15">
        <f t="shared" si="15"/>
        <v>5.6179775280898792</v>
      </c>
      <c r="Y34" s="15">
        <f t="shared" si="15"/>
        <v>28.260869565217384</v>
      </c>
      <c r="Z34" s="17">
        <f t="shared" ref="Z34:AB34" si="23">SUM(Z23:Z30)</f>
        <v>-83</v>
      </c>
      <c r="AA34" s="17">
        <f t="shared" si="23"/>
        <v>-54</v>
      </c>
      <c r="AB34" s="17">
        <f t="shared" si="23"/>
        <v>-29</v>
      </c>
      <c r="AC34" s="15">
        <f t="shared" si="17"/>
        <v>-28.135593220338983</v>
      </c>
      <c r="AD34" s="15">
        <f t="shared" si="17"/>
        <v>-36.486486486486491</v>
      </c>
      <c r="AE34" s="15">
        <f t="shared" si="17"/>
        <v>-19.727891156462583</v>
      </c>
      <c r="AH34" s="4">
        <f t="shared" ref="AH34:AJ34" si="24">SUM(AH23:AH30)</f>
        <v>181</v>
      </c>
      <c r="AI34" s="4">
        <f t="shared" si="24"/>
        <v>89</v>
      </c>
      <c r="AJ34" s="4">
        <f t="shared" si="24"/>
        <v>92</v>
      </c>
      <c r="AK34" s="4">
        <f>SUM(AK23:AK30)</f>
        <v>295</v>
      </c>
      <c r="AL34" s="4">
        <f>SUM(AL23:AL30)</f>
        <v>148</v>
      </c>
      <c r="AM34" s="4">
        <f>SUM(AM23:AM30)</f>
        <v>147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180</v>
      </c>
      <c r="R35" s="17">
        <f t="shared" si="25"/>
        <v>72</v>
      </c>
      <c r="S35" s="17">
        <f t="shared" si="25"/>
        <v>108</v>
      </c>
      <c r="T35" s="17">
        <f t="shared" si="25"/>
        <v>17</v>
      </c>
      <c r="U35" s="17">
        <f t="shared" si="25"/>
        <v>-6</v>
      </c>
      <c r="V35" s="17">
        <f t="shared" si="25"/>
        <v>23</v>
      </c>
      <c r="W35" s="15">
        <f t="shared" si="15"/>
        <v>10.429447852760742</v>
      </c>
      <c r="X35" s="15">
        <f t="shared" si="15"/>
        <v>-7.6923076923076872</v>
      </c>
      <c r="Y35" s="15">
        <f t="shared" si="15"/>
        <v>27.058823529411757</v>
      </c>
      <c r="Z35" s="17">
        <f t="shared" ref="Z35:AB35" si="26">SUM(Z25:Z30)</f>
        <v>-75</v>
      </c>
      <c r="AA35" s="17">
        <f t="shared" si="26"/>
        <v>-45</v>
      </c>
      <c r="AB35" s="17">
        <f t="shared" si="26"/>
        <v>-30</v>
      </c>
      <c r="AC35" s="15">
        <f t="shared" si="17"/>
        <v>-29.411764705882348</v>
      </c>
      <c r="AD35" s="15">
        <f t="shared" si="17"/>
        <v>-38.46153846153846</v>
      </c>
      <c r="AE35" s="15">
        <f t="shared" si="17"/>
        <v>-21.739130434782606</v>
      </c>
      <c r="AH35" s="4">
        <f t="shared" ref="AH35:AJ35" si="27">SUM(AH25:AH30)</f>
        <v>163</v>
      </c>
      <c r="AI35" s="4">
        <f t="shared" si="27"/>
        <v>78</v>
      </c>
      <c r="AJ35" s="4">
        <f t="shared" si="27"/>
        <v>85</v>
      </c>
      <c r="AK35" s="4">
        <f>SUM(AK25:AK30)</f>
        <v>255</v>
      </c>
      <c r="AL35" s="4">
        <f>SUM(AL25:AL30)</f>
        <v>117</v>
      </c>
      <c r="AM35" s="4">
        <f>SUM(AM25:AM30)</f>
        <v>138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128</v>
      </c>
      <c r="R36" s="17">
        <f t="shared" si="28"/>
        <v>45</v>
      </c>
      <c r="S36" s="17">
        <f t="shared" si="28"/>
        <v>83</v>
      </c>
      <c r="T36" s="17">
        <f t="shared" si="28"/>
        <v>23</v>
      </c>
      <c r="U36" s="17">
        <f t="shared" si="28"/>
        <v>6</v>
      </c>
      <c r="V36" s="17">
        <f t="shared" si="28"/>
        <v>17</v>
      </c>
      <c r="W36" s="15">
        <f t="shared" si="15"/>
        <v>21.904761904761916</v>
      </c>
      <c r="X36" s="15">
        <f t="shared" si="15"/>
        <v>15.384615384615374</v>
      </c>
      <c r="Y36" s="15">
        <f t="shared" si="15"/>
        <v>25.757575757575758</v>
      </c>
      <c r="Z36" s="17">
        <f t="shared" ref="Z36:AB36" si="29">SUM(Z27:Z30)</f>
        <v>-51</v>
      </c>
      <c r="AA36" s="17">
        <f t="shared" si="29"/>
        <v>-26</v>
      </c>
      <c r="AB36" s="17">
        <f t="shared" si="29"/>
        <v>-25</v>
      </c>
      <c r="AC36" s="15">
        <f t="shared" si="17"/>
        <v>-28.491620111731841</v>
      </c>
      <c r="AD36" s="15">
        <f t="shared" si="17"/>
        <v>-36.619718309859152</v>
      </c>
      <c r="AE36" s="15">
        <f t="shared" si="17"/>
        <v>-23.148148148148152</v>
      </c>
      <c r="AH36" s="4">
        <f t="shared" ref="AH36:AJ36" si="30">SUM(AH27:AH30)</f>
        <v>105</v>
      </c>
      <c r="AI36" s="4">
        <f t="shared" si="30"/>
        <v>39</v>
      </c>
      <c r="AJ36" s="4">
        <f t="shared" si="30"/>
        <v>66</v>
      </c>
      <c r="AK36" s="4">
        <f>SUM(AK27:AK30)</f>
        <v>179</v>
      </c>
      <c r="AL36" s="4">
        <f>SUM(AL27:AL30)</f>
        <v>71</v>
      </c>
      <c r="AM36" s="4">
        <f>SUM(AM27:AM30)</f>
        <v>108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0.44052863436123352</v>
      </c>
      <c r="R38" s="12">
        <f t="shared" si="31"/>
        <v>0.94339622641509435</v>
      </c>
      <c r="S38" s="12">
        <f t="shared" si="31"/>
        <v>0</v>
      </c>
      <c r="T38" s="12">
        <f>T32/T9*100</f>
        <v>-3.5714285714285712</v>
      </c>
      <c r="U38" s="12">
        <f t="shared" ref="U38:V38" si="32">U32/U9*100</f>
        <v>0</v>
      </c>
      <c r="V38" s="12">
        <f t="shared" si="32"/>
        <v>-4.3478260869565215</v>
      </c>
      <c r="W38" s="12">
        <f>Q38-AH38</f>
        <v>-0.56449649126690704</v>
      </c>
      <c r="X38" s="12">
        <f t="shared" ref="X38:Y42" si="33">R38-AI38</f>
        <v>-4.6702783485895738E-2</v>
      </c>
      <c r="Y38" s="12">
        <f t="shared" si="33"/>
        <v>-1.0204081632653061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0.11585330968590885</v>
      </c>
      <c r="AD38" s="12">
        <f t="shared" ref="AD38:AE42" si="35">R38-AL38</f>
        <v>0.3064535512558586</v>
      </c>
      <c r="AE38" s="12">
        <f t="shared" si="35"/>
        <v>0</v>
      </c>
      <c r="AH38" s="12">
        <f t="shared" ref="AH38:AJ38" si="36">AH32/AH9*100</f>
        <v>1.0050251256281406</v>
      </c>
      <c r="AI38" s="12">
        <f t="shared" si="36"/>
        <v>0.99009900990099009</v>
      </c>
      <c r="AJ38" s="12">
        <f t="shared" si="36"/>
        <v>1.0204081632653061</v>
      </c>
      <c r="AK38" s="12">
        <f>AK32/AK9*100</f>
        <v>0.32467532467532467</v>
      </c>
      <c r="AL38" s="12">
        <f>AL32/AL9*100</f>
        <v>0.63694267515923575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6.1674008810572687</v>
      </c>
      <c r="R39" s="12">
        <f>R33/R9*100</f>
        <v>10.377358490566039</v>
      </c>
      <c r="S39" s="13">
        <f t="shared" si="37"/>
        <v>2.4793388429752068</v>
      </c>
      <c r="T39" s="12">
        <f>T33/T9*100</f>
        <v>-7.1428571428571423</v>
      </c>
      <c r="U39" s="12">
        <f t="shared" ref="U39:V39" si="38">U33/U9*100</f>
        <v>0</v>
      </c>
      <c r="V39" s="12">
        <f t="shared" si="38"/>
        <v>-8.695652173913043</v>
      </c>
      <c r="W39" s="12">
        <f>Q39-AH39</f>
        <v>-1.8728001239678562</v>
      </c>
      <c r="X39" s="12">
        <f t="shared" si="33"/>
        <v>-0.51373061834485334</v>
      </c>
      <c r="Y39" s="12">
        <f>S39-AJ39</f>
        <v>-2.6227019733513237</v>
      </c>
      <c r="Z39" s="12">
        <f t="shared" si="37"/>
        <v>-2.4691358024691357</v>
      </c>
      <c r="AA39" s="12">
        <f t="shared" si="37"/>
        <v>-5.8823529411764701</v>
      </c>
      <c r="AB39" s="12">
        <f t="shared" si="37"/>
        <v>3.3333333333333335</v>
      </c>
      <c r="AC39" s="12">
        <f>Q39-AK39</f>
        <v>2.2712969849533726</v>
      </c>
      <c r="AD39" s="12">
        <f t="shared" si="35"/>
        <v>5.2818170892921525</v>
      </c>
      <c r="AE39" s="12">
        <f t="shared" si="35"/>
        <v>-0.16966777954134971</v>
      </c>
      <c r="AH39" s="12">
        <f t="shared" ref="AH39:AJ39" si="39">AH33/AH9*100</f>
        <v>8.0402010050251249</v>
      </c>
      <c r="AI39" s="12">
        <f t="shared" si="39"/>
        <v>10.891089108910892</v>
      </c>
      <c r="AJ39" s="12">
        <f t="shared" si="39"/>
        <v>5.1020408163265305</v>
      </c>
      <c r="AK39" s="12">
        <f>AK33/AK9*100</f>
        <v>3.8961038961038961</v>
      </c>
      <c r="AL39" s="12">
        <f>AL33/AL9*100</f>
        <v>5.095541401273886</v>
      </c>
      <c r="AM39" s="12">
        <f>AM33/AM9*100</f>
        <v>2.6490066225165565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93.392070484581495</v>
      </c>
      <c r="R40" s="12">
        <f t="shared" si="40"/>
        <v>88.679245283018872</v>
      </c>
      <c r="S40" s="12">
        <f t="shared" si="40"/>
        <v>97.52066115702479</v>
      </c>
      <c r="T40" s="12">
        <f>T34/T9*100</f>
        <v>110.71428571428572</v>
      </c>
      <c r="U40" s="12">
        <f t="shared" ref="U40:V40" si="41">U34/U9*100</f>
        <v>100</v>
      </c>
      <c r="V40" s="12">
        <f t="shared" si="41"/>
        <v>113.04347826086956</v>
      </c>
      <c r="W40" s="12">
        <f t="shared" ref="W40:W42" si="42">Q40-AH40</f>
        <v>2.4372966152347573</v>
      </c>
      <c r="X40" s="12">
        <f t="shared" si="33"/>
        <v>0.56043340183074974</v>
      </c>
      <c r="Y40" s="12">
        <f>S40-AJ40</f>
        <v>3.6431101366166274</v>
      </c>
      <c r="Z40" s="12">
        <f>Z34/Z9*100</f>
        <v>102.46913580246914</v>
      </c>
      <c r="AA40" s="12">
        <f t="shared" ref="AA40:AB40" si="43">AA34/AA9*100</f>
        <v>105.88235294117648</v>
      </c>
      <c r="AB40" s="12">
        <f t="shared" si="43"/>
        <v>96.666666666666671</v>
      </c>
      <c r="AC40" s="12">
        <f t="shared" ref="AC40:AC42" si="44">Q40-AK40</f>
        <v>-2.3871502946392837</v>
      </c>
      <c r="AD40" s="12">
        <f t="shared" si="35"/>
        <v>-5.5882706405480036</v>
      </c>
      <c r="AE40" s="12">
        <f t="shared" si="35"/>
        <v>0.16966777954134216</v>
      </c>
      <c r="AH40" s="12">
        <f t="shared" ref="AH40:AJ40" si="45">AH34/AH9*100</f>
        <v>90.954773869346738</v>
      </c>
      <c r="AI40" s="12">
        <f t="shared" si="45"/>
        <v>88.118811881188122</v>
      </c>
      <c r="AJ40" s="12">
        <f t="shared" si="45"/>
        <v>93.877551020408163</v>
      </c>
      <c r="AK40" s="12">
        <f>AK34/AK9*100</f>
        <v>95.779220779220779</v>
      </c>
      <c r="AL40" s="12">
        <f>AL34/AL9*100</f>
        <v>94.267515923566876</v>
      </c>
      <c r="AM40" s="12">
        <f>AM34/AM9*100</f>
        <v>97.350993377483448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79.295154185022028</v>
      </c>
      <c r="R41" s="12">
        <f t="shared" si="46"/>
        <v>67.924528301886795</v>
      </c>
      <c r="S41" s="12">
        <f t="shared" si="46"/>
        <v>89.256198347107443</v>
      </c>
      <c r="T41" s="12">
        <f>T35/T9*100</f>
        <v>60.714285714285708</v>
      </c>
      <c r="U41" s="12">
        <f t="shared" ref="U41:V41" si="47">U35/U9*100</f>
        <v>-120</v>
      </c>
      <c r="V41" s="12">
        <f t="shared" si="47"/>
        <v>100</v>
      </c>
      <c r="W41" s="12">
        <f t="shared" si="42"/>
        <v>-2.6143935536714338</v>
      </c>
      <c r="X41" s="12">
        <f t="shared" si="33"/>
        <v>-9.3031944703904372</v>
      </c>
      <c r="Y41" s="12">
        <f>S41-AJ41</f>
        <v>2.5215044695564188</v>
      </c>
      <c r="Z41" s="12">
        <f>Z35/Z9*100</f>
        <v>92.592592592592595</v>
      </c>
      <c r="AA41" s="12">
        <f t="shared" ref="AA41:AB41" si="48">AA35/AA9*100</f>
        <v>88.235294117647058</v>
      </c>
      <c r="AB41" s="12">
        <f t="shared" si="48"/>
        <v>100</v>
      </c>
      <c r="AC41" s="12">
        <f t="shared" si="44"/>
        <v>-3.4970536071857623</v>
      </c>
      <c r="AD41" s="12">
        <f>R41-AL41</f>
        <v>-6.5977646917437767</v>
      </c>
      <c r="AE41" s="12">
        <f t="shared" si="35"/>
        <v>-2.1345301297137524</v>
      </c>
      <c r="AH41" s="12">
        <f>AH35/AH9*100</f>
        <v>81.909547738693462</v>
      </c>
      <c r="AI41" s="12">
        <f>AI35/AI9*100</f>
        <v>77.227722772277232</v>
      </c>
      <c r="AJ41" s="12">
        <f>AJ35/AJ9*100</f>
        <v>86.734693877551024</v>
      </c>
      <c r="AK41" s="12">
        <f t="shared" ref="AK41:AM41" si="49">AK35/AK9*100</f>
        <v>82.79220779220779</v>
      </c>
      <c r="AL41" s="12">
        <f t="shared" si="49"/>
        <v>74.522292993630572</v>
      </c>
      <c r="AM41" s="12">
        <f t="shared" si="49"/>
        <v>91.390728476821195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56.38766519823789</v>
      </c>
      <c r="R42" s="12">
        <f t="shared" si="50"/>
        <v>42.452830188679243</v>
      </c>
      <c r="S42" s="12">
        <f t="shared" si="50"/>
        <v>68.59504132231406</v>
      </c>
      <c r="T42" s="12">
        <f t="shared" si="50"/>
        <v>82.142857142857139</v>
      </c>
      <c r="U42" s="12">
        <f t="shared" si="50"/>
        <v>120</v>
      </c>
      <c r="V42" s="12">
        <f t="shared" si="50"/>
        <v>73.91304347826086</v>
      </c>
      <c r="W42" s="12">
        <f t="shared" si="42"/>
        <v>3.6238461027605098</v>
      </c>
      <c r="X42" s="12">
        <f t="shared" si="33"/>
        <v>3.8389688025406272</v>
      </c>
      <c r="Y42" s="12">
        <f>S42-AJ42</f>
        <v>1.2481025468038638</v>
      </c>
      <c r="Z42" s="12">
        <f t="shared" si="50"/>
        <v>62.962962962962962</v>
      </c>
      <c r="AA42" s="12">
        <f t="shared" si="50"/>
        <v>50.980392156862742</v>
      </c>
      <c r="AB42" s="12">
        <f t="shared" si="50"/>
        <v>83.333333333333343</v>
      </c>
      <c r="AC42" s="12">
        <f t="shared" si="44"/>
        <v>-1.729217918645233</v>
      </c>
      <c r="AD42" s="12">
        <f>R42-AL42</f>
        <v>-2.7700997476264888</v>
      </c>
      <c r="AE42" s="12">
        <f t="shared" si="35"/>
        <v>-2.9281374856329592</v>
      </c>
      <c r="AH42" s="12">
        <f t="shared" ref="AH42:AJ42" si="51">AH36/AH9*100</f>
        <v>52.76381909547738</v>
      </c>
      <c r="AI42" s="12">
        <f t="shared" si="51"/>
        <v>38.613861386138616</v>
      </c>
      <c r="AJ42" s="12">
        <f t="shared" si="51"/>
        <v>67.346938775510196</v>
      </c>
      <c r="AK42" s="12">
        <f>AK36/AK9*100</f>
        <v>58.116883116883123</v>
      </c>
      <c r="AL42" s="12">
        <f>AL36/AL9*100</f>
        <v>45.222929936305732</v>
      </c>
      <c r="AM42" s="12">
        <f>AM36/AM9*100</f>
        <v>71.523178807947019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-12.5</v>
      </c>
      <c r="X9" s="15">
        <f t="shared" ref="X9:Y30" si="1">IF(R9=U9,IF(R9&gt;0,"皆増",0),(1-(R9/(R9-U9)))*-100)</f>
        <v>33.333333333333329</v>
      </c>
      <c r="Y9" s="15">
        <f t="shared" si="1"/>
        <v>-40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33.333333333333329</v>
      </c>
      <c r="AE9" s="15">
        <f t="shared" si="2"/>
        <v>50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>
        <f t="shared" si="1"/>
        <v>100</v>
      </c>
      <c r="Y28" s="15" t="str">
        <f t="shared" si="1"/>
        <v>皆増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-12.5</v>
      </c>
      <c r="X34" s="15">
        <f t="shared" si="15"/>
        <v>33.333333333333329</v>
      </c>
      <c r="Y34" s="15">
        <f t="shared" si="15"/>
        <v>-40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39.999999999999993</v>
      </c>
      <c r="AD34" s="15">
        <f t="shared" si="17"/>
        <v>33.333333333333329</v>
      </c>
      <c r="AE34" s="15">
        <f t="shared" si="17"/>
        <v>50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39.999999999999993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39.999999999999993</v>
      </c>
      <c r="AD35" s="15">
        <f t="shared" si="17"/>
        <v>33.333333333333329</v>
      </c>
      <c r="AE35" s="15">
        <f t="shared" si="17"/>
        <v>50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66.666666666666671</v>
      </c>
      <c r="X36" s="15">
        <f t="shared" si="15"/>
        <v>50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25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37.5</v>
      </c>
      <c r="X41" s="12">
        <f t="shared" si="33"/>
        <v>33.333333333333343</v>
      </c>
      <c r="Y41" s="12">
        <f>S41-AJ41</f>
        <v>40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62.5</v>
      </c>
      <c r="AI41" s="12">
        <f>AI35/AI9*100</f>
        <v>66.666666666666657</v>
      </c>
      <c r="AJ41" s="12">
        <f>AJ35/AJ9*100</f>
        <v>60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75</v>
      </c>
      <c r="S42" s="12">
        <f t="shared" si="50"/>
        <v>66.666666666666657</v>
      </c>
      <c r="T42" s="12">
        <f t="shared" si="50"/>
        <v>-200</v>
      </c>
      <c r="U42" s="12">
        <f t="shared" si="50"/>
        <v>100</v>
      </c>
      <c r="V42" s="12">
        <f t="shared" si="50"/>
        <v>-50</v>
      </c>
      <c r="W42" s="12">
        <f t="shared" si="42"/>
        <v>33.928571428571431</v>
      </c>
      <c r="X42" s="12">
        <f t="shared" si="33"/>
        <v>8.3333333333333428</v>
      </c>
      <c r="Y42" s="12">
        <f>S42-AJ42</f>
        <v>46.666666666666657</v>
      </c>
      <c r="Z42" s="12">
        <f t="shared" si="50"/>
        <v>50</v>
      </c>
      <c r="AA42" s="12">
        <f t="shared" si="50"/>
        <v>100</v>
      </c>
      <c r="AB42" s="12">
        <f t="shared" si="50"/>
        <v>0</v>
      </c>
      <c r="AC42" s="12">
        <f t="shared" si="44"/>
        <v>-8.5714285714285694</v>
      </c>
      <c r="AD42" s="12">
        <f>R42-AL42</f>
        <v>8.3333333333333428</v>
      </c>
      <c r="AE42" s="12">
        <f t="shared" si="35"/>
        <v>-33.333333333333343</v>
      </c>
      <c r="AH42" s="12">
        <f t="shared" ref="AH42:AJ42" si="51">AH36/AH9*100</f>
        <v>37.5</v>
      </c>
      <c r="AI42" s="12">
        <f t="shared" si="51"/>
        <v>66.666666666666657</v>
      </c>
      <c r="AJ42" s="12">
        <f t="shared" si="51"/>
        <v>20</v>
      </c>
      <c r="AK42" s="12">
        <f>AK36/AK9*100</f>
        <v>80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93</v>
      </c>
      <c r="C9" s="17">
        <f>SUM(C10:C30)</f>
        <v>42</v>
      </c>
      <c r="D9" s="17">
        <f>SUM(D10:D30)</f>
        <v>51</v>
      </c>
      <c r="E9" s="17">
        <f>F9+G9</f>
        <v>4</v>
      </c>
      <c r="F9" s="17">
        <f>SUM(F10:F30)</f>
        <v>-6</v>
      </c>
      <c r="G9" s="17">
        <f>SUM(G10:G30)</f>
        <v>10</v>
      </c>
      <c r="H9" s="15">
        <f>IF(B9=E9,0,(1-(B9/(B9-E9)))*-100)</f>
        <v>4.4943820224719211</v>
      </c>
      <c r="I9" s="15">
        <f>IF(C9=F9,0,(1-(C9/(C9-F9)))*-100)</f>
        <v>-12.5</v>
      </c>
      <c r="J9" s="15">
        <f>IF(D9=G9,0,(1-(D9/(D9-G9)))*-100)</f>
        <v>24.390243902439025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-5.1020408163265252</v>
      </c>
      <c r="O9" s="15">
        <f t="shared" ref="O9:P10" si="0">IF(C9=L9,0,(1-(C9/(C9-L9)))*-100)</f>
        <v>-8.6956521739130483</v>
      </c>
      <c r="P9" s="15">
        <f>IF(D9=M9,0,(1-(D9/(D9-M9)))*-100)</f>
        <v>-1.9230769230769273</v>
      </c>
      <c r="Q9" s="17">
        <f>R9+S9</f>
        <v>197</v>
      </c>
      <c r="R9" s="17">
        <f>SUM(R10:R30)</f>
        <v>109</v>
      </c>
      <c r="S9" s="17">
        <f>SUM(S10:S30)</f>
        <v>88</v>
      </c>
      <c r="T9" s="17">
        <f>U9+V9</f>
        <v>34</v>
      </c>
      <c r="U9" s="17">
        <f>SUM(U10:U30)</f>
        <v>36</v>
      </c>
      <c r="V9" s="17">
        <f>SUM(V10:V30)</f>
        <v>-2</v>
      </c>
      <c r="W9" s="15">
        <f>IF(Q9=T9,IF(Q9&gt;0,"皆増",0),(1-(Q9/(Q9-T9)))*-100)</f>
        <v>20.858895705521462</v>
      </c>
      <c r="X9" s="15">
        <f t="shared" ref="X9:Y30" si="1">IF(R9=U9,IF(R9&gt;0,"皆増",0),(1-(R9/(R9-U9)))*-100)</f>
        <v>49.315068493150683</v>
      </c>
      <c r="Y9" s="15">
        <f t="shared" si="1"/>
        <v>-2.2222222222222254</v>
      </c>
      <c r="Z9" s="17">
        <f>AA9+AB9</f>
        <v>-29</v>
      </c>
      <c r="AA9" s="17">
        <f>SUM(AA10:AA30)</f>
        <v>-12</v>
      </c>
      <c r="AB9" s="17">
        <f>SUM(AB10:AB30)</f>
        <v>-17</v>
      </c>
      <c r="AC9" s="15">
        <f>IF(Q9=Z9,IF(Q9&gt;0,"皆増",0),(1-(Q9/(Q9-Z9)))*-100)</f>
        <v>-12.831858407079643</v>
      </c>
      <c r="AD9" s="15">
        <f t="shared" ref="AD9:AE30" si="2">IF(R9=AA9,IF(R9&gt;0,"皆増",0),(1-(R9/(R9-AA9)))*-100)</f>
        <v>-9.9173553719008272</v>
      </c>
      <c r="AE9" s="15">
        <f t="shared" si="2"/>
        <v>-16.19047619047619</v>
      </c>
      <c r="AH9" s="4">
        <f t="shared" ref="AH9:AJ30" si="3">Q9-T9</f>
        <v>163</v>
      </c>
      <c r="AI9" s="4">
        <f t="shared" si="3"/>
        <v>73</v>
      </c>
      <c r="AJ9" s="4">
        <f t="shared" si="3"/>
        <v>90</v>
      </c>
      <c r="AK9" s="4">
        <f t="shared" ref="AK9:AM30" si="4">Q9-Z9</f>
        <v>226</v>
      </c>
      <c r="AL9" s="4">
        <f t="shared" si="4"/>
        <v>121</v>
      </c>
      <c r="AM9" s="4">
        <f t="shared" si="4"/>
        <v>105</v>
      </c>
    </row>
    <row r="10" spans="1:39" s="1" customFormat="1" ht="18" customHeight="1" x14ac:dyDescent="0.2">
      <c r="A10" s="4" t="s">
        <v>1</v>
      </c>
      <c r="B10" s="17">
        <f t="shared" ref="B10" si="5">C10+D10</f>
        <v>93</v>
      </c>
      <c r="C10" s="17">
        <v>42</v>
      </c>
      <c r="D10" s="17">
        <v>51</v>
      </c>
      <c r="E10" s="17">
        <f t="shared" ref="E10" si="6">F10+G10</f>
        <v>4</v>
      </c>
      <c r="F10" s="17">
        <v>-6</v>
      </c>
      <c r="G10" s="17">
        <v>10</v>
      </c>
      <c r="H10" s="15">
        <f>IF(B10=E10,0,(1-(B10/(B10-E10)))*-100)</f>
        <v>4.4943820224719211</v>
      </c>
      <c r="I10" s="15">
        <f t="shared" ref="I10" si="7">IF(C10=F10,0,(1-(C10/(C10-F10)))*-100)</f>
        <v>-12.5</v>
      </c>
      <c r="J10" s="15">
        <f>IF(D10=G10,0,(1-(D10/(D10-G10)))*-100)</f>
        <v>24.390243902439025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-5.1020408163265252</v>
      </c>
      <c r="O10" s="15">
        <f t="shared" si="0"/>
        <v>-8.6956521739130483</v>
      </c>
      <c r="P10" s="15">
        <f t="shared" si="0"/>
        <v>-1.9230769230769273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-1</v>
      </c>
      <c r="AA12" s="17">
        <v>0</v>
      </c>
      <c r="AB12" s="17">
        <v>-1</v>
      </c>
      <c r="AC12" s="15">
        <f t="shared" si="13"/>
        <v>-100</v>
      </c>
      <c r="AD12" s="15">
        <f t="shared" si="2"/>
        <v>0</v>
      </c>
      <c r="AE12" s="15">
        <f t="shared" si="2"/>
        <v>-100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0</v>
      </c>
      <c r="AM12" s="4">
        <f t="shared" si="4"/>
        <v>1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2</v>
      </c>
      <c r="AA17" s="17">
        <v>2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-50</v>
      </c>
      <c r="AD20" s="15">
        <f t="shared" si="2"/>
        <v>-50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3</v>
      </c>
      <c r="S21" s="17">
        <v>1</v>
      </c>
      <c r="T21" s="17">
        <f t="shared" si="10"/>
        <v>1</v>
      </c>
      <c r="U21" s="17">
        <v>2</v>
      </c>
      <c r="V21" s="17">
        <v>-1</v>
      </c>
      <c r="W21" s="15">
        <f t="shared" si="11"/>
        <v>33.333333333333329</v>
      </c>
      <c r="X21" s="15">
        <f t="shared" si="1"/>
        <v>200</v>
      </c>
      <c r="Y21" s="15">
        <f t="shared" si="1"/>
        <v>-50</v>
      </c>
      <c r="Z21" s="17">
        <f t="shared" si="12"/>
        <v>1</v>
      </c>
      <c r="AA21" s="17">
        <v>1</v>
      </c>
      <c r="AB21" s="17">
        <v>0</v>
      </c>
      <c r="AC21" s="15">
        <f t="shared" si="13"/>
        <v>33.333333333333329</v>
      </c>
      <c r="AD21" s="15">
        <f t="shared" si="2"/>
        <v>50</v>
      </c>
      <c r="AE21" s="15">
        <f t="shared" si="2"/>
        <v>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 t="str">
        <f t="shared" si="1"/>
        <v>皆増</v>
      </c>
      <c r="Y22" s="15">
        <f t="shared" si="1"/>
        <v>0</v>
      </c>
      <c r="Z22" s="17">
        <f t="shared" si="12"/>
        <v>-5</v>
      </c>
      <c r="AA22" s="17">
        <v>-5</v>
      </c>
      <c r="AB22" s="17">
        <v>0</v>
      </c>
      <c r="AC22" s="15">
        <f t="shared" si="13"/>
        <v>-71.428571428571431</v>
      </c>
      <c r="AD22" s="15">
        <f t="shared" si="2"/>
        <v>-83.333333333333343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8</v>
      </c>
      <c r="S23" s="17">
        <v>1</v>
      </c>
      <c r="T23" s="17">
        <f t="shared" si="10"/>
        <v>6</v>
      </c>
      <c r="U23" s="17">
        <v>8</v>
      </c>
      <c r="V23" s="17">
        <v>-2</v>
      </c>
      <c r="W23" s="15">
        <f t="shared" si="11"/>
        <v>200</v>
      </c>
      <c r="X23" s="15" t="str">
        <f t="shared" si="1"/>
        <v>皆増</v>
      </c>
      <c r="Y23" s="15">
        <f t="shared" si="1"/>
        <v>-66.666666666666671</v>
      </c>
      <c r="Z23" s="17">
        <f t="shared" si="12"/>
        <v>3</v>
      </c>
      <c r="AA23" s="17">
        <v>3</v>
      </c>
      <c r="AB23" s="17">
        <v>0</v>
      </c>
      <c r="AC23" s="15">
        <f t="shared" si="13"/>
        <v>50</v>
      </c>
      <c r="AD23" s="15">
        <f t="shared" si="2"/>
        <v>60.000000000000007</v>
      </c>
      <c r="AE23" s="15">
        <f t="shared" si="2"/>
        <v>0</v>
      </c>
      <c r="AH23" s="4">
        <f t="shared" si="3"/>
        <v>3</v>
      </c>
      <c r="AI23" s="4">
        <f t="shared" si="3"/>
        <v>0</v>
      </c>
      <c r="AJ23" s="4">
        <f t="shared" si="3"/>
        <v>3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12</v>
      </c>
      <c r="S24" s="17">
        <v>4</v>
      </c>
      <c r="T24" s="17">
        <f t="shared" si="10"/>
        <v>10</v>
      </c>
      <c r="U24" s="17">
        <v>8</v>
      </c>
      <c r="V24" s="17">
        <v>2</v>
      </c>
      <c r="W24" s="15">
        <f t="shared" si="11"/>
        <v>166.66666666666666</v>
      </c>
      <c r="X24" s="15">
        <f t="shared" si="1"/>
        <v>200</v>
      </c>
      <c r="Y24" s="15">
        <f t="shared" si="1"/>
        <v>100</v>
      </c>
      <c r="Z24" s="17">
        <f t="shared" si="12"/>
        <v>2</v>
      </c>
      <c r="AA24" s="17">
        <v>5</v>
      </c>
      <c r="AB24" s="17">
        <v>-3</v>
      </c>
      <c r="AC24" s="15">
        <f t="shared" si="13"/>
        <v>14.285714285714279</v>
      </c>
      <c r="AD24" s="15">
        <f t="shared" si="2"/>
        <v>71.428571428571416</v>
      </c>
      <c r="AE24" s="15">
        <f t="shared" si="2"/>
        <v>-42.857142857142861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14</v>
      </c>
      <c r="AL24" s="4">
        <f t="shared" si="4"/>
        <v>7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22</v>
      </c>
      <c r="R25" s="17">
        <v>14</v>
      </c>
      <c r="S25" s="17">
        <v>8</v>
      </c>
      <c r="T25" s="17">
        <f t="shared" si="10"/>
        <v>-4</v>
      </c>
      <c r="U25" s="17">
        <v>-4</v>
      </c>
      <c r="V25" s="17">
        <v>0</v>
      </c>
      <c r="W25" s="15">
        <f t="shared" si="11"/>
        <v>-15.384615384615385</v>
      </c>
      <c r="X25" s="15">
        <f t="shared" si="1"/>
        <v>-22.222222222222221</v>
      </c>
      <c r="Y25" s="15">
        <f t="shared" si="1"/>
        <v>0</v>
      </c>
      <c r="Z25" s="17">
        <f t="shared" si="12"/>
        <v>-7</v>
      </c>
      <c r="AA25" s="17">
        <v>-7</v>
      </c>
      <c r="AB25" s="17">
        <v>0</v>
      </c>
      <c r="AC25" s="15">
        <f t="shared" si="13"/>
        <v>-24.137931034482762</v>
      </c>
      <c r="AD25" s="15">
        <f t="shared" si="2"/>
        <v>-33.333333333333336</v>
      </c>
      <c r="AE25" s="15">
        <f t="shared" si="2"/>
        <v>0</v>
      </c>
      <c r="AH25" s="4">
        <f t="shared" si="3"/>
        <v>26</v>
      </c>
      <c r="AI25" s="4">
        <f t="shared" si="3"/>
        <v>18</v>
      </c>
      <c r="AJ25" s="4">
        <f t="shared" si="3"/>
        <v>8</v>
      </c>
      <c r="AK25" s="4">
        <f t="shared" si="4"/>
        <v>29</v>
      </c>
      <c r="AL25" s="4">
        <f t="shared" si="4"/>
        <v>21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15</v>
      </c>
      <c r="S26" s="17">
        <v>10</v>
      </c>
      <c r="T26" s="17">
        <f t="shared" si="10"/>
        <v>-2</v>
      </c>
      <c r="U26" s="17">
        <v>2</v>
      </c>
      <c r="V26" s="17">
        <v>-4</v>
      </c>
      <c r="W26" s="15">
        <f t="shared" si="11"/>
        <v>-7.4074074074074066</v>
      </c>
      <c r="X26" s="15">
        <f t="shared" si="1"/>
        <v>15.384615384615374</v>
      </c>
      <c r="Y26" s="15">
        <f t="shared" si="1"/>
        <v>-28.571428571428569</v>
      </c>
      <c r="Z26" s="17">
        <f t="shared" si="12"/>
        <v>-8</v>
      </c>
      <c r="AA26" s="17">
        <v>-5</v>
      </c>
      <c r="AB26" s="17">
        <v>-3</v>
      </c>
      <c r="AC26" s="15">
        <f t="shared" si="13"/>
        <v>-24.242424242424242</v>
      </c>
      <c r="AD26" s="15">
        <f t="shared" si="2"/>
        <v>-25</v>
      </c>
      <c r="AE26" s="15">
        <f t="shared" si="2"/>
        <v>-23.076923076923073</v>
      </c>
      <c r="AH26" s="4">
        <f t="shared" si="3"/>
        <v>27</v>
      </c>
      <c r="AI26" s="4">
        <f t="shared" si="3"/>
        <v>13</v>
      </c>
      <c r="AJ26" s="4">
        <f t="shared" si="3"/>
        <v>14</v>
      </c>
      <c r="AK26" s="4">
        <f t="shared" si="4"/>
        <v>33</v>
      </c>
      <c r="AL26" s="4">
        <f t="shared" si="4"/>
        <v>20</v>
      </c>
      <c r="AM26" s="4">
        <f t="shared" si="4"/>
        <v>13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42</v>
      </c>
      <c r="R27" s="17">
        <v>27</v>
      </c>
      <c r="S27" s="17">
        <v>15</v>
      </c>
      <c r="T27" s="17">
        <f t="shared" si="10"/>
        <v>7</v>
      </c>
      <c r="U27" s="17">
        <v>7</v>
      </c>
      <c r="V27" s="17">
        <v>0</v>
      </c>
      <c r="W27" s="15">
        <f t="shared" si="11"/>
        <v>19.999999999999996</v>
      </c>
      <c r="X27" s="15">
        <f t="shared" si="1"/>
        <v>35.000000000000007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-4.5454545454545414</v>
      </c>
      <c r="AD27" s="15">
        <f t="shared" si="2"/>
        <v>-6.8965517241379342</v>
      </c>
      <c r="AE27" s="15">
        <f t="shared" si="2"/>
        <v>0</v>
      </c>
      <c r="AH27" s="4">
        <f t="shared" si="3"/>
        <v>35</v>
      </c>
      <c r="AI27" s="4">
        <f t="shared" si="3"/>
        <v>20</v>
      </c>
      <c r="AJ27" s="4">
        <f t="shared" si="3"/>
        <v>15</v>
      </c>
      <c r="AK27" s="4">
        <f t="shared" si="4"/>
        <v>44</v>
      </c>
      <c r="AL27" s="4">
        <f t="shared" si="4"/>
        <v>29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15</v>
      </c>
      <c r="S28" s="17">
        <v>25</v>
      </c>
      <c r="T28" s="17">
        <f t="shared" si="10"/>
        <v>9</v>
      </c>
      <c r="U28" s="17">
        <v>5</v>
      </c>
      <c r="V28" s="17">
        <v>4</v>
      </c>
      <c r="W28" s="15">
        <f t="shared" si="11"/>
        <v>29.032258064516125</v>
      </c>
      <c r="X28" s="15">
        <f t="shared" si="1"/>
        <v>50</v>
      </c>
      <c r="Y28" s="15">
        <f t="shared" si="1"/>
        <v>19.047619047619047</v>
      </c>
      <c r="Z28" s="17">
        <f t="shared" si="12"/>
        <v>-5</v>
      </c>
      <c r="AA28" s="17">
        <v>-5</v>
      </c>
      <c r="AB28" s="17">
        <v>0</v>
      </c>
      <c r="AC28" s="15">
        <f t="shared" si="13"/>
        <v>-11.111111111111116</v>
      </c>
      <c r="AD28" s="15">
        <f t="shared" si="2"/>
        <v>-25</v>
      </c>
      <c r="AE28" s="15">
        <f t="shared" si="2"/>
        <v>0</v>
      </c>
      <c r="AH28" s="4">
        <f t="shared" si="3"/>
        <v>31</v>
      </c>
      <c r="AI28" s="4">
        <f t="shared" si="3"/>
        <v>10</v>
      </c>
      <c r="AJ28" s="4">
        <f t="shared" si="3"/>
        <v>21</v>
      </c>
      <c r="AK28" s="4">
        <f t="shared" si="4"/>
        <v>45</v>
      </c>
      <c r="AL28" s="4">
        <f t="shared" si="4"/>
        <v>20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9</v>
      </c>
      <c r="S29" s="17">
        <v>15</v>
      </c>
      <c r="T29" s="17">
        <f t="shared" si="10"/>
        <v>2</v>
      </c>
      <c r="U29" s="17">
        <v>4</v>
      </c>
      <c r="V29" s="17">
        <v>-2</v>
      </c>
      <c r="W29" s="15">
        <f t="shared" si="11"/>
        <v>9.0909090909090828</v>
      </c>
      <c r="X29" s="15">
        <f t="shared" si="1"/>
        <v>80</v>
      </c>
      <c r="Y29" s="15">
        <f t="shared" si="1"/>
        <v>-11.764705882352944</v>
      </c>
      <c r="Z29" s="17">
        <f t="shared" si="12"/>
        <v>-5</v>
      </c>
      <c r="AA29" s="17">
        <v>2</v>
      </c>
      <c r="AB29" s="17">
        <v>-7</v>
      </c>
      <c r="AC29" s="15">
        <f t="shared" si="13"/>
        <v>-17.241379310344829</v>
      </c>
      <c r="AD29" s="15">
        <f t="shared" si="2"/>
        <v>28.57142857142858</v>
      </c>
      <c r="AE29" s="15">
        <f t="shared" si="2"/>
        <v>-31.818181818181824</v>
      </c>
      <c r="AH29" s="4">
        <f t="shared" si="3"/>
        <v>22</v>
      </c>
      <c r="AI29" s="4">
        <f t="shared" si="3"/>
        <v>5</v>
      </c>
      <c r="AJ29" s="4">
        <f t="shared" si="3"/>
        <v>17</v>
      </c>
      <c r="AK29" s="4">
        <f t="shared" si="4"/>
        <v>29</v>
      </c>
      <c r="AL29" s="4">
        <f t="shared" si="4"/>
        <v>7</v>
      </c>
      <c r="AM29" s="4">
        <f t="shared" si="4"/>
        <v>22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0</v>
      </c>
      <c r="S30" s="17">
        <v>8</v>
      </c>
      <c r="T30" s="17">
        <f t="shared" si="10"/>
        <v>2</v>
      </c>
      <c r="U30" s="17">
        <v>0</v>
      </c>
      <c r="V30" s="17">
        <v>2</v>
      </c>
      <c r="W30" s="15">
        <f t="shared" si="11"/>
        <v>33.333333333333329</v>
      </c>
      <c r="X30" s="15">
        <f t="shared" si="1"/>
        <v>0</v>
      </c>
      <c r="Y30" s="15">
        <f t="shared" si="1"/>
        <v>33.333333333333329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-19.999999999999996</v>
      </c>
      <c r="AD30" s="15">
        <f t="shared" si="2"/>
        <v>0</v>
      </c>
      <c r="AE30" s="15">
        <f t="shared" si="2"/>
        <v>-19.999999999999996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10</v>
      </c>
      <c r="AL30" s="4">
        <f t="shared" si="4"/>
        <v>0</v>
      </c>
      <c r="AM30" s="4">
        <f t="shared" si="4"/>
        <v>10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9</v>
      </c>
      <c r="S33" s="17">
        <f>SUM(S13:S22)</f>
        <v>2</v>
      </c>
      <c r="T33" s="17">
        <f t="shared" si="19"/>
        <v>5</v>
      </c>
      <c r="U33" s="17">
        <f t="shared" si="19"/>
        <v>6</v>
      </c>
      <c r="V33" s="17">
        <f t="shared" si="19"/>
        <v>-1</v>
      </c>
      <c r="W33" s="15">
        <f t="shared" si="15"/>
        <v>83.333333333333329</v>
      </c>
      <c r="X33" s="15">
        <f t="shared" si="15"/>
        <v>200</v>
      </c>
      <c r="Y33" s="15">
        <f t="shared" si="15"/>
        <v>-33.333333333333336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-26.666666666666671</v>
      </c>
      <c r="AD33" s="15">
        <f t="shared" si="17"/>
        <v>-25</v>
      </c>
      <c r="AE33" s="15">
        <f t="shared" si="17"/>
        <v>-33.333333333333336</v>
      </c>
      <c r="AH33" s="4">
        <f t="shared" ref="AH33:AJ33" si="21">SUM(AH13:AH22)</f>
        <v>6</v>
      </c>
      <c r="AI33" s="4">
        <f t="shared" si="21"/>
        <v>3</v>
      </c>
      <c r="AJ33" s="4">
        <f t="shared" si="21"/>
        <v>3</v>
      </c>
      <c r="AK33" s="4">
        <f>SUM(AK13:AK22)</f>
        <v>15</v>
      </c>
      <c r="AL33" s="4">
        <f>SUM(AL13:AL22)</f>
        <v>12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186</v>
      </c>
      <c r="R34" s="17">
        <f t="shared" si="22"/>
        <v>100</v>
      </c>
      <c r="S34" s="17">
        <f t="shared" si="22"/>
        <v>86</v>
      </c>
      <c r="T34" s="17">
        <f t="shared" si="22"/>
        <v>30</v>
      </c>
      <c r="U34" s="17">
        <f t="shared" si="22"/>
        <v>30</v>
      </c>
      <c r="V34" s="17">
        <f t="shared" si="22"/>
        <v>0</v>
      </c>
      <c r="W34" s="15">
        <f t="shared" si="15"/>
        <v>19.23076923076923</v>
      </c>
      <c r="X34" s="15">
        <f t="shared" si="15"/>
        <v>42.857142857142861</v>
      </c>
      <c r="Y34" s="15">
        <f t="shared" si="15"/>
        <v>0</v>
      </c>
      <c r="Z34" s="17">
        <f t="shared" ref="Z34:AB34" si="23">SUM(Z23:Z30)</f>
        <v>-24</v>
      </c>
      <c r="AA34" s="17">
        <f t="shared" si="23"/>
        <v>-9</v>
      </c>
      <c r="AB34" s="17">
        <f t="shared" si="23"/>
        <v>-15</v>
      </c>
      <c r="AC34" s="15">
        <f t="shared" si="17"/>
        <v>-11.428571428571432</v>
      </c>
      <c r="AD34" s="15">
        <f t="shared" si="17"/>
        <v>-8.2568807339449499</v>
      </c>
      <c r="AE34" s="15">
        <f t="shared" si="17"/>
        <v>-14.851485148514854</v>
      </c>
      <c r="AH34" s="4">
        <f t="shared" ref="AH34:AJ34" si="24">SUM(AH23:AH30)</f>
        <v>156</v>
      </c>
      <c r="AI34" s="4">
        <f t="shared" si="24"/>
        <v>70</v>
      </c>
      <c r="AJ34" s="4">
        <f t="shared" si="24"/>
        <v>86</v>
      </c>
      <c r="AK34" s="4">
        <f>SUM(AK23:AK30)</f>
        <v>210</v>
      </c>
      <c r="AL34" s="4">
        <f>SUM(AL23:AL30)</f>
        <v>109</v>
      </c>
      <c r="AM34" s="4">
        <f>SUM(AM23:AM30)</f>
        <v>101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161</v>
      </c>
      <c r="R35" s="17">
        <f t="shared" si="25"/>
        <v>80</v>
      </c>
      <c r="S35" s="17">
        <f t="shared" si="25"/>
        <v>81</v>
      </c>
      <c r="T35" s="17">
        <f t="shared" si="25"/>
        <v>14</v>
      </c>
      <c r="U35" s="17">
        <f t="shared" si="25"/>
        <v>14</v>
      </c>
      <c r="V35" s="17">
        <f t="shared" si="25"/>
        <v>0</v>
      </c>
      <c r="W35" s="15">
        <f t="shared" si="15"/>
        <v>9.5238095238095344</v>
      </c>
      <c r="X35" s="15">
        <f t="shared" si="15"/>
        <v>21.212121212121215</v>
      </c>
      <c r="Y35" s="15">
        <f t="shared" si="15"/>
        <v>0</v>
      </c>
      <c r="Z35" s="17">
        <f t="shared" ref="Z35:AB35" si="26">SUM(Z25:Z30)</f>
        <v>-29</v>
      </c>
      <c r="AA35" s="17">
        <f t="shared" si="26"/>
        <v>-17</v>
      </c>
      <c r="AB35" s="17">
        <f t="shared" si="26"/>
        <v>-12</v>
      </c>
      <c r="AC35" s="15">
        <f t="shared" si="17"/>
        <v>-15.263157894736846</v>
      </c>
      <c r="AD35" s="15">
        <f t="shared" si="17"/>
        <v>-17.525773195876294</v>
      </c>
      <c r="AE35" s="15">
        <f t="shared" si="17"/>
        <v>-12.903225806451612</v>
      </c>
      <c r="AH35" s="4">
        <f t="shared" ref="AH35:AJ35" si="27">SUM(AH25:AH30)</f>
        <v>147</v>
      </c>
      <c r="AI35" s="4">
        <f t="shared" si="27"/>
        <v>66</v>
      </c>
      <c r="AJ35" s="4">
        <f t="shared" si="27"/>
        <v>81</v>
      </c>
      <c r="AK35" s="4">
        <f>SUM(AK25:AK30)</f>
        <v>190</v>
      </c>
      <c r="AL35" s="4">
        <f>SUM(AL25:AL30)</f>
        <v>97</v>
      </c>
      <c r="AM35" s="4">
        <f>SUM(AM25:AM30)</f>
        <v>93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114</v>
      </c>
      <c r="R36" s="17">
        <f t="shared" si="28"/>
        <v>51</v>
      </c>
      <c r="S36" s="17">
        <f t="shared" si="28"/>
        <v>63</v>
      </c>
      <c r="T36" s="17">
        <f t="shared" si="28"/>
        <v>20</v>
      </c>
      <c r="U36" s="17">
        <f t="shared" si="28"/>
        <v>16</v>
      </c>
      <c r="V36" s="17">
        <f t="shared" si="28"/>
        <v>4</v>
      </c>
      <c r="W36" s="15">
        <f t="shared" si="15"/>
        <v>21.276595744680861</v>
      </c>
      <c r="X36" s="15">
        <f t="shared" si="15"/>
        <v>45.714285714285708</v>
      </c>
      <c r="Y36" s="15">
        <f t="shared" si="15"/>
        <v>6.7796610169491567</v>
      </c>
      <c r="Z36" s="17">
        <f t="shared" ref="Z36:AB36" si="29">SUM(Z27:Z30)</f>
        <v>-14</v>
      </c>
      <c r="AA36" s="17">
        <f t="shared" si="29"/>
        <v>-5</v>
      </c>
      <c r="AB36" s="17">
        <f t="shared" si="29"/>
        <v>-9</v>
      </c>
      <c r="AC36" s="15">
        <f t="shared" si="17"/>
        <v>-10.9375</v>
      </c>
      <c r="AD36" s="15">
        <f t="shared" si="17"/>
        <v>-8.9285714285714306</v>
      </c>
      <c r="AE36" s="15">
        <f t="shared" si="17"/>
        <v>-12.5</v>
      </c>
      <c r="AH36" s="4">
        <f t="shared" ref="AH36:AJ36" si="30">SUM(AH27:AH30)</f>
        <v>94</v>
      </c>
      <c r="AI36" s="4">
        <f t="shared" si="30"/>
        <v>35</v>
      </c>
      <c r="AJ36" s="4">
        <f t="shared" si="30"/>
        <v>59</v>
      </c>
      <c r="AK36" s="4">
        <f>SUM(AK27:AK30)</f>
        <v>128</v>
      </c>
      <c r="AL36" s="4">
        <f>SUM(AL27:AL30)</f>
        <v>56</v>
      </c>
      <c r="AM36" s="4">
        <f>SUM(AM27:AM30)</f>
        <v>72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-2.9411764705882351</v>
      </c>
      <c r="U38" s="12">
        <f t="shared" ref="U38:V38" si="32">U32/U9*100</f>
        <v>0</v>
      </c>
      <c r="V38" s="12">
        <f t="shared" si="32"/>
        <v>50</v>
      </c>
      <c r="W38" s="12">
        <f>Q38-AH38</f>
        <v>-0.61349693251533743</v>
      </c>
      <c r="X38" s="12">
        <f t="shared" ref="X38:Y42" si="33">R38-AI38</f>
        <v>0</v>
      </c>
      <c r="Y38" s="12">
        <f t="shared" si="33"/>
        <v>-1.1111111111111112</v>
      </c>
      <c r="Z38" s="12">
        <f>Z32/Z9*100</f>
        <v>3.4482758620689653</v>
      </c>
      <c r="AA38" s="12">
        <f t="shared" ref="AA38:AB38" si="34">AA32/AA9*100</f>
        <v>0</v>
      </c>
      <c r="AB38" s="12">
        <f t="shared" si="34"/>
        <v>5.8823529411764701</v>
      </c>
      <c r="AC38" s="12">
        <f>Q38-AK38</f>
        <v>-0.44247787610619471</v>
      </c>
      <c r="AD38" s="12">
        <f t="shared" ref="AD38:AE42" si="35">R38-AL38</f>
        <v>0</v>
      </c>
      <c r="AE38" s="12">
        <f t="shared" si="35"/>
        <v>-0.95238095238095244</v>
      </c>
      <c r="AH38" s="12">
        <f t="shared" ref="AH38:AJ38" si="36">AH32/AH9*100</f>
        <v>0.61349693251533743</v>
      </c>
      <c r="AI38" s="12">
        <f t="shared" si="36"/>
        <v>0</v>
      </c>
      <c r="AJ38" s="12">
        <f t="shared" si="36"/>
        <v>1.1111111111111112</v>
      </c>
      <c r="AK38" s="12">
        <f>AK32/AK9*100</f>
        <v>0.44247787610619471</v>
      </c>
      <c r="AL38" s="12">
        <f>AL32/AL9*100</f>
        <v>0</v>
      </c>
      <c r="AM38" s="12">
        <f>AM32/AM9*100</f>
        <v>0.95238095238095244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5.5837563451776653</v>
      </c>
      <c r="R39" s="12">
        <f>R33/R9*100</f>
        <v>8.2568807339449553</v>
      </c>
      <c r="S39" s="13">
        <f t="shared" si="37"/>
        <v>2.2727272727272729</v>
      </c>
      <c r="T39" s="12">
        <f>T33/T9*100</f>
        <v>14.705882352941178</v>
      </c>
      <c r="U39" s="12">
        <f t="shared" ref="U39:V39" si="38">U33/U9*100</f>
        <v>16.666666666666664</v>
      </c>
      <c r="V39" s="12">
        <f t="shared" si="38"/>
        <v>50</v>
      </c>
      <c r="W39" s="12">
        <f>Q39-AH39</f>
        <v>1.9027747500856407</v>
      </c>
      <c r="X39" s="12">
        <f t="shared" si="33"/>
        <v>4.1472916928490653</v>
      </c>
      <c r="Y39" s="12">
        <f>S39-AJ39</f>
        <v>-1.0606060606060606</v>
      </c>
      <c r="Z39" s="12">
        <f t="shared" si="37"/>
        <v>13.793103448275861</v>
      </c>
      <c r="AA39" s="12">
        <f t="shared" si="37"/>
        <v>25</v>
      </c>
      <c r="AB39" s="12">
        <f t="shared" si="37"/>
        <v>5.8823529411764701</v>
      </c>
      <c r="AC39" s="12">
        <f>Q39-AK39</f>
        <v>-1.0534117964152561</v>
      </c>
      <c r="AD39" s="12">
        <f t="shared" si="35"/>
        <v>-1.6604746379558719</v>
      </c>
      <c r="AE39" s="12">
        <f t="shared" si="35"/>
        <v>-0.58441558441558428</v>
      </c>
      <c r="AH39" s="12">
        <f t="shared" ref="AH39:AJ39" si="39">AH33/AH9*100</f>
        <v>3.6809815950920246</v>
      </c>
      <c r="AI39" s="12">
        <f t="shared" si="39"/>
        <v>4.10958904109589</v>
      </c>
      <c r="AJ39" s="12">
        <f t="shared" si="39"/>
        <v>3.3333333333333335</v>
      </c>
      <c r="AK39" s="12">
        <f>AK33/AK9*100</f>
        <v>6.6371681415929213</v>
      </c>
      <c r="AL39" s="12">
        <f>AL33/AL9*100</f>
        <v>9.9173553719008272</v>
      </c>
      <c r="AM39" s="12">
        <f>AM33/AM9*100</f>
        <v>2.8571428571428572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94.416243654822338</v>
      </c>
      <c r="R40" s="12">
        <f t="shared" si="40"/>
        <v>91.743119266055047</v>
      </c>
      <c r="S40" s="12">
        <f t="shared" si="40"/>
        <v>97.727272727272734</v>
      </c>
      <c r="T40" s="12">
        <f>T34/T9*100</f>
        <v>88.235294117647058</v>
      </c>
      <c r="U40" s="12">
        <f t="shared" ref="U40:V40" si="41">U34/U9*100</f>
        <v>83.333333333333343</v>
      </c>
      <c r="V40" s="12">
        <f t="shared" si="41"/>
        <v>0</v>
      </c>
      <c r="W40" s="12">
        <f t="shared" ref="W40:W42" si="42">Q40-AH40</f>
        <v>-1.2892778175703086</v>
      </c>
      <c r="X40" s="12">
        <f t="shared" si="33"/>
        <v>-4.147291692849052</v>
      </c>
      <c r="Y40" s="12">
        <f>S40-AJ40</f>
        <v>2.1717171717171766</v>
      </c>
      <c r="Z40" s="12">
        <f>Z34/Z9*100</f>
        <v>82.758620689655174</v>
      </c>
      <c r="AA40" s="12">
        <f t="shared" ref="AA40:AB40" si="43">AA34/AA9*100</f>
        <v>75</v>
      </c>
      <c r="AB40" s="12">
        <f t="shared" si="43"/>
        <v>88.235294117647058</v>
      </c>
      <c r="AC40" s="12">
        <f t="shared" ref="AC40:AC42" si="44">Q40-AK40</f>
        <v>1.4958896725214572</v>
      </c>
      <c r="AD40" s="12">
        <f t="shared" si="35"/>
        <v>1.6604746379558719</v>
      </c>
      <c r="AE40" s="12">
        <f t="shared" si="35"/>
        <v>1.5367965367965439</v>
      </c>
      <c r="AH40" s="12">
        <f t="shared" ref="AH40:AJ40" si="45">AH34/AH9*100</f>
        <v>95.705521472392647</v>
      </c>
      <c r="AI40" s="12">
        <f t="shared" si="45"/>
        <v>95.890410958904098</v>
      </c>
      <c r="AJ40" s="12">
        <f t="shared" si="45"/>
        <v>95.555555555555557</v>
      </c>
      <c r="AK40" s="12">
        <f>AK34/AK9*100</f>
        <v>92.920353982300881</v>
      </c>
      <c r="AL40" s="12">
        <f>AL34/AL9*100</f>
        <v>90.082644628099175</v>
      </c>
      <c r="AM40" s="12">
        <f>AM34/AM9*100</f>
        <v>96.19047619047619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81.725888324873097</v>
      </c>
      <c r="R41" s="12">
        <f t="shared" si="46"/>
        <v>73.394495412844037</v>
      </c>
      <c r="S41" s="12">
        <f t="shared" si="46"/>
        <v>92.045454545454547</v>
      </c>
      <c r="T41" s="12">
        <f>T35/T9*100</f>
        <v>41.17647058823529</v>
      </c>
      <c r="U41" s="12">
        <f t="shared" ref="U41:V41" si="47">U35/U9*100</f>
        <v>38.888888888888893</v>
      </c>
      <c r="V41" s="12">
        <f t="shared" si="47"/>
        <v>0</v>
      </c>
      <c r="W41" s="12">
        <f t="shared" si="42"/>
        <v>-8.4581607548815043</v>
      </c>
      <c r="X41" s="12">
        <f t="shared" si="33"/>
        <v>-17.01646349126554</v>
      </c>
      <c r="Y41" s="12">
        <f>S41-AJ41</f>
        <v>2.0454545454545467</v>
      </c>
      <c r="Z41" s="12">
        <f>Z35/Z9*100</f>
        <v>100</v>
      </c>
      <c r="AA41" s="12">
        <f t="shared" ref="AA41:AB41" si="48">AA35/AA9*100</f>
        <v>141.66666666666669</v>
      </c>
      <c r="AB41" s="12">
        <f t="shared" si="48"/>
        <v>70.588235294117652</v>
      </c>
      <c r="AC41" s="12">
        <f t="shared" si="44"/>
        <v>-2.3449081353038963</v>
      </c>
      <c r="AD41" s="12">
        <f>R41-AL41</f>
        <v>-6.770793843354312</v>
      </c>
      <c r="AE41" s="12">
        <f t="shared" si="35"/>
        <v>3.4740259740259773</v>
      </c>
      <c r="AH41" s="12">
        <f>AH35/AH9*100</f>
        <v>90.184049079754601</v>
      </c>
      <c r="AI41" s="12">
        <f>AI35/AI9*100</f>
        <v>90.410958904109577</v>
      </c>
      <c r="AJ41" s="12">
        <f>AJ35/AJ9*100</f>
        <v>90</v>
      </c>
      <c r="AK41" s="12">
        <f t="shared" ref="AK41:AM41" si="49">AK35/AK9*100</f>
        <v>84.070796460176993</v>
      </c>
      <c r="AL41" s="12">
        <f t="shared" si="49"/>
        <v>80.165289256198349</v>
      </c>
      <c r="AM41" s="12">
        <f t="shared" si="49"/>
        <v>88.571428571428569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57.868020304568525</v>
      </c>
      <c r="R42" s="12">
        <f t="shared" si="50"/>
        <v>46.788990825688074</v>
      </c>
      <c r="S42" s="12">
        <f t="shared" si="50"/>
        <v>71.590909090909093</v>
      </c>
      <c r="T42" s="12">
        <f t="shared" si="50"/>
        <v>58.82352941176471</v>
      </c>
      <c r="U42" s="12">
        <f t="shared" si="50"/>
        <v>44.444444444444443</v>
      </c>
      <c r="V42" s="12">
        <f t="shared" si="50"/>
        <v>-200</v>
      </c>
      <c r="W42" s="12">
        <f t="shared" si="42"/>
        <v>0.19930864812680937</v>
      </c>
      <c r="X42" s="12">
        <f t="shared" si="33"/>
        <v>-1.1562146537639748</v>
      </c>
      <c r="Y42" s="12">
        <f>S42-AJ42</f>
        <v>6.0353535353535364</v>
      </c>
      <c r="Z42" s="12">
        <f t="shared" si="50"/>
        <v>48.275862068965516</v>
      </c>
      <c r="AA42" s="12">
        <f t="shared" si="50"/>
        <v>41.666666666666671</v>
      </c>
      <c r="AB42" s="12">
        <f t="shared" si="50"/>
        <v>52.941176470588239</v>
      </c>
      <c r="AC42" s="12">
        <f t="shared" si="44"/>
        <v>1.2308521629756015</v>
      </c>
      <c r="AD42" s="12">
        <f>R42-AL42</f>
        <v>0.50799909015088218</v>
      </c>
      <c r="AE42" s="12">
        <f t="shared" si="35"/>
        <v>3.0194805194805241</v>
      </c>
      <c r="AH42" s="12">
        <f t="shared" ref="AH42:AJ42" si="51">AH36/AH9*100</f>
        <v>57.668711656441715</v>
      </c>
      <c r="AI42" s="12">
        <f t="shared" si="51"/>
        <v>47.945205479452049</v>
      </c>
      <c r="AJ42" s="12">
        <f t="shared" si="51"/>
        <v>65.555555555555557</v>
      </c>
      <c r="AK42" s="12">
        <f>AK36/AK9*100</f>
        <v>56.637168141592923</v>
      </c>
      <c r="AL42" s="12">
        <f>AL36/AL9*100</f>
        <v>46.280991735537192</v>
      </c>
      <c r="AM42" s="12">
        <f>AM36/AM9*100</f>
        <v>68.571428571428569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31</v>
      </c>
      <c r="C9" s="17">
        <f>SUM(C10:C30)</f>
        <v>14</v>
      </c>
      <c r="D9" s="17">
        <f>SUM(D10:D30)</f>
        <v>17</v>
      </c>
      <c r="E9" s="17">
        <f>F9+G9</f>
        <v>12</v>
      </c>
      <c r="F9" s="17">
        <f>SUM(F10:F30)</f>
        <v>5</v>
      </c>
      <c r="G9" s="17">
        <f>SUM(G10:G30)</f>
        <v>7</v>
      </c>
      <c r="H9" s="15">
        <f>IF(B9=E9,0,(1-(B9/(B9-E9)))*-100)</f>
        <v>63.157894736842103</v>
      </c>
      <c r="I9" s="15">
        <f>IF(C9=F9,0,(1-(C9/(C9-F9)))*-100)</f>
        <v>55.555555555555557</v>
      </c>
      <c r="J9" s="15">
        <f>IF(D9=G9,0,(1-(D9/(D9-G9)))*-100)</f>
        <v>70</v>
      </c>
      <c r="K9" s="17">
        <f>L9+M9</f>
        <v>10</v>
      </c>
      <c r="L9" s="17">
        <f>SUM(L10:L30)</f>
        <v>8</v>
      </c>
      <c r="M9" s="17">
        <f>SUM(M10:M30)</f>
        <v>2</v>
      </c>
      <c r="N9" s="15">
        <f>IF(B9=K9,0,(1-(B9/(B9-K9)))*-100)</f>
        <v>47.619047619047628</v>
      </c>
      <c r="O9" s="15">
        <f t="shared" ref="O9:P10" si="0">IF(C9=L9,0,(1-(C9/(C9-L9)))*-100)</f>
        <v>133.33333333333334</v>
      </c>
      <c r="P9" s="15">
        <f>IF(D9=M9,0,(1-(D9/(D9-M9)))*-100)</f>
        <v>13.33333333333333</v>
      </c>
      <c r="Q9" s="17">
        <f>R9+S9</f>
        <v>65</v>
      </c>
      <c r="R9" s="17">
        <f>SUM(R10:R30)</f>
        <v>33</v>
      </c>
      <c r="S9" s="17">
        <f>SUM(S10:S30)</f>
        <v>32</v>
      </c>
      <c r="T9" s="17">
        <f>U9+V9</f>
        <v>-2</v>
      </c>
      <c r="U9" s="17">
        <f>SUM(U10:U30)</f>
        <v>3</v>
      </c>
      <c r="V9" s="17">
        <f>SUM(V10:V30)</f>
        <v>-5</v>
      </c>
      <c r="W9" s="15">
        <f>IF(Q9=T9,IF(Q9&gt;0,"皆増",0),(1-(Q9/(Q9-T9)))*-100)</f>
        <v>-2.9850746268656692</v>
      </c>
      <c r="X9" s="15">
        <f t="shared" ref="X9:Y30" si="1">IF(R9=U9,IF(R9&gt;0,"皆増",0),(1-(R9/(R9-U9)))*-100)</f>
        <v>10.000000000000009</v>
      </c>
      <c r="Y9" s="15">
        <f t="shared" si="1"/>
        <v>-13.513513513513509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1.5625</v>
      </c>
      <c r="AD9" s="15">
        <f t="shared" ref="AD9:AE30" si="2">IF(R9=AA9,IF(R9&gt;0,"皆増",0),(1-(R9/(R9-AA9)))*-100)</f>
        <v>-5.7142857142857162</v>
      </c>
      <c r="AE9" s="15">
        <f t="shared" si="2"/>
        <v>10.344827586206895</v>
      </c>
      <c r="AH9" s="4">
        <f t="shared" ref="AH9:AJ30" si="3">Q9-T9</f>
        <v>67</v>
      </c>
      <c r="AI9" s="4">
        <f t="shared" si="3"/>
        <v>30</v>
      </c>
      <c r="AJ9" s="4">
        <f t="shared" si="3"/>
        <v>37</v>
      </c>
      <c r="AK9" s="4">
        <f t="shared" ref="AK9:AM30" si="4">Q9-Z9</f>
        <v>64</v>
      </c>
      <c r="AL9" s="4">
        <f t="shared" si="4"/>
        <v>35</v>
      </c>
      <c r="AM9" s="4">
        <f t="shared" si="4"/>
        <v>29</v>
      </c>
    </row>
    <row r="10" spans="1:39" s="1" customFormat="1" ht="18" customHeight="1" x14ac:dyDescent="0.2">
      <c r="A10" s="4" t="s">
        <v>1</v>
      </c>
      <c r="B10" s="17">
        <f t="shared" ref="B10" si="5">C10+D10</f>
        <v>31</v>
      </c>
      <c r="C10" s="17">
        <v>14</v>
      </c>
      <c r="D10" s="17">
        <v>17</v>
      </c>
      <c r="E10" s="17">
        <f t="shared" ref="E10" si="6">F10+G10</f>
        <v>12</v>
      </c>
      <c r="F10" s="17">
        <v>5</v>
      </c>
      <c r="G10" s="17">
        <v>7</v>
      </c>
      <c r="H10" s="15">
        <f>IF(B10=E10,0,(1-(B10/(B10-E10)))*-100)</f>
        <v>63.157894736842103</v>
      </c>
      <c r="I10" s="15">
        <f t="shared" ref="I10" si="7">IF(C10=F10,0,(1-(C10/(C10-F10)))*-100)</f>
        <v>55.555555555555557</v>
      </c>
      <c r="J10" s="15">
        <f>IF(D10=G10,0,(1-(D10/(D10-G10)))*-100)</f>
        <v>70</v>
      </c>
      <c r="K10" s="17">
        <f t="shared" ref="K10" si="8">L10+M10</f>
        <v>10</v>
      </c>
      <c r="L10" s="17">
        <v>8</v>
      </c>
      <c r="M10" s="17">
        <v>2</v>
      </c>
      <c r="N10" s="15">
        <f>IF(B10=K10,0,(1-(B10/(B10-K10)))*-100)</f>
        <v>47.619047619047628</v>
      </c>
      <c r="O10" s="15">
        <f t="shared" si="0"/>
        <v>133.33333333333334</v>
      </c>
      <c r="P10" s="15">
        <f t="shared" si="0"/>
        <v>13.33333333333333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2</v>
      </c>
      <c r="U17" s="17">
        <v>2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2</v>
      </c>
      <c r="AA17" s="17">
        <v>2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50</v>
      </c>
      <c r="X23" s="15">
        <f t="shared" si="1"/>
        <v>100</v>
      </c>
      <c r="Y23" s="15">
        <f t="shared" si="1"/>
        <v>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-33.333333333333336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5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-14.28571428571429</v>
      </c>
      <c r="X24" s="15">
        <f t="shared" si="1"/>
        <v>-28.571428571428569</v>
      </c>
      <c r="Y24" s="15" t="str">
        <f t="shared" si="1"/>
        <v>皆増</v>
      </c>
      <c r="Z24" s="17">
        <f t="shared" si="12"/>
        <v>5</v>
      </c>
      <c r="AA24" s="17">
        <v>4</v>
      </c>
      <c r="AB24" s="17">
        <v>1</v>
      </c>
      <c r="AC24" s="15">
        <f t="shared" si="13"/>
        <v>500</v>
      </c>
      <c r="AD24" s="15">
        <f t="shared" si="2"/>
        <v>400</v>
      </c>
      <c r="AE24" s="15" t="str">
        <f t="shared" si="2"/>
        <v>皆増</v>
      </c>
      <c r="AH24" s="4">
        <f t="shared" si="3"/>
        <v>7</v>
      </c>
      <c r="AI24" s="4">
        <f t="shared" si="3"/>
        <v>7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6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-22.222222222222221</v>
      </c>
      <c r="X25" s="15">
        <f t="shared" si="1"/>
        <v>0</v>
      </c>
      <c r="Y25" s="15">
        <f t="shared" si="1"/>
        <v>-66.666666666666671</v>
      </c>
      <c r="Z25" s="17">
        <f t="shared" si="12"/>
        <v>2</v>
      </c>
      <c r="AA25" s="17">
        <v>2</v>
      </c>
      <c r="AB25" s="17">
        <v>0</v>
      </c>
      <c r="AC25" s="15">
        <f t="shared" si="13"/>
        <v>39.999999999999993</v>
      </c>
      <c r="AD25" s="15">
        <f t="shared" si="2"/>
        <v>50</v>
      </c>
      <c r="AE25" s="15">
        <f t="shared" si="2"/>
        <v>0</v>
      </c>
      <c r="AH25" s="4">
        <f t="shared" si="3"/>
        <v>9</v>
      </c>
      <c r="AI25" s="4">
        <f t="shared" si="3"/>
        <v>6</v>
      </c>
      <c r="AJ25" s="4">
        <f t="shared" si="3"/>
        <v>3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0</v>
      </c>
      <c r="U26" s="17">
        <v>2</v>
      </c>
      <c r="V26" s="17">
        <v>-2</v>
      </c>
      <c r="W26" s="15">
        <f t="shared" si="11"/>
        <v>0</v>
      </c>
      <c r="X26" s="15">
        <f t="shared" si="1"/>
        <v>100</v>
      </c>
      <c r="Y26" s="15">
        <f t="shared" si="1"/>
        <v>-40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-33.333333333333336</v>
      </c>
      <c r="AE26" s="15">
        <f t="shared" si="2"/>
        <v>200</v>
      </c>
      <c r="AH26" s="4">
        <f t="shared" si="3"/>
        <v>7</v>
      </c>
      <c r="AI26" s="4">
        <f t="shared" si="3"/>
        <v>2</v>
      </c>
      <c r="AJ26" s="4">
        <f t="shared" si="3"/>
        <v>5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18</v>
      </c>
      <c r="R27" s="17">
        <v>7</v>
      </c>
      <c r="S27" s="17">
        <v>11</v>
      </c>
      <c r="T27" s="17">
        <f t="shared" si="10"/>
        <v>7</v>
      </c>
      <c r="U27" s="17">
        <v>-1</v>
      </c>
      <c r="V27" s="17">
        <v>8</v>
      </c>
      <c r="W27" s="15">
        <f t="shared" si="11"/>
        <v>63.636363636363647</v>
      </c>
      <c r="X27" s="15">
        <f t="shared" si="1"/>
        <v>-12.5</v>
      </c>
      <c r="Y27" s="15">
        <f t="shared" si="1"/>
        <v>266.66666666666663</v>
      </c>
      <c r="Z27" s="17">
        <f t="shared" si="12"/>
        <v>2</v>
      </c>
      <c r="AA27" s="17">
        <v>-1</v>
      </c>
      <c r="AB27" s="17">
        <v>3</v>
      </c>
      <c r="AC27" s="15">
        <f t="shared" si="13"/>
        <v>12.5</v>
      </c>
      <c r="AD27" s="15">
        <f t="shared" si="2"/>
        <v>-12.5</v>
      </c>
      <c r="AE27" s="15">
        <f t="shared" si="2"/>
        <v>37.5</v>
      </c>
      <c r="AH27" s="4">
        <f t="shared" si="3"/>
        <v>11</v>
      </c>
      <c r="AI27" s="4">
        <f t="shared" si="3"/>
        <v>8</v>
      </c>
      <c r="AJ27" s="4">
        <f t="shared" si="3"/>
        <v>3</v>
      </c>
      <c r="AK27" s="4">
        <f t="shared" si="4"/>
        <v>16</v>
      </c>
      <c r="AL27" s="4">
        <f t="shared" si="4"/>
        <v>8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-8</v>
      </c>
      <c r="U28" s="17">
        <v>-1</v>
      </c>
      <c r="V28" s="17">
        <v>-7</v>
      </c>
      <c r="W28" s="15">
        <f t="shared" si="11"/>
        <v>-53.333333333333336</v>
      </c>
      <c r="X28" s="15">
        <f t="shared" si="1"/>
        <v>-25</v>
      </c>
      <c r="Y28" s="15">
        <f t="shared" si="1"/>
        <v>-63.636363636363633</v>
      </c>
      <c r="Z28" s="17">
        <f t="shared" si="12"/>
        <v>-9</v>
      </c>
      <c r="AA28" s="17">
        <v>-6</v>
      </c>
      <c r="AB28" s="17">
        <v>-3</v>
      </c>
      <c r="AC28" s="15">
        <f t="shared" si="13"/>
        <v>-56.25</v>
      </c>
      <c r="AD28" s="15">
        <f t="shared" si="2"/>
        <v>-66.666666666666671</v>
      </c>
      <c r="AE28" s="15">
        <f t="shared" si="2"/>
        <v>-42.857142857142861</v>
      </c>
      <c r="AH28" s="4">
        <f t="shared" si="3"/>
        <v>15</v>
      </c>
      <c r="AI28" s="4">
        <f t="shared" si="3"/>
        <v>4</v>
      </c>
      <c r="AJ28" s="4">
        <f t="shared" si="3"/>
        <v>11</v>
      </c>
      <c r="AK28" s="4">
        <f t="shared" si="4"/>
        <v>16</v>
      </c>
      <c r="AL28" s="4">
        <f t="shared" si="4"/>
        <v>9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12</v>
      </c>
      <c r="R29" s="17">
        <v>2</v>
      </c>
      <c r="S29" s="17">
        <v>10</v>
      </c>
      <c r="T29" s="17">
        <f t="shared" si="10"/>
        <v>3</v>
      </c>
      <c r="U29" s="17">
        <v>2</v>
      </c>
      <c r="V29" s="17">
        <v>1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11.111111111111116</v>
      </c>
      <c r="Z29" s="17">
        <f t="shared" si="12"/>
        <v>2</v>
      </c>
      <c r="AA29" s="17">
        <v>1</v>
      </c>
      <c r="AB29" s="17">
        <v>1</v>
      </c>
      <c r="AC29" s="15">
        <f t="shared" si="13"/>
        <v>19.999999999999996</v>
      </c>
      <c r="AD29" s="15">
        <f t="shared" si="2"/>
        <v>100</v>
      </c>
      <c r="AE29" s="15">
        <f t="shared" si="2"/>
        <v>11.111111111111116</v>
      </c>
      <c r="AH29" s="4">
        <f t="shared" si="3"/>
        <v>9</v>
      </c>
      <c r="AI29" s="4">
        <f t="shared" si="3"/>
        <v>0</v>
      </c>
      <c r="AJ29" s="4">
        <f t="shared" si="3"/>
        <v>9</v>
      </c>
      <c r="AK29" s="4">
        <f t="shared" si="4"/>
        <v>10</v>
      </c>
      <c r="AL29" s="4">
        <f t="shared" si="4"/>
        <v>1</v>
      </c>
      <c r="AM29" s="4">
        <f t="shared" si="4"/>
        <v>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-4</v>
      </c>
      <c r="U30" s="17">
        <v>0</v>
      </c>
      <c r="V30" s="17">
        <v>-4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33.333333333333329</v>
      </c>
      <c r="X33" s="15">
        <f t="shared" si="15"/>
        <v>50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33.333333333333329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60</v>
      </c>
      <c r="R34" s="17">
        <f t="shared" si="22"/>
        <v>29</v>
      </c>
      <c r="S34" s="17">
        <f t="shared" si="22"/>
        <v>31</v>
      </c>
      <c r="T34" s="17">
        <f t="shared" si="22"/>
        <v>-4</v>
      </c>
      <c r="U34" s="17">
        <f t="shared" si="22"/>
        <v>1</v>
      </c>
      <c r="V34" s="17">
        <f t="shared" si="22"/>
        <v>-5</v>
      </c>
      <c r="W34" s="15">
        <f t="shared" si="15"/>
        <v>-6.25</v>
      </c>
      <c r="X34" s="15">
        <f t="shared" si="15"/>
        <v>3.5714285714285809</v>
      </c>
      <c r="Y34" s="15">
        <f t="shared" si="15"/>
        <v>-13.888888888888884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-1.6393442622950838</v>
      </c>
      <c r="AD34" s="15">
        <f t="shared" si="17"/>
        <v>-9.375</v>
      </c>
      <c r="AE34" s="15">
        <f t="shared" si="17"/>
        <v>6.8965517241379226</v>
      </c>
      <c r="AH34" s="4">
        <f t="shared" ref="AH34:AJ34" si="24">SUM(AH23:AH30)</f>
        <v>64</v>
      </c>
      <c r="AI34" s="4">
        <f t="shared" si="24"/>
        <v>28</v>
      </c>
      <c r="AJ34" s="4">
        <f t="shared" si="24"/>
        <v>36</v>
      </c>
      <c r="AK34" s="4">
        <f>SUM(AK23:AK30)</f>
        <v>61</v>
      </c>
      <c r="AL34" s="4">
        <f>SUM(AL23:AL30)</f>
        <v>32</v>
      </c>
      <c r="AM34" s="4">
        <f>SUM(AM23:AM30)</f>
        <v>29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51</v>
      </c>
      <c r="R35" s="17">
        <f t="shared" si="25"/>
        <v>22</v>
      </c>
      <c r="S35" s="17">
        <f t="shared" si="25"/>
        <v>29</v>
      </c>
      <c r="T35" s="17">
        <f t="shared" si="25"/>
        <v>-4</v>
      </c>
      <c r="U35" s="17">
        <f t="shared" si="25"/>
        <v>2</v>
      </c>
      <c r="V35" s="17">
        <f t="shared" si="25"/>
        <v>-6</v>
      </c>
      <c r="W35" s="15">
        <f t="shared" si="15"/>
        <v>-7.2727272727272751</v>
      </c>
      <c r="X35" s="15">
        <f t="shared" si="15"/>
        <v>10.000000000000009</v>
      </c>
      <c r="Y35" s="15">
        <f t="shared" si="15"/>
        <v>-17.142857142857139</v>
      </c>
      <c r="Z35" s="17">
        <f t="shared" ref="Z35:AB35" si="26">SUM(Z25:Z30)</f>
        <v>-6</v>
      </c>
      <c r="AA35" s="17">
        <f t="shared" si="26"/>
        <v>-6</v>
      </c>
      <c r="AB35" s="17">
        <f t="shared" si="26"/>
        <v>0</v>
      </c>
      <c r="AC35" s="15">
        <f t="shared" si="17"/>
        <v>-10.526315789473683</v>
      </c>
      <c r="AD35" s="15">
        <f t="shared" si="17"/>
        <v>-21.428571428571431</v>
      </c>
      <c r="AE35" s="15">
        <f t="shared" si="17"/>
        <v>0</v>
      </c>
      <c r="AH35" s="4">
        <f t="shared" ref="AH35:AJ35" si="27">SUM(AH25:AH30)</f>
        <v>55</v>
      </c>
      <c r="AI35" s="4">
        <f t="shared" si="27"/>
        <v>20</v>
      </c>
      <c r="AJ35" s="4">
        <f t="shared" si="27"/>
        <v>35</v>
      </c>
      <c r="AK35" s="4">
        <f>SUM(AK25:AK30)</f>
        <v>57</v>
      </c>
      <c r="AL35" s="4">
        <f>SUM(AL25:AL30)</f>
        <v>28</v>
      </c>
      <c r="AM35" s="4">
        <f>SUM(AM25:AM30)</f>
        <v>29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37</v>
      </c>
      <c r="R36" s="17">
        <f t="shared" si="28"/>
        <v>12</v>
      </c>
      <c r="S36" s="17">
        <f t="shared" si="28"/>
        <v>25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-5.1282051282051322</v>
      </c>
      <c r="X36" s="15">
        <f t="shared" si="15"/>
        <v>0</v>
      </c>
      <c r="Y36" s="15">
        <f t="shared" si="15"/>
        <v>-7.4074074074074066</v>
      </c>
      <c r="Z36" s="17">
        <f t="shared" ref="Z36:AB36" si="29">SUM(Z27:Z30)</f>
        <v>-8</v>
      </c>
      <c r="AA36" s="17">
        <f t="shared" si="29"/>
        <v>-6</v>
      </c>
      <c r="AB36" s="17">
        <f t="shared" si="29"/>
        <v>-2</v>
      </c>
      <c r="AC36" s="15">
        <f t="shared" si="17"/>
        <v>-17.777777777777782</v>
      </c>
      <c r="AD36" s="15">
        <f t="shared" si="17"/>
        <v>-33.333333333333336</v>
      </c>
      <c r="AE36" s="15">
        <f t="shared" si="17"/>
        <v>-7.4074074074074066</v>
      </c>
      <c r="AH36" s="4">
        <f t="shared" ref="AH36:AJ36" si="30">SUM(AH27:AH30)</f>
        <v>39</v>
      </c>
      <c r="AI36" s="4">
        <f t="shared" si="30"/>
        <v>12</v>
      </c>
      <c r="AJ36" s="4">
        <f t="shared" si="30"/>
        <v>27</v>
      </c>
      <c r="AK36" s="4">
        <f>SUM(AK27:AK30)</f>
        <v>45</v>
      </c>
      <c r="AL36" s="4">
        <f>SUM(AL27:AL30)</f>
        <v>18</v>
      </c>
      <c r="AM36" s="4">
        <f>SUM(AM27:AM30)</f>
        <v>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1.5384615384615385</v>
      </c>
      <c r="R38" s="12">
        <f t="shared" si="31"/>
        <v>3.0303030303030303</v>
      </c>
      <c r="S38" s="12">
        <f t="shared" si="31"/>
        <v>0</v>
      </c>
      <c r="T38" s="12">
        <f>T32/T9*100</f>
        <v>-50</v>
      </c>
      <c r="U38" s="12">
        <f t="shared" ref="U38:V38" si="32">U32/U9*100</f>
        <v>33.333333333333329</v>
      </c>
      <c r="V38" s="12">
        <f t="shared" si="32"/>
        <v>0</v>
      </c>
      <c r="W38" s="12">
        <f>Q38-AH38</f>
        <v>1.5384615384615385</v>
      </c>
      <c r="X38" s="12">
        <f t="shared" ref="X38:Y42" si="33">R38-AI38</f>
        <v>3.0303030303030303</v>
      </c>
      <c r="Y38" s="12">
        <f t="shared" si="33"/>
        <v>0</v>
      </c>
      <c r="Z38" s="12">
        <f>Z32/Z9*100</f>
        <v>100</v>
      </c>
      <c r="AA38" s="12">
        <f t="shared" ref="AA38:AB38" si="34">AA32/AA9*100</f>
        <v>-50</v>
      </c>
      <c r="AB38" s="12">
        <f t="shared" si="34"/>
        <v>0</v>
      </c>
      <c r="AC38" s="12">
        <f>Q38-AK38</f>
        <v>1.5384615384615385</v>
      </c>
      <c r="AD38" s="12">
        <f t="shared" ref="AD38:AE42" si="35">R38-AL38</f>
        <v>3.0303030303030303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6.1538461538461542</v>
      </c>
      <c r="R39" s="12">
        <f>R33/R9*100</f>
        <v>9.0909090909090917</v>
      </c>
      <c r="S39" s="13">
        <f t="shared" si="37"/>
        <v>3.125</v>
      </c>
      <c r="T39" s="12">
        <f>T33/T9*100</f>
        <v>-50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1.6762342135476471</v>
      </c>
      <c r="X39" s="12">
        <f t="shared" si="33"/>
        <v>2.4242424242424248</v>
      </c>
      <c r="Y39" s="12">
        <f>S39-AJ39</f>
        <v>0.42229729729729737</v>
      </c>
      <c r="Z39" s="12">
        <f t="shared" si="37"/>
        <v>100</v>
      </c>
      <c r="AA39" s="12">
        <f t="shared" si="37"/>
        <v>0</v>
      </c>
      <c r="AB39" s="12">
        <f t="shared" si="37"/>
        <v>33.333333333333329</v>
      </c>
      <c r="AC39" s="12">
        <f>Q39-AK39</f>
        <v>1.4663461538461542</v>
      </c>
      <c r="AD39" s="12">
        <f t="shared" si="35"/>
        <v>0.51948051948052054</v>
      </c>
      <c r="AE39" s="12">
        <f t="shared" si="35"/>
        <v>3.125</v>
      </c>
      <c r="AH39" s="12">
        <f t="shared" ref="AH39:AJ39" si="39">AH33/AH9*100</f>
        <v>4.4776119402985071</v>
      </c>
      <c r="AI39" s="12">
        <f t="shared" si="39"/>
        <v>6.666666666666667</v>
      </c>
      <c r="AJ39" s="12">
        <f t="shared" si="39"/>
        <v>2.7027027027027026</v>
      </c>
      <c r="AK39" s="12">
        <f>AK33/AK9*100</f>
        <v>4.6875</v>
      </c>
      <c r="AL39" s="12">
        <f>AL33/AL9*100</f>
        <v>8.5714285714285712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87.878787878787875</v>
      </c>
      <c r="S40" s="12">
        <f t="shared" si="40"/>
        <v>96.875</v>
      </c>
      <c r="T40" s="12">
        <f>T34/T9*100</f>
        <v>200</v>
      </c>
      <c r="U40" s="12">
        <f t="shared" ref="U40:V40" si="41">U34/U9*100</f>
        <v>33.333333333333329</v>
      </c>
      <c r="V40" s="12">
        <f t="shared" si="41"/>
        <v>100</v>
      </c>
      <c r="W40" s="12">
        <f t="shared" ref="W40:W42" si="42">Q40-AH40</f>
        <v>-3.2146957520091775</v>
      </c>
      <c r="X40" s="12">
        <f t="shared" si="33"/>
        <v>-5.4545454545454533</v>
      </c>
      <c r="Y40" s="12">
        <f>S40-AJ40</f>
        <v>-0.42229729729730536</v>
      </c>
      <c r="Z40" s="12">
        <f>Z34/Z9*100</f>
        <v>-100</v>
      </c>
      <c r="AA40" s="12">
        <f t="shared" ref="AA40:AB40" si="43">AA34/AA9*100</f>
        <v>150</v>
      </c>
      <c r="AB40" s="12">
        <f t="shared" si="43"/>
        <v>66.666666666666657</v>
      </c>
      <c r="AC40" s="12">
        <f t="shared" ref="AC40:AC42" si="44">Q40-AK40</f>
        <v>-3.0048076923076934</v>
      </c>
      <c r="AD40" s="12">
        <f t="shared" si="35"/>
        <v>-3.5497835497835553</v>
      </c>
      <c r="AE40" s="12">
        <f t="shared" si="35"/>
        <v>-3.125</v>
      </c>
      <c r="AH40" s="12">
        <f t="shared" ref="AH40:AJ40" si="45">AH34/AH9*100</f>
        <v>95.522388059701484</v>
      </c>
      <c r="AI40" s="12">
        <f t="shared" si="45"/>
        <v>93.333333333333329</v>
      </c>
      <c r="AJ40" s="12">
        <f t="shared" si="45"/>
        <v>97.297297297297305</v>
      </c>
      <c r="AK40" s="12">
        <f>AK34/AK9*100</f>
        <v>95.3125</v>
      </c>
      <c r="AL40" s="12">
        <f>AL34/AL9*100</f>
        <v>91.428571428571431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78.461538461538467</v>
      </c>
      <c r="R41" s="12">
        <f t="shared" si="46"/>
        <v>66.666666666666657</v>
      </c>
      <c r="S41" s="12">
        <f t="shared" si="46"/>
        <v>90.625</v>
      </c>
      <c r="T41" s="12">
        <f>T35/T9*100</f>
        <v>200</v>
      </c>
      <c r="U41" s="12">
        <f t="shared" ref="U41:V41" si="47">U35/U9*100</f>
        <v>66.666666666666657</v>
      </c>
      <c r="V41" s="12">
        <f t="shared" si="47"/>
        <v>120</v>
      </c>
      <c r="W41" s="12">
        <f t="shared" si="42"/>
        <v>-3.6280137772675118</v>
      </c>
      <c r="X41" s="12">
        <f t="shared" si="33"/>
        <v>0</v>
      </c>
      <c r="Y41" s="12">
        <f>S41-AJ41</f>
        <v>-3.9695945945945965</v>
      </c>
      <c r="Z41" s="12">
        <f>Z35/Z9*100</f>
        <v>-600</v>
      </c>
      <c r="AA41" s="12">
        <f t="shared" ref="AA41:AB41" si="48">AA35/AA9*100</f>
        <v>300</v>
      </c>
      <c r="AB41" s="12">
        <f t="shared" si="48"/>
        <v>0</v>
      </c>
      <c r="AC41" s="12">
        <f t="shared" si="44"/>
        <v>-10.600961538461533</v>
      </c>
      <c r="AD41" s="12">
        <f>R41-AL41</f>
        <v>-13.333333333333343</v>
      </c>
      <c r="AE41" s="12">
        <f t="shared" si="35"/>
        <v>-9.375</v>
      </c>
      <c r="AH41" s="12">
        <f>AH35/AH9*100</f>
        <v>82.089552238805979</v>
      </c>
      <c r="AI41" s="12">
        <f>AI35/AI9*100</f>
        <v>66.666666666666657</v>
      </c>
      <c r="AJ41" s="12">
        <f>AJ35/AJ9*100</f>
        <v>94.594594594594597</v>
      </c>
      <c r="AK41" s="12">
        <f t="shared" ref="AK41:AM41" si="49">AK35/AK9*100</f>
        <v>89.0625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56.92307692307692</v>
      </c>
      <c r="R42" s="12">
        <f t="shared" si="50"/>
        <v>36.363636363636367</v>
      </c>
      <c r="S42" s="12">
        <f t="shared" si="50"/>
        <v>78.125</v>
      </c>
      <c r="T42" s="12">
        <f t="shared" si="50"/>
        <v>100</v>
      </c>
      <c r="U42" s="12">
        <f t="shared" si="50"/>
        <v>0</v>
      </c>
      <c r="V42" s="12">
        <f t="shared" si="50"/>
        <v>40</v>
      </c>
      <c r="W42" s="12">
        <f t="shared" si="42"/>
        <v>-1.2858783008036809</v>
      </c>
      <c r="X42" s="12">
        <f t="shared" si="33"/>
        <v>-3.6363636363636331</v>
      </c>
      <c r="Y42" s="12">
        <f>S42-AJ42</f>
        <v>5.1520270270270316</v>
      </c>
      <c r="Z42" s="12">
        <f t="shared" si="50"/>
        <v>-800</v>
      </c>
      <c r="AA42" s="12">
        <f t="shared" si="50"/>
        <v>300</v>
      </c>
      <c r="AB42" s="12">
        <f t="shared" si="50"/>
        <v>-66.666666666666657</v>
      </c>
      <c r="AC42" s="12">
        <f t="shared" si="44"/>
        <v>-13.38942307692308</v>
      </c>
      <c r="AD42" s="12">
        <f>R42-AL42</f>
        <v>-15.064935064935057</v>
      </c>
      <c r="AE42" s="12">
        <f t="shared" si="35"/>
        <v>-14.978448275862064</v>
      </c>
      <c r="AH42" s="12">
        <f t="shared" ref="AH42:AJ42" si="51">AH36/AH9*100</f>
        <v>58.208955223880601</v>
      </c>
      <c r="AI42" s="12">
        <f t="shared" si="51"/>
        <v>40</v>
      </c>
      <c r="AJ42" s="12">
        <f t="shared" si="51"/>
        <v>72.972972972972968</v>
      </c>
      <c r="AK42" s="12">
        <f>AK36/AK9*100</f>
        <v>70.3125</v>
      </c>
      <c r="AL42" s="12">
        <f>AL36/AL9*100</f>
        <v>51.428571428571423</v>
      </c>
      <c r="AM42" s="12">
        <f>AM36/AM9*100</f>
        <v>93.103448275862064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10</v>
      </c>
      <c r="D9" s="17">
        <f>SUM(D10:D30)</f>
        <v>10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11.111111111111116</v>
      </c>
      <c r="I9" s="15">
        <f>IF(C9=F9,0,(1-(C9/(C9-F9)))*-100)</f>
        <v>-9.0909090909090935</v>
      </c>
      <c r="J9" s="15">
        <f>IF(D9=G9,0,(1-(D9/(D9-G9)))*-100)</f>
        <v>42.857142857142861</v>
      </c>
      <c r="K9" s="17">
        <f>L9+M9</f>
        <v>9</v>
      </c>
      <c r="L9" s="17">
        <f>SUM(L10:L30)</f>
        <v>7</v>
      </c>
      <c r="M9" s="17">
        <f>SUM(M10:M30)</f>
        <v>2</v>
      </c>
      <c r="N9" s="15">
        <f>IF(B9=K9,0,(1-(B9/(B9-K9)))*-100)</f>
        <v>81.818181818181813</v>
      </c>
      <c r="O9" s="15">
        <f t="shared" ref="O9:P10" si="0">IF(C9=L9,0,(1-(C9/(C9-L9)))*-100)</f>
        <v>233.33333333333334</v>
      </c>
      <c r="P9" s="15">
        <f>IF(D9=M9,0,(1-(D9/(D9-M9)))*-100)</f>
        <v>25</v>
      </c>
      <c r="Q9" s="17">
        <f>R9+S9</f>
        <v>37</v>
      </c>
      <c r="R9" s="17">
        <f>SUM(R10:R30)</f>
        <v>16</v>
      </c>
      <c r="S9" s="17">
        <f>SUM(S10:S30)</f>
        <v>21</v>
      </c>
      <c r="T9" s="17">
        <f>U9+V9</f>
        <v>-8</v>
      </c>
      <c r="U9" s="17">
        <f>SUM(U10:U30)</f>
        <v>-5</v>
      </c>
      <c r="V9" s="17">
        <f>SUM(V10:V30)</f>
        <v>-3</v>
      </c>
      <c r="W9" s="15">
        <f>IF(Q9=T9,IF(Q9&gt;0,"皆増",0),(1-(Q9/(Q9-T9)))*-100)</f>
        <v>-17.777777777777782</v>
      </c>
      <c r="X9" s="15">
        <f t="shared" ref="X9:Y30" si="1">IF(R9=U9,IF(R9&gt;0,"皆増",0),(1-(R9/(R9-U9)))*-100)</f>
        <v>-23.809523809523814</v>
      </c>
      <c r="Y9" s="15">
        <f t="shared" si="1"/>
        <v>-12.5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-9.7560975609756078</v>
      </c>
      <c r="AD9" s="15">
        <f t="shared" ref="AD9:AE30" si="2">IF(R9=AA9,IF(R9&gt;0,"皆増",0),(1-(R9/(R9-AA9)))*-100)</f>
        <v>-5.8823529411764719</v>
      </c>
      <c r="AE9" s="15">
        <f t="shared" si="2"/>
        <v>-12.5</v>
      </c>
      <c r="AH9" s="4">
        <f t="shared" ref="AH9:AJ30" si="3">Q9-T9</f>
        <v>45</v>
      </c>
      <c r="AI9" s="4">
        <f t="shared" si="3"/>
        <v>21</v>
      </c>
      <c r="AJ9" s="4">
        <f t="shared" si="3"/>
        <v>24</v>
      </c>
      <c r="AK9" s="4">
        <f t="shared" ref="AK9:AM30" si="4">Q9-Z9</f>
        <v>41</v>
      </c>
      <c r="AL9" s="4">
        <f t="shared" si="4"/>
        <v>17</v>
      </c>
      <c r="AM9" s="4">
        <f t="shared" si="4"/>
        <v>24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10</v>
      </c>
      <c r="D10" s="17">
        <v>10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11.111111111111116</v>
      </c>
      <c r="I10" s="15">
        <f t="shared" ref="I10" si="7">IF(C10=F10,0,(1-(C10/(C10-F10)))*-100)</f>
        <v>-9.0909090909090935</v>
      </c>
      <c r="J10" s="15">
        <f>IF(D10=G10,0,(1-(D10/(D10-G10)))*-100)</f>
        <v>42.857142857142861</v>
      </c>
      <c r="K10" s="17">
        <f t="shared" ref="K10" si="8">L10+M10</f>
        <v>9</v>
      </c>
      <c r="L10" s="17">
        <v>7</v>
      </c>
      <c r="M10" s="17">
        <v>2</v>
      </c>
      <c r="N10" s="15">
        <f>IF(B10=K10,0,(1-(B10/(B10-K10)))*-100)</f>
        <v>81.818181818181813</v>
      </c>
      <c r="O10" s="15">
        <f t="shared" si="0"/>
        <v>233.33333333333334</v>
      </c>
      <c r="P10" s="15">
        <f t="shared" si="0"/>
        <v>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-25</v>
      </c>
      <c r="AD23" s="15">
        <f t="shared" si="2"/>
        <v>0</v>
      </c>
      <c r="AE23" s="15">
        <f t="shared" si="2"/>
        <v>-50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-50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-3</v>
      </c>
      <c r="U25" s="17">
        <v>-2</v>
      </c>
      <c r="V25" s="17">
        <v>-1</v>
      </c>
      <c r="W25" s="15">
        <f t="shared" si="11"/>
        <v>-50</v>
      </c>
      <c r="X25" s="15">
        <f t="shared" si="1"/>
        <v>-50</v>
      </c>
      <c r="Y25" s="15">
        <f t="shared" si="1"/>
        <v>-50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-7</v>
      </c>
      <c r="U26" s="17">
        <v>-2</v>
      </c>
      <c r="V26" s="17">
        <v>-5</v>
      </c>
      <c r="W26" s="15">
        <f t="shared" si="11"/>
        <v>-63.636363636363633</v>
      </c>
      <c r="X26" s="15">
        <f t="shared" si="1"/>
        <v>-66.666666666666671</v>
      </c>
      <c r="Y26" s="15">
        <f t="shared" si="1"/>
        <v>-62.5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-42.857142857142861</v>
      </c>
      <c r="AD26" s="15">
        <f t="shared" si="2"/>
        <v>-50</v>
      </c>
      <c r="AE26" s="15">
        <f t="shared" si="2"/>
        <v>-40</v>
      </c>
      <c r="AH26" s="4">
        <f t="shared" si="3"/>
        <v>11</v>
      </c>
      <c r="AI26" s="4">
        <f t="shared" si="3"/>
        <v>3</v>
      </c>
      <c r="AJ26" s="4">
        <f t="shared" si="3"/>
        <v>8</v>
      </c>
      <c r="AK26" s="4">
        <f t="shared" si="4"/>
        <v>7</v>
      </c>
      <c r="AL26" s="4">
        <f t="shared" si="4"/>
        <v>2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-3</v>
      </c>
      <c r="U27" s="17">
        <v>-3</v>
      </c>
      <c r="V27" s="17">
        <v>0</v>
      </c>
      <c r="W27" s="15">
        <f t="shared" si="11"/>
        <v>-30.000000000000004</v>
      </c>
      <c r="X27" s="15">
        <f t="shared" si="1"/>
        <v>-50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-22.222222222222221</v>
      </c>
      <c r="AD27" s="15">
        <f t="shared" si="2"/>
        <v>-25</v>
      </c>
      <c r="AE27" s="15">
        <f t="shared" si="2"/>
        <v>-19.999999999999996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-2</v>
      </c>
      <c r="U28" s="17">
        <v>0</v>
      </c>
      <c r="V28" s="17">
        <v>-2</v>
      </c>
      <c r="W28" s="15">
        <f t="shared" si="11"/>
        <v>-25</v>
      </c>
      <c r="X28" s="15">
        <f t="shared" si="1"/>
        <v>0</v>
      </c>
      <c r="Y28" s="15">
        <f t="shared" si="1"/>
        <v>-33.333333333333336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-25</v>
      </c>
      <c r="AD28" s="15">
        <f t="shared" si="2"/>
        <v>-50</v>
      </c>
      <c r="AE28" s="15">
        <f t="shared" si="2"/>
        <v>0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4</v>
      </c>
      <c r="U29" s="17">
        <v>0</v>
      </c>
      <c r="V29" s="17">
        <v>4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5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25</v>
      </c>
      <c r="X33" s="15">
        <f t="shared" si="15"/>
        <v>25</v>
      </c>
      <c r="Y33" s="15">
        <f t="shared" si="15"/>
        <v>0</v>
      </c>
      <c r="Z33" s="17">
        <f t="shared" ref="Z33:AB33" si="20">SUM(Z13:Z22)</f>
        <v>4</v>
      </c>
      <c r="AA33" s="17">
        <f t="shared" si="20"/>
        <v>5</v>
      </c>
      <c r="AB33" s="17">
        <f t="shared" si="20"/>
        <v>-1</v>
      </c>
      <c r="AC33" s="15">
        <f t="shared" si="17"/>
        <v>400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11</v>
      </c>
      <c r="S34" s="17">
        <f t="shared" si="22"/>
        <v>21</v>
      </c>
      <c r="T34" s="17">
        <f t="shared" si="22"/>
        <v>-9</v>
      </c>
      <c r="U34" s="17">
        <f t="shared" si="22"/>
        <v>-6</v>
      </c>
      <c r="V34" s="17">
        <f t="shared" si="22"/>
        <v>-3</v>
      </c>
      <c r="W34" s="15">
        <f t="shared" si="15"/>
        <v>-21.95121951219512</v>
      </c>
      <c r="X34" s="15">
        <f t="shared" si="15"/>
        <v>-35.294117647058819</v>
      </c>
      <c r="Y34" s="15">
        <f t="shared" si="15"/>
        <v>-12.5</v>
      </c>
      <c r="Z34" s="17">
        <f t="shared" ref="Z34:AB34" si="23">SUM(Z23:Z30)</f>
        <v>-8</v>
      </c>
      <c r="AA34" s="17">
        <f t="shared" si="23"/>
        <v>-6</v>
      </c>
      <c r="AB34" s="17">
        <f t="shared" si="23"/>
        <v>-2</v>
      </c>
      <c r="AC34" s="15">
        <f t="shared" si="17"/>
        <v>-19.999999999999996</v>
      </c>
      <c r="AD34" s="15">
        <f t="shared" si="17"/>
        <v>-35.294117647058819</v>
      </c>
      <c r="AE34" s="15">
        <f t="shared" si="17"/>
        <v>-8.6956521739130483</v>
      </c>
      <c r="AH34" s="4">
        <f t="shared" ref="AH34:AJ34" si="24">SUM(AH23:AH30)</f>
        <v>41</v>
      </c>
      <c r="AI34" s="4">
        <f t="shared" si="24"/>
        <v>17</v>
      </c>
      <c r="AJ34" s="4">
        <f t="shared" si="24"/>
        <v>24</v>
      </c>
      <c r="AK34" s="4">
        <f>SUM(AK23:AK30)</f>
        <v>40</v>
      </c>
      <c r="AL34" s="4">
        <f>SUM(AL23:AL30)</f>
        <v>17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8</v>
      </c>
      <c r="S35" s="17">
        <f t="shared" si="25"/>
        <v>19</v>
      </c>
      <c r="T35" s="17">
        <f t="shared" si="25"/>
        <v>-11</v>
      </c>
      <c r="U35" s="17">
        <f t="shared" si="25"/>
        <v>-7</v>
      </c>
      <c r="V35" s="17">
        <f t="shared" si="25"/>
        <v>-4</v>
      </c>
      <c r="W35" s="15">
        <f t="shared" si="15"/>
        <v>-28.947368421052634</v>
      </c>
      <c r="X35" s="15">
        <f t="shared" si="15"/>
        <v>-46.666666666666664</v>
      </c>
      <c r="Y35" s="15">
        <f t="shared" si="15"/>
        <v>-17.391304347826086</v>
      </c>
      <c r="Z35" s="17">
        <f t="shared" ref="Z35:AB35" si="26">SUM(Z25:Z30)</f>
        <v>-6</v>
      </c>
      <c r="AA35" s="17">
        <f t="shared" si="26"/>
        <v>-5</v>
      </c>
      <c r="AB35" s="17">
        <f t="shared" si="26"/>
        <v>-1</v>
      </c>
      <c r="AC35" s="15">
        <f t="shared" si="17"/>
        <v>-18.181818181818176</v>
      </c>
      <c r="AD35" s="15">
        <f t="shared" si="17"/>
        <v>-38.46153846153846</v>
      </c>
      <c r="AE35" s="15">
        <f t="shared" si="17"/>
        <v>-5.0000000000000044</v>
      </c>
      <c r="AH35" s="4">
        <f t="shared" ref="AH35:AJ35" si="27">SUM(AH25:AH30)</f>
        <v>38</v>
      </c>
      <c r="AI35" s="4">
        <f t="shared" si="27"/>
        <v>15</v>
      </c>
      <c r="AJ35" s="4">
        <f t="shared" si="27"/>
        <v>23</v>
      </c>
      <c r="AK35" s="4">
        <f>SUM(AK25:AK30)</f>
        <v>33</v>
      </c>
      <c r="AL35" s="4">
        <f>SUM(AL25:AL30)</f>
        <v>13</v>
      </c>
      <c r="AM35" s="4">
        <f>SUM(AM25:AM30)</f>
        <v>20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5</v>
      </c>
      <c r="S36" s="17">
        <f t="shared" si="28"/>
        <v>15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-4.7619047619047672</v>
      </c>
      <c r="X36" s="15">
        <f t="shared" si="15"/>
        <v>-37.5</v>
      </c>
      <c r="Y36" s="15">
        <f t="shared" si="15"/>
        <v>15.384615384615374</v>
      </c>
      <c r="Z36" s="17">
        <f t="shared" ref="Z36:AB36" si="29">SUM(Z27:Z30)</f>
        <v>-5</v>
      </c>
      <c r="AA36" s="17">
        <f t="shared" si="29"/>
        <v>-5</v>
      </c>
      <c r="AB36" s="17">
        <f t="shared" si="29"/>
        <v>0</v>
      </c>
      <c r="AC36" s="15">
        <f t="shared" si="17"/>
        <v>-19.999999999999996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21</v>
      </c>
      <c r="AI36" s="4">
        <f t="shared" si="30"/>
        <v>8</v>
      </c>
      <c r="AJ36" s="4">
        <f t="shared" si="30"/>
        <v>13</v>
      </c>
      <c r="AK36" s="4">
        <f>SUM(AK27:AK30)</f>
        <v>25</v>
      </c>
      <c r="AL36" s="4">
        <f>SUM(AL27:AL30)</f>
        <v>10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13.513513513513514</v>
      </c>
      <c r="R39" s="12">
        <f>R33/R9*100</f>
        <v>31.25</v>
      </c>
      <c r="S39" s="13">
        <f t="shared" si="37"/>
        <v>0</v>
      </c>
      <c r="T39" s="12">
        <f>T33/T9*100</f>
        <v>-12.5</v>
      </c>
      <c r="U39" s="12">
        <f t="shared" ref="U39:V39" si="38">U33/U9*100</f>
        <v>-20</v>
      </c>
      <c r="V39" s="12">
        <f t="shared" si="38"/>
        <v>0</v>
      </c>
      <c r="W39" s="12">
        <f>Q39-AH39</f>
        <v>4.6246246246246248</v>
      </c>
      <c r="X39" s="12">
        <f t="shared" si="33"/>
        <v>12.202380952380953</v>
      </c>
      <c r="Y39" s="12">
        <f>S39-AJ39</f>
        <v>0</v>
      </c>
      <c r="Z39" s="12">
        <f t="shared" si="37"/>
        <v>-100</v>
      </c>
      <c r="AA39" s="12">
        <f t="shared" si="37"/>
        <v>-500</v>
      </c>
      <c r="AB39" s="12">
        <f t="shared" si="37"/>
        <v>33.333333333333329</v>
      </c>
      <c r="AC39" s="12">
        <f>Q39-AK39</f>
        <v>11.074489123269611</v>
      </c>
      <c r="AD39" s="12">
        <f t="shared" si="35"/>
        <v>31.25</v>
      </c>
      <c r="AE39" s="12">
        <f t="shared" si="35"/>
        <v>-4.1666666666666661</v>
      </c>
      <c r="AH39" s="12">
        <f t="shared" ref="AH39:AJ39" si="39">AH33/AH9*100</f>
        <v>8.8888888888888893</v>
      </c>
      <c r="AI39" s="12">
        <f t="shared" si="39"/>
        <v>19.047619047619047</v>
      </c>
      <c r="AJ39" s="12">
        <f t="shared" si="39"/>
        <v>0</v>
      </c>
      <c r="AK39" s="12">
        <f>AK33/AK9*100</f>
        <v>2.4390243902439024</v>
      </c>
      <c r="AL39" s="12">
        <f>AL33/AL9*100</f>
        <v>0</v>
      </c>
      <c r="AM39" s="12">
        <f>AM33/AM9*100</f>
        <v>4.1666666666666661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86.486486486486484</v>
      </c>
      <c r="R40" s="12">
        <f t="shared" si="40"/>
        <v>68.75</v>
      </c>
      <c r="S40" s="12">
        <f t="shared" si="40"/>
        <v>100</v>
      </c>
      <c r="T40" s="12">
        <f>T34/T9*100</f>
        <v>112.5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-4.6246246246246301</v>
      </c>
      <c r="X40" s="12">
        <f t="shared" si="33"/>
        <v>-12.202380952380949</v>
      </c>
      <c r="Y40" s="12">
        <f>S40-AJ40</f>
        <v>0</v>
      </c>
      <c r="Z40" s="12">
        <f>Z34/Z9*100</f>
        <v>200</v>
      </c>
      <c r="AA40" s="12">
        <f t="shared" ref="AA40:AB40" si="43">AA34/AA9*100</f>
        <v>600</v>
      </c>
      <c r="AB40" s="12">
        <f t="shared" si="43"/>
        <v>66.666666666666657</v>
      </c>
      <c r="AC40" s="12">
        <f t="shared" ref="AC40:AC42" si="44">Q40-AK40</f>
        <v>-11.074489123269615</v>
      </c>
      <c r="AD40" s="12">
        <f t="shared" si="35"/>
        <v>-31.25</v>
      </c>
      <c r="AE40" s="12">
        <f t="shared" si="35"/>
        <v>4.1666666666666572</v>
      </c>
      <c r="AH40" s="12">
        <f t="shared" ref="AH40:AJ40" si="45">AH34/AH9*100</f>
        <v>91.111111111111114</v>
      </c>
      <c r="AI40" s="12">
        <f t="shared" si="45"/>
        <v>80.952380952380949</v>
      </c>
      <c r="AJ40" s="12">
        <f t="shared" si="45"/>
        <v>100</v>
      </c>
      <c r="AK40" s="12">
        <f>AK34/AK9*100</f>
        <v>97.560975609756099</v>
      </c>
      <c r="AL40" s="12">
        <f>AL34/AL9*100</f>
        <v>100</v>
      </c>
      <c r="AM40" s="12">
        <f>AM34/AM9*100</f>
        <v>95.833333333333343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72.972972972972968</v>
      </c>
      <c r="R41" s="12">
        <f t="shared" si="46"/>
        <v>50</v>
      </c>
      <c r="S41" s="12">
        <f t="shared" si="46"/>
        <v>90.476190476190482</v>
      </c>
      <c r="T41" s="12">
        <f>T35/T9*100</f>
        <v>137.5</v>
      </c>
      <c r="U41" s="12">
        <f t="shared" ref="U41:V41" si="47">U35/U9*100</f>
        <v>140</v>
      </c>
      <c r="V41" s="12">
        <f t="shared" si="47"/>
        <v>133.33333333333331</v>
      </c>
      <c r="W41" s="12">
        <f t="shared" si="42"/>
        <v>-11.471471471471475</v>
      </c>
      <c r="X41" s="12">
        <f t="shared" si="33"/>
        <v>-21.428571428571431</v>
      </c>
      <c r="Y41" s="12">
        <f>S41-AJ41</f>
        <v>-5.3571428571428612</v>
      </c>
      <c r="Z41" s="12">
        <f>Z35/Z9*100</f>
        <v>150</v>
      </c>
      <c r="AA41" s="12">
        <f t="shared" ref="AA41:AB41" si="48">AA35/AA9*100</f>
        <v>500</v>
      </c>
      <c r="AB41" s="12">
        <f t="shared" si="48"/>
        <v>33.333333333333329</v>
      </c>
      <c r="AC41" s="12">
        <f t="shared" si="44"/>
        <v>-7.5148319050758232</v>
      </c>
      <c r="AD41" s="12">
        <f>R41-AL41</f>
        <v>-26.470588235294116</v>
      </c>
      <c r="AE41" s="12">
        <f t="shared" si="35"/>
        <v>7.1428571428571388</v>
      </c>
      <c r="AH41" s="12">
        <f>AH35/AH9*100</f>
        <v>84.444444444444443</v>
      </c>
      <c r="AI41" s="12">
        <f>AI35/AI9*100</f>
        <v>71.428571428571431</v>
      </c>
      <c r="AJ41" s="12">
        <f>AJ35/AJ9*100</f>
        <v>95.833333333333343</v>
      </c>
      <c r="AK41" s="12">
        <f t="shared" ref="AK41:AM41" si="49">AK35/AK9*100</f>
        <v>80.487804878048792</v>
      </c>
      <c r="AL41" s="12">
        <f t="shared" si="49"/>
        <v>76.470588235294116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54.054054054054056</v>
      </c>
      <c r="R42" s="12">
        <f t="shared" si="50"/>
        <v>31.25</v>
      </c>
      <c r="S42" s="12">
        <f t="shared" si="50"/>
        <v>71.428571428571431</v>
      </c>
      <c r="T42" s="12">
        <f t="shared" si="50"/>
        <v>12.5</v>
      </c>
      <c r="U42" s="12">
        <f t="shared" si="50"/>
        <v>60</v>
      </c>
      <c r="V42" s="12">
        <f t="shared" si="50"/>
        <v>-66.666666666666657</v>
      </c>
      <c r="W42" s="12">
        <f t="shared" si="42"/>
        <v>7.3873873873873919</v>
      </c>
      <c r="X42" s="12">
        <f t="shared" si="33"/>
        <v>-6.8452380952380949</v>
      </c>
      <c r="Y42" s="12">
        <f>S42-AJ42</f>
        <v>17.261904761904766</v>
      </c>
      <c r="Z42" s="12">
        <f t="shared" si="50"/>
        <v>125</v>
      </c>
      <c r="AA42" s="12">
        <f t="shared" si="50"/>
        <v>500</v>
      </c>
      <c r="AB42" s="12">
        <f t="shared" si="50"/>
        <v>0</v>
      </c>
      <c r="AC42" s="12">
        <f t="shared" si="44"/>
        <v>-6.9215557020435057</v>
      </c>
      <c r="AD42" s="12">
        <f>R42-AL42</f>
        <v>-27.57352941176471</v>
      </c>
      <c r="AE42" s="12">
        <f t="shared" si="35"/>
        <v>8.9285714285714306</v>
      </c>
      <c r="AH42" s="12">
        <f t="shared" ref="AH42:AJ42" si="51">AH36/AH9*100</f>
        <v>46.666666666666664</v>
      </c>
      <c r="AI42" s="12">
        <f t="shared" si="51"/>
        <v>38.095238095238095</v>
      </c>
      <c r="AJ42" s="12">
        <f t="shared" si="51"/>
        <v>54.166666666666664</v>
      </c>
      <c r="AK42" s="12">
        <f>AK36/AK9*100</f>
        <v>60.975609756097562</v>
      </c>
      <c r="AL42" s="12">
        <f>AL36/AL9*100</f>
        <v>58.82352941176471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-50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-57.142857142857139</v>
      </c>
      <c r="O9" s="15">
        <f t="shared" ref="O9:P10" si="0">IF(C9=L9,0,(1-(C9/(C9-L9)))*-100)</f>
        <v>-50</v>
      </c>
      <c r="P9" s="15">
        <f>IF(D9=M9,0,(1-(D9/(D9-M9)))*-100)</f>
        <v>-66.666666666666671</v>
      </c>
      <c r="Q9" s="17">
        <f>R9+S9</f>
        <v>22</v>
      </c>
      <c r="R9" s="17">
        <f>SUM(R10:R30)</f>
        <v>8</v>
      </c>
      <c r="S9" s="17">
        <f>SUM(S10:S30)</f>
        <v>14</v>
      </c>
      <c r="T9" s="17">
        <f>U9+V9</f>
        <v>11</v>
      </c>
      <c r="U9" s="17">
        <f>SUM(U10:U30)</f>
        <v>0</v>
      </c>
      <c r="V9" s="17">
        <f>SUM(V10:V30)</f>
        <v>11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>
        <f t="shared" si="1"/>
        <v>366.66666666666669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15.789473684210531</v>
      </c>
      <c r="AD9" s="15">
        <f t="shared" ref="AD9:AE30" si="2">IF(R9=AA9,IF(R9&gt;0,"皆増",0),(1-(R9/(R9-AA9)))*-100)</f>
        <v>100</v>
      </c>
      <c r="AE9" s="15">
        <f t="shared" si="2"/>
        <v>-6.6666666666666652</v>
      </c>
      <c r="AH9" s="4">
        <f t="shared" ref="AH9:AJ30" si="3">Q9-T9</f>
        <v>11</v>
      </c>
      <c r="AI9" s="4">
        <f t="shared" si="3"/>
        <v>8</v>
      </c>
      <c r="AJ9" s="4">
        <f t="shared" si="3"/>
        <v>3</v>
      </c>
      <c r="AK9" s="4">
        <f t="shared" ref="AK9:AM30" si="4">Q9-Z9</f>
        <v>19</v>
      </c>
      <c r="AL9" s="4">
        <f t="shared" si="4"/>
        <v>4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-57.142857142857139</v>
      </c>
      <c r="O10" s="15">
        <f t="shared" si="0"/>
        <v>-50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-3</v>
      </c>
      <c r="V27" s="17">
        <v>2</v>
      </c>
      <c r="W27" s="15">
        <f t="shared" si="11"/>
        <v>-33.333333333333336</v>
      </c>
      <c r="X27" s="15">
        <f t="shared" si="1"/>
        <v>-100</v>
      </c>
      <c r="Y27" s="15" t="str">
        <f t="shared" si="1"/>
        <v>皆増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5</v>
      </c>
      <c r="S28" s="17">
        <v>4</v>
      </c>
      <c r="T28" s="17">
        <f t="shared" si="10"/>
        <v>6</v>
      </c>
      <c r="U28" s="17">
        <v>3</v>
      </c>
      <c r="V28" s="17">
        <v>3</v>
      </c>
      <c r="W28" s="15">
        <f t="shared" si="11"/>
        <v>200</v>
      </c>
      <c r="X28" s="15">
        <f t="shared" si="1"/>
        <v>150</v>
      </c>
      <c r="Y28" s="15">
        <f t="shared" si="1"/>
        <v>300</v>
      </c>
      <c r="Z28" s="17">
        <f t="shared" si="12"/>
        <v>1</v>
      </c>
      <c r="AA28" s="17">
        <v>4</v>
      </c>
      <c r="AB28" s="17">
        <v>-3</v>
      </c>
      <c r="AC28" s="15">
        <f t="shared" si="13"/>
        <v>12.5</v>
      </c>
      <c r="AD28" s="15">
        <f t="shared" si="2"/>
        <v>400</v>
      </c>
      <c r="AE28" s="15">
        <f t="shared" si="2"/>
        <v>-42.857142857142861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4</v>
      </c>
      <c r="U29" s="17">
        <v>0</v>
      </c>
      <c r="V29" s="17">
        <v>4</v>
      </c>
      <c r="W29" s="15">
        <f t="shared" si="11"/>
        <v>400</v>
      </c>
      <c r="X29" s="15">
        <f t="shared" si="1"/>
        <v>0</v>
      </c>
      <c r="Y29" s="15">
        <f t="shared" si="1"/>
        <v>400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25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8</v>
      </c>
      <c r="S34" s="17">
        <f t="shared" si="22"/>
        <v>14</v>
      </c>
      <c r="T34" s="17">
        <f t="shared" si="22"/>
        <v>12</v>
      </c>
      <c r="U34" s="17">
        <f t="shared" si="22"/>
        <v>1</v>
      </c>
      <c r="V34" s="17">
        <f t="shared" si="22"/>
        <v>11</v>
      </c>
      <c r="W34" s="15">
        <f t="shared" si="15"/>
        <v>120.00000000000001</v>
      </c>
      <c r="X34" s="15">
        <f t="shared" si="15"/>
        <v>14.285714285714279</v>
      </c>
      <c r="Y34" s="15">
        <f t="shared" si="15"/>
        <v>366.66666666666669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15.789473684210531</v>
      </c>
      <c r="AD34" s="15">
        <f t="shared" si="17"/>
        <v>100</v>
      </c>
      <c r="AE34" s="15">
        <f t="shared" si="17"/>
        <v>-6.6666666666666652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19</v>
      </c>
      <c r="AL34" s="4">
        <f>SUM(AL23:AL30)</f>
        <v>4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13</v>
      </c>
      <c r="U35" s="17">
        <f t="shared" si="25"/>
        <v>1</v>
      </c>
      <c r="V35" s="17">
        <f t="shared" si="25"/>
        <v>12</v>
      </c>
      <c r="W35" s="15">
        <f t="shared" si="15"/>
        <v>162.5</v>
      </c>
      <c r="X35" s="15">
        <f t="shared" si="15"/>
        <v>16.666666666666675</v>
      </c>
      <c r="Y35" s="15">
        <f t="shared" si="15"/>
        <v>600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23.529411764705888</v>
      </c>
      <c r="AD35" s="15">
        <f t="shared" si="17"/>
        <v>133.33333333333334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6</v>
      </c>
      <c r="AJ35" s="4">
        <f t="shared" si="27"/>
        <v>2</v>
      </c>
      <c r="AK35" s="4">
        <f>SUM(AK25:AK30)</f>
        <v>17</v>
      </c>
      <c r="AL35" s="4">
        <f>SUM(AL25:AL30)</f>
        <v>3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5</v>
      </c>
      <c r="S36" s="17">
        <f t="shared" si="28"/>
        <v>13</v>
      </c>
      <c r="T36" s="17">
        <f t="shared" si="28"/>
        <v>11</v>
      </c>
      <c r="U36" s="17">
        <f t="shared" si="28"/>
        <v>0</v>
      </c>
      <c r="V36" s="17">
        <f t="shared" si="28"/>
        <v>11</v>
      </c>
      <c r="W36" s="15">
        <f t="shared" si="15"/>
        <v>157.14285714285717</v>
      </c>
      <c r="X36" s="15">
        <f t="shared" si="15"/>
        <v>0</v>
      </c>
      <c r="Y36" s="15">
        <f t="shared" si="15"/>
        <v>550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19.999999999999996</v>
      </c>
      <c r="AD36" s="15">
        <f t="shared" si="17"/>
        <v>66.666666666666671</v>
      </c>
      <c r="AE36" s="15">
        <f t="shared" si="17"/>
        <v>8.333333333333325</v>
      </c>
      <c r="AH36" s="4">
        <f t="shared" ref="AH36:AJ36" si="30">SUM(AH27:AH30)</f>
        <v>7</v>
      </c>
      <c r="AI36" s="4">
        <f t="shared" si="30"/>
        <v>5</v>
      </c>
      <c r="AJ36" s="4">
        <f t="shared" si="30"/>
        <v>2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-9.0909090909090917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-9.0909090909090917</v>
      </c>
      <c r="X39" s="12">
        <f t="shared" si="33"/>
        <v>-12.5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12.5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109.09090909090908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9.0909090909090935</v>
      </c>
      <c r="X40" s="12">
        <f t="shared" si="33"/>
        <v>12.5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87.5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95.454545454545453</v>
      </c>
      <c r="R41" s="12">
        <f t="shared" si="46"/>
        <v>87.5</v>
      </c>
      <c r="S41" s="12">
        <f t="shared" si="46"/>
        <v>100</v>
      </c>
      <c r="T41" s="12">
        <f>T35/T9*100</f>
        <v>118.18181818181819</v>
      </c>
      <c r="U41" s="12" t="e">
        <f t="shared" ref="U41:V41" si="47">U35/U9*100</f>
        <v>#DIV/0!</v>
      </c>
      <c r="V41" s="12">
        <f t="shared" si="47"/>
        <v>109.09090909090908</v>
      </c>
      <c r="W41" s="12">
        <f t="shared" si="42"/>
        <v>22.72727272727272</v>
      </c>
      <c r="X41" s="12">
        <f t="shared" si="33"/>
        <v>12.5</v>
      </c>
      <c r="Y41" s="12">
        <f>S41-AJ41</f>
        <v>33.333333333333343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5.9808612440191382</v>
      </c>
      <c r="AD41" s="12">
        <f>R41-AL41</f>
        <v>12.5</v>
      </c>
      <c r="AE41" s="12">
        <f t="shared" si="35"/>
        <v>6.6666666666666714</v>
      </c>
      <c r="AH41" s="12">
        <f>AH35/AH9*100</f>
        <v>72.727272727272734</v>
      </c>
      <c r="AI41" s="12">
        <f>AI35/AI9*100</f>
        <v>75</v>
      </c>
      <c r="AJ41" s="12">
        <f>AJ35/AJ9*100</f>
        <v>66.666666666666657</v>
      </c>
      <c r="AK41" s="12">
        <f t="shared" ref="AK41:AM41" si="49">AK35/AK9*100</f>
        <v>89.473684210526315</v>
      </c>
      <c r="AL41" s="12">
        <f t="shared" si="49"/>
        <v>75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81.818181818181827</v>
      </c>
      <c r="R42" s="12">
        <f t="shared" si="50"/>
        <v>62.5</v>
      </c>
      <c r="S42" s="12">
        <f t="shared" si="50"/>
        <v>92.857142857142861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18.181818181818194</v>
      </c>
      <c r="X42" s="12">
        <f t="shared" si="33"/>
        <v>0</v>
      </c>
      <c r="Y42" s="12">
        <f>S42-AJ42</f>
        <v>26.190476190476204</v>
      </c>
      <c r="Z42" s="12">
        <f t="shared" si="50"/>
        <v>100</v>
      </c>
      <c r="AA42" s="12">
        <f t="shared" si="50"/>
        <v>50</v>
      </c>
      <c r="AB42" s="12">
        <f t="shared" si="50"/>
        <v>-100</v>
      </c>
      <c r="AC42" s="12">
        <f t="shared" si="44"/>
        <v>2.8708133971291971</v>
      </c>
      <c r="AD42" s="12">
        <f>R42-AL42</f>
        <v>-12.5</v>
      </c>
      <c r="AE42" s="12">
        <f t="shared" si="35"/>
        <v>12.857142857142861</v>
      </c>
      <c r="AH42" s="12">
        <f t="shared" ref="AH42:AJ42" si="51">AH36/AH9*100</f>
        <v>63.636363636363633</v>
      </c>
      <c r="AI42" s="12">
        <f t="shared" si="51"/>
        <v>62.5</v>
      </c>
      <c r="AJ42" s="12">
        <f t="shared" si="51"/>
        <v>66.666666666666657</v>
      </c>
      <c r="AK42" s="12">
        <f>AK36/AK9*100</f>
        <v>78.94736842105263</v>
      </c>
      <c r="AL42" s="12">
        <f>AL36/AL9*100</f>
        <v>75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-50</v>
      </c>
      <c r="X9" s="15">
        <f t="shared" ref="X9:Y30" si="1">IF(R9=U9,IF(R9&gt;0,"皆増",0),(1-(R9/(R9-U9)))*-100)</f>
        <v>-19.999999999999996</v>
      </c>
      <c r="Y9" s="15">
        <f t="shared" si="1"/>
        <v>-80</v>
      </c>
      <c r="Z9" s="17">
        <f>AA9+AB9</f>
        <v>-3</v>
      </c>
      <c r="AA9" s="17">
        <f>SUM(AA10:AA30)</f>
        <v>1</v>
      </c>
      <c r="AB9" s="17">
        <f>SUM(AB10:AB30)</f>
        <v>-4</v>
      </c>
      <c r="AC9" s="15">
        <f>IF(Q9=Z9,IF(Q9&gt;0,"皆増",0),(1-(Q9/(Q9-Z9)))*-100)</f>
        <v>-37.5</v>
      </c>
      <c r="AD9" s="15">
        <f t="shared" ref="AD9:AE30" si="2">IF(R9=AA9,IF(R9&gt;0,"皆増",0),(1-(R9/(R9-AA9)))*-100)</f>
        <v>33.333333333333329</v>
      </c>
      <c r="AE9" s="15">
        <f t="shared" si="2"/>
        <v>-80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-33.333333333333336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-5</v>
      </c>
      <c r="U34" s="17">
        <f t="shared" si="22"/>
        <v>-1</v>
      </c>
      <c r="V34" s="17">
        <f t="shared" si="22"/>
        <v>-4</v>
      </c>
      <c r="W34" s="15">
        <f t="shared" si="15"/>
        <v>-50</v>
      </c>
      <c r="X34" s="15">
        <f t="shared" si="15"/>
        <v>-19.999999999999996</v>
      </c>
      <c r="Y34" s="15">
        <f t="shared" si="15"/>
        <v>-80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-28.571428571428569</v>
      </c>
      <c r="AD34" s="15">
        <f t="shared" si="17"/>
        <v>33.333333333333329</v>
      </c>
      <c r="AE34" s="15">
        <f t="shared" si="17"/>
        <v>-75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-60</v>
      </c>
      <c r="X35" s="15">
        <f t="shared" si="15"/>
        <v>-40</v>
      </c>
      <c r="Y35" s="15">
        <f t="shared" si="15"/>
        <v>-80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-42.857142857142861</v>
      </c>
      <c r="AD35" s="15">
        <f t="shared" si="17"/>
        <v>0</v>
      </c>
      <c r="AE35" s="15">
        <f t="shared" si="17"/>
        <v>-75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-33.333333333333336</v>
      </c>
      <c r="X36" s="15">
        <f t="shared" si="15"/>
        <v>-25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-19.999999999999996</v>
      </c>
      <c r="AD36" s="15">
        <f t="shared" si="17"/>
        <v>50</v>
      </c>
      <c r="AE36" s="15">
        <f t="shared" si="17"/>
        <v>-66.666666666666671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>
        <f t="shared" si="37"/>
        <v>25</v>
      </c>
      <c r="AC39" s="12">
        <f>Q39-AK39</f>
        <v>-12.5</v>
      </c>
      <c r="AD39" s="12">
        <f t="shared" si="35"/>
        <v>0</v>
      </c>
      <c r="AE39" s="12">
        <f t="shared" si="35"/>
        <v>-20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0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12.5</v>
      </c>
      <c r="AD40" s="12">
        <f t="shared" si="35"/>
        <v>0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100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100</v>
      </c>
      <c r="T41" s="12">
        <f>T35/T9*100</f>
        <v>120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-20</v>
      </c>
      <c r="X41" s="12">
        <f t="shared" si="33"/>
        <v>-25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75</v>
      </c>
      <c r="AC41" s="12">
        <f t="shared" si="44"/>
        <v>-7.5</v>
      </c>
      <c r="AD41" s="12">
        <f>R41-AL41</f>
        <v>-25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75</v>
      </c>
      <c r="S42" s="12">
        <f t="shared" si="50"/>
        <v>100</v>
      </c>
      <c r="T42" s="12">
        <f t="shared" si="50"/>
        <v>40</v>
      </c>
      <c r="U42" s="12">
        <f t="shared" si="50"/>
        <v>100</v>
      </c>
      <c r="V42" s="12">
        <f t="shared" si="50"/>
        <v>25</v>
      </c>
      <c r="W42" s="12">
        <f t="shared" si="42"/>
        <v>20</v>
      </c>
      <c r="X42" s="12">
        <f t="shared" si="33"/>
        <v>-5</v>
      </c>
      <c r="Y42" s="12">
        <f>S42-AJ42</f>
        <v>60</v>
      </c>
      <c r="Z42" s="12">
        <f t="shared" si="50"/>
        <v>33.333333333333329</v>
      </c>
      <c r="AA42" s="12">
        <f t="shared" si="50"/>
        <v>100</v>
      </c>
      <c r="AB42" s="12">
        <f t="shared" si="50"/>
        <v>50</v>
      </c>
      <c r="AC42" s="12">
        <f t="shared" si="44"/>
        <v>17.5</v>
      </c>
      <c r="AD42" s="12">
        <f>R42-AL42</f>
        <v>8.3333333333333428</v>
      </c>
      <c r="AE42" s="12">
        <f t="shared" si="35"/>
        <v>40</v>
      </c>
      <c r="AH42" s="12">
        <f t="shared" ref="AH42:AJ42" si="51">AH36/AH9*100</f>
        <v>60</v>
      </c>
      <c r="AI42" s="12">
        <f t="shared" si="51"/>
        <v>80</v>
      </c>
      <c r="AJ42" s="12">
        <f t="shared" si="51"/>
        <v>40</v>
      </c>
      <c r="AK42" s="12">
        <f>AK36/AK9*100</f>
        <v>62.5</v>
      </c>
      <c r="AL42" s="12">
        <f>AL36/AL9*100</f>
        <v>66.666666666666657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18</v>
      </c>
      <c r="R9" s="17">
        <f>SUM(R10:R30)</f>
        <v>7</v>
      </c>
      <c r="S9" s="17">
        <f>SUM(S10:S30)</f>
        <v>11</v>
      </c>
      <c r="T9" s="17">
        <f>U9+V9</f>
        <v>7</v>
      </c>
      <c r="U9" s="17">
        <f>SUM(U10:U30)</f>
        <v>1</v>
      </c>
      <c r="V9" s="17">
        <f>SUM(V10:V30)</f>
        <v>6</v>
      </c>
      <c r="W9" s="15">
        <f>IF(Q9=T9,IF(Q9&gt;0,"皆増",0),(1-(Q9/(Q9-T9)))*-100)</f>
        <v>63.636363636363647</v>
      </c>
      <c r="X9" s="15">
        <f t="shared" ref="X9:Y30" si="1">IF(R9=U9,IF(R9&gt;0,"皆増",0),(1-(R9/(R9-U9)))*-100)</f>
        <v>16.666666666666675</v>
      </c>
      <c r="Y9" s="15">
        <f t="shared" si="1"/>
        <v>120.00000000000001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0</v>
      </c>
      <c r="AE9" s="15">
        <f t="shared" si="2"/>
        <v>57.142857142857139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100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1</v>
      </c>
      <c r="S26" s="17">
        <v>4</v>
      </c>
      <c r="T26" s="17">
        <f t="shared" si="10"/>
        <v>3</v>
      </c>
      <c r="U26" s="17">
        <v>0</v>
      </c>
      <c r="V26" s="17">
        <v>3</v>
      </c>
      <c r="W26" s="15">
        <f t="shared" si="11"/>
        <v>150</v>
      </c>
      <c r="X26" s="15">
        <f t="shared" si="1"/>
        <v>0</v>
      </c>
      <c r="Y26" s="15">
        <f t="shared" si="1"/>
        <v>300</v>
      </c>
      <c r="Z26" s="17">
        <f t="shared" si="12"/>
        <v>2</v>
      </c>
      <c r="AA26" s="17">
        <v>0</v>
      </c>
      <c r="AB26" s="17">
        <v>2</v>
      </c>
      <c r="AC26" s="15">
        <f t="shared" si="13"/>
        <v>66.666666666666671</v>
      </c>
      <c r="AD26" s="15">
        <f t="shared" si="2"/>
        <v>0</v>
      </c>
      <c r="AE26" s="15">
        <f t="shared" si="2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4</v>
      </c>
      <c r="U27" s="17">
        <v>1</v>
      </c>
      <c r="V27" s="17">
        <v>3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-66.666666666666671</v>
      </c>
      <c r="AE27" s="15">
        <f t="shared" si="2"/>
        <v>200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-66.666666666666671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7</v>
      </c>
      <c r="S34" s="17">
        <f t="shared" si="22"/>
        <v>11</v>
      </c>
      <c r="T34" s="17">
        <f t="shared" si="22"/>
        <v>8</v>
      </c>
      <c r="U34" s="17">
        <f t="shared" si="22"/>
        <v>1</v>
      </c>
      <c r="V34" s="17">
        <f t="shared" si="22"/>
        <v>7</v>
      </c>
      <c r="W34" s="15">
        <f t="shared" si="15"/>
        <v>80</v>
      </c>
      <c r="X34" s="15">
        <f t="shared" si="15"/>
        <v>16.666666666666675</v>
      </c>
      <c r="Y34" s="15">
        <f t="shared" si="15"/>
        <v>175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28.57142857142858</v>
      </c>
      <c r="AD34" s="15">
        <f t="shared" si="17"/>
        <v>0</v>
      </c>
      <c r="AE34" s="15">
        <f t="shared" si="17"/>
        <v>57.142857142857139</v>
      </c>
      <c r="AH34" s="4">
        <f t="shared" ref="AH34:AJ34" si="24">SUM(AH23:AH30)</f>
        <v>10</v>
      </c>
      <c r="AI34" s="4">
        <f t="shared" si="24"/>
        <v>6</v>
      </c>
      <c r="AJ34" s="4">
        <f t="shared" si="24"/>
        <v>4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9</v>
      </c>
      <c r="U35" s="17">
        <f t="shared" si="25"/>
        <v>2</v>
      </c>
      <c r="V35" s="17">
        <f t="shared" si="25"/>
        <v>7</v>
      </c>
      <c r="W35" s="15">
        <f t="shared" si="15"/>
        <v>150</v>
      </c>
      <c r="X35" s="15">
        <f t="shared" si="15"/>
        <v>66.666666666666671</v>
      </c>
      <c r="Y35" s="15">
        <f t="shared" si="15"/>
        <v>233.33333333333334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15.384615384615374</v>
      </c>
      <c r="AD35" s="15">
        <f t="shared" si="17"/>
        <v>-16.666666666666664</v>
      </c>
      <c r="AE35" s="15">
        <f t="shared" si="17"/>
        <v>42.857142857142861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100</v>
      </c>
      <c r="X36" s="15">
        <f t="shared" si="15"/>
        <v>100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-11.111111111111116</v>
      </c>
      <c r="AD36" s="15">
        <f t="shared" si="17"/>
        <v>0</v>
      </c>
      <c r="AE36" s="15">
        <f t="shared" si="17"/>
        <v>-19.999999999999996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0</v>
      </c>
      <c r="V39" s="12">
        <f t="shared" si="38"/>
        <v>-16.666666666666664</v>
      </c>
      <c r="W39" s="12">
        <f>Q39-AH39</f>
        <v>-9.0909090909090917</v>
      </c>
      <c r="X39" s="12">
        <f t="shared" si="33"/>
        <v>0</v>
      </c>
      <c r="Y39" s="12">
        <f>S39-AJ39</f>
        <v>-20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0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100</v>
      </c>
      <c r="V40" s="12">
        <f t="shared" si="41"/>
        <v>116.66666666666667</v>
      </c>
      <c r="W40" s="12">
        <f t="shared" ref="W40:W42" si="42">Q40-AH40</f>
        <v>9.0909090909090935</v>
      </c>
      <c r="X40" s="12">
        <f t="shared" si="33"/>
        <v>0</v>
      </c>
      <c r="Y40" s="12">
        <f>S40-AJ40</f>
        <v>20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80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71.428571428571431</v>
      </c>
      <c r="S41" s="12">
        <f t="shared" si="46"/>
        <v>90.909090909090907</v>
      </c>
      <c r="T41" s="12">
        <f>T35/T9*100</f>
        <v>128.57142857142858</v>
      </c>
      <c r="U41" s="12">
        <f t="shared" ref="U41:V41" si="47">U35/U9*100</f>
        <v>200</v>
      </c>
      <c r="V41" s="12">
        <f t="shared" si="47"/>
        <v>116.66666666666667</v>
      </c>
      <c r="W41" s="12">
        <f t="shared" si="42"/>
        <v>28.787878787878803</v>
      </c>
      <c r="X41" s="12">
        <f t="shared" si="33"/>
        <v>21.428571428571431</v>
      </c>
      <c r="Y41" s="12">
        <f>S41-AJ41</f>
        <v>30.909090909090907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75</v>
      </c>
      <c r="AC41" s="12">
        <f t="shared" si="44"/>
        <v>-9.5238095238095184</v>
      </c>
      <c r="AD41" s="12">
        <f>R41-AL41</f>
        <v>-14.285714285714278</v>
      </c>
      <c r="AE41" s="12">
        <f t="shared" si="35"/>
        <v>-9.0909090909090935</v>
      </c>
      <c r="AH41" s="12">
        <f>AH35/AH9*100</f>
        <v>54.54545454545454</v>
      </c>
      <c r="AI41" s="12">
        <f>AI35/AI9*100</f>
        <v>50</v>
      </c>
      <c r="AJ41" s="12">
        <f>AJ35/AJ9*100</f>
        <v>60</v>
      </c>
      <c r="AK41" s="12">
        <f t="shared" ref="AK41:AM41" si="49">AK35/AK9*100</f>
        <v>92.857142857142861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57.142857142857139</v>
      </c>
      <c r="S42" s="12">
        <f t="shared" si="50"/>
        <v>36.363636363636367</v>
      </c>
      <c r="T42" s="12">
        <f t="shared" si="50"/>
        <v>57.142857142857139</v>
      </c>
      <c r="U42" s="12">
        <f t="shared" si="50"/>
        <v>200</v>
      </c>
      <c r="V42" s="12">
        <f t="shared" si="50"/>
        <v>33.333333333333329</v>
      </c>
      <c r="W42" s="12">
        <f t="shared" si="42"/>
        <v>8.080808080808076</v>
      </c>
      <c r="X42" s="12">
        <f t="shared" si="33"/>
        <v>23.80952380952381</v>
      </c>
      <c r="Y42" s="12">
        <f>S42-AJ42</f>
        <v>-3.6363636363636331</v>
      </c>
      <c r="Z42" s="12">
        <f t="shared" si="50"/>
        <v>-25</v>
      </c>
      <c r="AA42" s="12" t="e">
        <f t="shared" si="50"/>
        <v>#DIV/0!</v>
      </c>
      <c r="AB42" s="12">
        <f t="shared" si="50"/>
        <v>-25</v>
      </c>
      <c r="AC42" s="12">
        <f t="shared" si="44"/>
        <v>-19.841269841269849</v>
      </c>
      <c r="AD42" s="12">
        <f>R42-AL42</f>
        <v>0</v>
      </c>
      <c r="AE42" s="12">
        <f t="shared" si="35"/>
        <v>-35.064935064935064</v>
      </c>
      <c r="AH42" s="12">
        <f t="shared" ref="AH42:AJ42" si="51">AH36/AH9*100</f>
        <v>36.363636363636367</v>
      </c>
      <c r="AI42" s="12">
        <f t="shared" si="51"/>
        <v>33.333333333333329</v>
      </c>
      <c r="AJ42" s="12">
        <f t="shared" si="51"/>
        <v>40</v>
      </c>
      <c r="AK42" s="12">
        <f>AK36/AK9*100</f>
        <v>64.285714285714292</v>
      </c>
      <c r="AL42" s="12">
        <f>AL36/AL9*100</f>
        <v>57.142857142857139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200</v>
      </c>
      <c r="J9" s="15">
        <f>IF(D9=G9,0,(1-(D9/(D9-G9)))*-100)</f>
        <v>50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-40</v>
      </c>
      <c r="O9" s="15">
        <f t="shared" ref="O9:P10" si="0">IF(C9=L9,0,(1-(C9/(C9-L9)))*-100)</f>
        <v>-40</v>
      </c>
      <c r="P9" s="15">
        <f>IF(D9=M9,0,(1-(D9/(D9-M9)))*-100)</f>
        <v>-40</v>
      </c>
      <c r="Q9" s="17">
        <f>R9+S9</f>
        <v>18</v>
      </c>
      <c r="R9" s="17">
        <f>SUM(R10:R30)</f>
        <v>7</v>
      </c>
      <c r="S9" s="17">
        <f>SUM(S10:S30)</f>
        <v>11</v>
      </c>
      <c r="T9" s="17">
        <f>U9+V9</f>
        <v>-8</v>
      </c>
      <c r="U9" s="17">
        <f>SUM(U10:U30)</f>
        <v>-6</v>
      </c>
      <c r="V9" s="17">
        <f>SUM(V10:V30)</f>
        <v>-2</v>
      </c>
      <c r="W9" s="15">
        <f>IF(Q9=T9,IF(Q9&gt;0,"皆増",0),(1-(Q9/(Q9-T9)))*-100)</f>
        <v>-30.76923076923077</v>
      </c>
      <c r="X9" s="15">
        <f t="shared" ref="X9:Y30" si="1">IF(R9=U9,IF(R9&gt;0,"皆増",0),(1-(R9/(R9-U9)))*-100)</f>
        <v>-46.153846153846153</v>
      </c>
      <c r="Y9" s="15">
        <f t="shared" si="1"/>
        <v>-15.384615384615385</v>
      </c>
      <c r="Z9" s="17">
        <f>AA9+AB9</f>
        <v>-14</v>
      </c>
      <c r="AA9" s="17">
        <f>SUM(AA10:AA30)</f>
        <v>-8</v>
      </c>
      <c r="AB9" s="17">
        <f>SUM(AB10:AB30)</f>
        <v>-6</v>
      </c>
      <c r="AC9" s="15">
        <f>IF(Q9=Z9,IF(Q9&gt;0,"皆増",0),(1-(Q9/(Q9-Z9)))*-100)</f>
        <v>-43.75</v>
      </c>
      <c r="AD9" s="15">
        <f t="shared" ref="AD9:AE30" si="2">IF(R9=AA9,IF(R9&gt;0,"皆増",0),(1-(R9/(R9-AA9)))*-100)</f>
        <v>-53.333333333333336</v>
      </c>
      <c r="AE9" s="15">
        <f t="shared" si="2"/>
        <v>-35.294117647058819</v>
      </c>
      <c r="AH9" s="4">
        <f t="shared" ref="AH9:AJ30" si="3">Q9-T9</f>
        <v>26</v>
      </c>
      <c r="AI9" s="4">
        <f t="shared" si="3"/>
        <v>13</v>
      </c>
      <c r="AJ9" s="4">
        <f t="shared" si="3"/>
        <v>13</v>
      </c>
      <c r="AK9" s="4">
        <f t="shared" ref="AK9:AM30" si="4">Q9-Z9</f>
        <v>32</v>
      </c>
      <c r="AL9" s="4">
        <f t="shared" si="4"/>
        <v>15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200</v>
      </c>
      <c r="J10" s="15">
        <f>IF(D10=G10,0,(1-(D10/(D10-G10)))*-100)</f>
        <v>50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-40</v>
      </c>
      <c r="O10" s="15">
        <f t="shared" si="0"/>
        <v>-40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1</v>
      </c>
      <c r="U23" s="17">
        <v>-1</v>
      </c>
      <c r="V23" s="17">
        <v>2</v>
      </c>
      <c r="W23" s="15">
        <f t="shared" si="11"/>
        <v>100</v>
      </c>
      <c r="X23" s="15">
        <f t="shared" si="1"/>
        <v>-100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0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200</v>
      </c>
      <c r="X24" s="15">
        <f t="shared" si="1"/>
        <v>-100</v>
      </c>
      <c r="Y24" s="15" t="str">
        <f t="shared" si="1"/>
        <v>皆増</v>
      </c>
      <c r="Z24" s="17">
        <f t="shared" si="12"/>
        <v>2</v>
      </c>
      <c r="AA24" s="17">
        <v>-1</v>
      </c>
      <c r="AB24" s="17">
        <v>3</v>
      </c>
      <c r="AC24" s="15">
        <f t="shared" si="13"/>
        <v>200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-60</v>
      </c>
      <c r="AD26" s="15">
        <f t="shared" si="2"/>
        <v>-50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-16.666666666666664</v>
      </c>
      <c r="X27" s="15">
        <f t="shared" si="1"/>
        <v>-25</v>
      </c>
      <c r="Y27" s="15">
        <f t="shared" si="1"/>
        <v>0</v>
      </c>
      <c r="Z27" s="17">
        <f t="shared" si="12"/>
        <v>-6</v>
      </c>
      <c r="AA27" s="17">
        <v>0</v>
      </c>
      <c r="AB27" s="17">
        <v>-6</v>
      </c>
      <c r="AC27" s="15">
        <f t="shared" si="13"/>
        <v>-54.54545454545454</v>
      </c>
      <c r="AD27" s="15">
        <f t="shared" si="2"/>
        <v>0</v>
      </c>
      <c r="AE27" s="15">
        <f t="shared" si="2"/>
        <v>-75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11</v>
      </c>
      <c r="AL27" s="4">
        <f t="shared" si="4"/>
        <v>3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-9</v>
      </c>
      <c r="AA28" s="17">
        <v>-5</v>
      </c>
      <c r="AB28" s="17">
        <v>-4</v>
      </c>
      <c r="AC28" s="15">
        <f t="shared" si="13"/>
        <v>-90</v>
      </c>
      <c r="AD28" s="15">
        <f t="shared" si="2"/>
        <v>-100</v>
      </c>
      <c r="AE28" s="15">
        <f t="shared" si="2"/>
        <v>-80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-33.333333333333336</v>
      </c>
      <c r="X29" s="15">
        <f t="shared" si="1"/>
        <v>-50</v>
      </c>
      <c r="Y29" s="15">
        <f t="shared" si="1"/>
        <v>-25</v>
      </c>
      <c r="Z29" s="17">
        <f t="shared" si="12"/>
        <v>4</v>
      </c>
      <c r="AA29" s="17">
        <v>1</v>
      </c>
      <c r="AB29" s="17">
        <v>3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-66.666666666666671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6</v>
      </c>
      <c r="S34" s="17">
        <f t="shared" si="22"/>
        <v>11</v>
      </c>
      <c r="T34" s="17">
        <f t="shared" si="22"/>
        <v>-6</v>
      </c>
      <c r="U34" s="17">
        <f t="shared" si="22"/>
        <v>-6</v>
      </c>
      <c r="V34" s="17">
        <f t="shared" si="22"/>
        <v>0</v>
      </c>
      <c r="W34" s="15">
        <f t="shared" si="15"/>
        <v>-26.086956521739136</v>
      </c>
      <c r="X34" s="15">
        <f t="shared" si="15"/>
        <v>-50</v>
      </c>
      <c r="Y34" s="15">
        <f t="shared" si="15"/>
        <v>0</v>
      </c>
      <c r="Z34" s="17">
        <f t="shared" ref="Z34:AB34" si="23">SUM(Z23:Z30)</f>
        <v>-12</v>
      </c>
      <c r="AA34" s="17">
        <f t="shared" si="23"/>
        <v>-8</v>
      </c>
      <c r="AB34" s="17">
        <f t="shared" si="23"/>
        <v>-4</v>
      </c>
      <c r="AC34" s="15">
        <f t="shared" si="17"/>
        <v>-41.379310344827594</v>
      </c>
      <c r="AD34" s="15">
        <f t="shared" si="17"/>
        <v>-57.142857142857139</v>
      </c>
      <c r="AE34" s="15">
        <f t="shared" si="17"/>
        <v>-26.666666666666671</v>
      </c>
      <c r="AH34" s="4">
        <f t="shared" ref="AH34:AJ34" si="24">SUM(AH23:AH30)</f>
        <v>23</v>
      </c>
      <c r="AI34" s="4">
        <f t="shared" si="24"/>
        <v>12</v>
      </c>
      <c r="AJ34" s="4">
        <f t="shared" si="24"/>
        <v>11</v>
      </c>
      <c r="AK34" s="4">
        <f>SUM(AK23:AK30)</f>
        <v>29</v>
      </c>
      <c r="AL34" s="4">
        <f>SUM(AL23:AL30)</f>
        <v>14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-9</v>
      </c>
      <c r="U35" s="17">
        <f t="shared" si="25"/>
        <v>-4</v>
      </c>
      <c r="V35" s="17">
        <f t="shared" si="25"/>
        <v>-5</v>
      </c>
      <c r="W35" s="15">
        <f t="shared" si="15"/>
        <v>-42.857142857142861</v>
      </c>
      <c r="X35" s="15">
        <f t="shared" si="15"/>
        <v>-40</v>
      </c>
      <c r="Y35" s="15">
        <f t="shared" si="15"/>
        <v>-45.45454545454546</v>
      </c>
      <c r="Z35" s="17">
        <f t="shared" ref="Z35:AB35" si="26">SUM(Z25:Z30)</f>
        <v>-16</v>
      </c>
      <c r="AA35" s="17">
        <f t="shared" si="26"/>
        <v>-7</v>
      </c>
      <c r="AB35" s="17">
        <f t="shared" si="26"/>
        <v>-9</v>
      </c>
      <c r="AC35" s="15">
        <f t="shared" si="17"/>
        <v>-57.142857142857139</v>
      </c>
      <c r="AD35" s="15">
        <f t="shared" si="17"/>
        <v>-53.846153846153847</v>
      </c>
      <c r="AE35" s="15">
        <f t="shared" si="17"/>
        <v>-60</v>
      </c>
      <c r="AH35" s="4">
        <f t="shared" ref="AH35:AJ35" si="27">SUM(AH25:AH30)</f>
        <v>21</v>
      </c>
      <c r="AI35" s="4">
        <f t="shared" si="27"/>
        <v>10</v>
      </c>
      <c r="AJ35" s="4">
        <f t="shared" si="27"/>
        <v>11</v>
      </c>
      <c r="AK35" s="4">
        <f>SUM(AK25:AK30)</f>
        <v>28</v>
      </c>
      <c r="AL35" s="4">
        <f>SUM(AL25:AL30)</f>
        <v>13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-6</v>
      </c>
      <c r="U36" s="17">
        <f t="shared" si="28"/>
        <v>-3</v>
      </c>
      <c r="V36" s="17">
        <f t="shared" si="28"/>
        <v>-3</v>
      </c>
      <c r="W36" s="15">
        <f t="shared" si="15"/>
        <v>-37.5</v>
      </c>
      <c r="X36" s="15">
        <f t="shared" si="15"/>
        <v>-42.857142857142861</v>
      </c>
      <c r="Y36" s="15">
        <f t="shared" si="15"/>
        <v>-33.333333333333336</v>
      </c>
      <c r="Z36" s="17">
        <f t="shared" ref="Z36:AB36" si="29">SUM(Z27:Z30)</f>
        <v>-11</v>
      </c>
      <c r="AA36" s="17">
        <f t="shared" si="29"/>
        <v>-4</v>
      </c>
      <c r="AB36" s="17">
        <f t="shared" si="29"/>
        <v>-7</v>
      </c>
      <c r="AC36" s="15">
        <f t="shared" si="17"/>
        <v>-52.380952380952387</v>
      </c>
      <c r="AD36" s="15">
        <f t="shared" si="17"/>
        <v>-50</v>
      </c>
      <c r="AE36" s="15">
        <f t="shared" si="17"/>
        <v>-53.846153846153847</v>
      </c>
      <c r="AH36" s="4">
        <f t="shared" ref="AH36:AJ36" si="30">SUM(AH27:AH30)</f>
        <v>16</v>
      </c>
      <c r="AI36" s="4">
        <f t="shared" si="30"/>
        <v>7</v>
      </c>
      <c r="AJ36" s="4">
        <f t="shared" si="30"/>
        <v>9</v>
      </c>
      <c r="AK36" s="4">
        <f>SUM(AK27:AK30)</f>
        <v>21</v>
      </c>
      <c r="AL36" s="4">
        <f>SUM(AL27:AL30)</f>
        <v>8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12.5</v>
      </c>
      <c r="U38" s="12">
        <f t="shared" ref="U38:V38" si="32">U32/U9*100</f>
        <v>0</v>
      </c>
      <c r="V38" s="12">
        <f t="shared" si="32"/>
        <v>50</v>
      </c>
      <c r="W38" s="12">
        <f>Q38-AH38</f>
        <v>-3.8461538461538463</v>
      </c>
      <c r="X38" s="12">
        <f t="shared" ref="X38:Y42" si="33">R38-AI38</f>
        <v>0</v>
      </c>
      <c r="Y38" s="12">
        <f t="shared" si="33"/>
        <v>-7.6923076923076925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3.8461538461538463</v>
      </c>
      <c r="AI38" s="12">
        <f t="shared" si="36"/>
        <v>0</v>
      </c>
      <c r="AJ38" s="12">
        <f t="shared" si="36"/>
        <v>7.6923076923076925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14.285714285714285</v>
      </c>
      <c r="S39" s="13">
        <f t="shared" si="37"/>
        <v>0</v>
      </c>
      <c r="T39" s="12">
        <f>T33/T9*100</f>
        <v>12.5</v>
      </c>
      <c r="U39" s="12">
        <f t="shared" ref="U39:V39" si="38">U33/U9*100</f>
        <v>0</v>
      </c>
      <c r="V39" s="12">
        <f t="shared" si="38"/>
        <v>50</v>
      </c>
      <c r="W39" s="12">
        <f>Q39-AH39</f>
        <v>-2.1367521367521372</v>
      </c>
      <c r="X39" s="12">
        <f t="shared" si="33"/>
        <v>6.5934065934065922</v>
      </c>
      <c r="Y39" s="12">
        <f>S39-AJ39</f>
        <v>-7.6923076923076925</v>
      </c>
      <c r="Z39" s="12">
        <f t="shared" si="37"/>
        <v>14.285714285714285</v>
      </c>
      <c r="AA39" s="12">
        <f t="shared" si="37"/>
        <v>0</v>
      </c>
      <c r="AB39" s="12">
        <f t="shared" si="37"/>
        <v>33.333333333333329</v>
      </c>
      <c r="AC39" s="12">
        <f>Q39-AK39</f>
        <v>-3.8194444444444446</v>
      </c>
      <c r="AD39" s="12">
        <f t="shared" si="35"/>
        <v>7.6190476190476177</v>
      </c>
      <c r="AE39" s="12">
        <f t="shared" si="35"/>
        <v>-11.76470588235294</v>
      </c>
      <c r="AH39" s="12">
        <f t="shared" ref="AH39:AJ39" si="39">AH33/AH9*100</f>
        <v>7.6923076923076925</v>
      </c>
      <c r="AI39" s="12">
        <f t="shared" si="39"/>
        <v>7.6923076923076925</v>
      </c>
      <c r="AJ39" s="12">
        <f t="shared" si="39"/>
        <v>7.6923076923076925</v>
      </c>
      <c r="AK39" s="12">
        <f>AK33/AK9*100</f>
        <v>9.375</v>
      </c>
      <c r="AL39" s="12">
        <f>AL33/AL9*100</f>
        <v>6.666666666666667</v>
      </c>
      <c r="AM39" s="12">
        <f>AM33/AM9*100</f>
        <v>11.76470588235294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85.714285714285708</v>
      </c>
      <c r="S40" s="12">
        <f t="shared" si="40"/>
        <v>100</v>
      </c>
      <c r="T40" s="12">
        <f>T34/T9*100</f>
        <v>75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5.9829059829059901</v>
      </c>
      <c r="X40" s="12">
        <f t="shared" si="33"/>
        <v>-6.5934065934065984</v>
      </c>
      <c r="Y40" s="12">
        <f>S40-AJ40</f>
        <v>15.384615384615387</v>
      </c>
      <c r="Z40" s="12">
        <f>Z34/Z9*100</f>
        <v>85.714285714285708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3.8194444444444429</v>
      </c>
      <c r="AD40" s="12">
        <f t="shared" si="35"/>
        <v>-7.6190476190476204</v>
      </c>
      <c r="AE40" s="12">
        <f t="shared" si="35"/>
        <v>11.764705882352942</v>
      </c>
      <c r="AH40" s="12">
        <f t="shared" ref="AH40:AJ40" si="45">AH34/AH9*100</f>
        <v>88.461538461538453</v>
      </c>
      <c r="AI40" s="12">
        <f t="shared" si="45"/>
        <v>92.307692307692307</v>
      </c>
      <c r="AJ40" s="12">
        <f t="shared" si="45"/>
        <v>84.615384615384613</v>
      </c>
      <c r="AK40" s="12">
        <f>AK34/AK9*100</f>
        <v>90.625</v>
      </c>
      <c r="AL40" s="12">
        <f>AL34/AL9*100</f>
        <v>93.333333333333329</v>
      </c>
      <c r="AM40" s="12">
        <f>AM34/AM9*100</f>
        <v>88.235294117647058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85.714285714285708</v>
      </c>
      <c r="S41" s="12">
        <f t="shared" si="46"/>
        <v>54.54545454545454</v>
      </c>
      <c r="T41" s="12">
        <f>T35/T9*100</f>
        <v>112.5</v>
      </c>
      <c r="U41" s="12">
        <f t="shared" ref="U41:V41" si="47">U35/U9*100</f>
        <v>66.666666666666657</v>
      </c>
      <c r="V41" s="12">
        <f t="shared" si="47"/>
        <v>250</v>
      </c>
      <c r="W41" s="12">
        <f t="shared" si="42"/>
        <v>-14.102564102564116</v>
      </c>
      <c r="X41" s="12">
        <f t="shared" si="33"/>
        <v>8.7912087912087742</v>
      </c>
      <c r="Y41" s="12">
        <f>S41-AJ41</f>
        <v>-30.069930069930074</v>
      </c>
      <c r="Z41" s="12">
        <f>Z35/Z9*100</f>
        <v>114.28571428571428</v>
      </c>
      <c r="AA41" s="12">
        <f t="shared" ref="AA41:AB41" si="48">AA35/AA9*100</f>
        <v>87.5</v>
      </c>
      <c r="AB41" s="12">
        <f t="shared" si="48"/>
        <v>150</v>
      </c>
      <c r="AC41" s="12">
        <f t="shared" si="44"/>
        <v>-20.833333333333343</v>
      </c>
      <c r="AD41" s="12">
        <f>R41-AL41</f>
        <v>-0.95238095238096321</v>
      </c>
      <c r="AE41" s="12">
        <f t="shared" si="35"/>
        <v>-33.689839572192518</v>
      </c>
      <c r="AH41" s="12">
        <f>AH35/AH9*100</f>
        <v>80.769230769230774</v>
      </c>
      <c r="AI41" s="12">
        <f>AI35/AI9*100</f>
        <v>76.923076923076934</v>
      </c>
      <c r="AJ41" s="12">
        <f>AJ35/AJ9*100</f>
        <v>84.615384615384613</v>
      </c>
      <c r="AK41" s="12">
        <f t="shared" ref="AK41:AM41" si="49">AK35/AK9*100</f>
        <v>87.5</v>
      </c>
      <c r="AL41" s="12">
        <f t="shared" si="49"/>
        <v>86.666666666666671</v>
      </c>
      <c r="AM41" s="12">
        <f t="shared" si="49"/>
        <v>88.235294117647058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57.142857142857139</v>
      </c>
      <c r="S42" s="12">
        <f t="shared" si="50"/>
        <v>54.54545454545454</v>
      </c>
      <c r="T42" s="12">
        <f t="shared" si="50"/>
        <v>75</v>
      </c>
      <c r="U42" s="12">
        <f t="shared" si="50"/>
        <v>50</v>
      </c>
      <c r="V42" s="12">
        <f t="shared" si="50"/>
        <v>150</v>
      </c>
      <c r="W42" s="12">
        <f t="shared" si="42"/>
        <v>-5.982905982905983</v>
      </c>
      <c r="X42" s="12">
        <f t="shared" si="33"/>
        <v>3.2967032967032921</v>
      </c>
      <c r="Y42" s="12">
        <f>S42-AJ42</f>
        <v>-14.685314685314687</v>
      </c>
      <c r="Z42" s="12">
        <f t="shared" si="50"/>
        <v>78.571428571428569</v>
      </c>
      <c r="AA42" s="12">
        <f t="shared" si="50"/>
        <v>50</v>
      </c>
      <c r="AB42" s="12">
        <f t="shared" si="50"/>
        <v>116.66666666666667</v>
      </c>
      <c r="AC42" s="12">
        <f t="shared" si="44"/>
        <v>-10.069444444444443</v>
      </c>
      <c r="AD42" s="12">
        <f>R42-AL42</f>
        <v>3.8095238095238031</v>
      </c>
      <c r="AE42" s="12">
        <f t="shared" si="35"/>
        <v>-21.925133689839576</v>
      </c>
      <c r="AH42" s="12">
        <f t="shared" ref="AH42:AJ42" si="51">AH36/AH9*100</f>
        <v>61.53846153846154</v>
      </c>
      <c r="AI42" s="12">
        <f t="shared" si="51"/>
        <v>53.846153846153847</v>
      </c>
      <c r="AJ42" s="12">
        <f t="shared" si="51"/>
        <v>69.230769230769226</v>
      </c>
      <c r="AK42" s="12">
        <f>AK36/AK9*100</f>
        <v>65.625</v>
      </c>
      <c r="AL42" s="12">
        <f>AL36/AL9*100</f>
        <v>53.333333333333336</v>
      </c>
      <c r="AM42" s="12">
        <f>AM36/AM9*100</f>
        <v>76.470588235294116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2024-02-15T04:28:54Z</dcterms:modified>
</cp:coreProperties>
</file>