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5公表分\③公表資料\01_統計表\"/>
    </mc:Choice>
  </mc:AlternateContent>
  <xr:revisionPtr revIDLastSave="0" documentId="13_ncr:1_{F9574642-A4D0-4497-8E29-D96B00DA2F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8" l="1"/>
  <c r="N10" i="6"/>
  <c r="P9" i="19"/>
  <c r="P9" i="14"/>
  <c r="O9" i="11"/>
  <c r="P9" i="22"/>
  <c r="N10" i="11"/>
  <c r="P9" i="8"/>
  <c r="O9" i="5"/>
  <c r="O9" i="12"/>
  <c r="N10" i="10"/>
  <c r="P9" i="7"/>
  <c r="O9" i="18"/>
  <c r="O9" i="10"/>
  <c r="O9" i="15"/>
  <c r="P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C38" i="18" s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21" i="1" l="1"/>
  <c r="AC11" i="1"/>
  <c r="AC15" i="1"/>
  <c r="AC19" i="1"/>
  <c r="AC23" i="1"/>
  <c r="AC27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<sst xmlns="http://schemas.openxmlformats.org/spreadsheetml/2006/main" count="7700" uniqueCount="97">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</sst>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274</v>
      </c>
      <c r="C9" s="17">
        <f>SUM(C10:C30)</f>
        <v>147</v>
      </c>
      <c r="D9" s="17">
        <f>SUM(D10:D30)</f>
        <v>127</v>
      </c>
      <c r="E9" s="17">
        <f>F9+G9</f>
        <v>41</v>
      </c>
      <c r="F9" s="17">
        <f>SUM(F10:F30)</f>
        <v>12</v>
      </c>
      <c r="G9" s="17">
        <f>SUM(G10:G30)</f>
        <v>29</v>
      </c>
      <c r="H9" s="15">
        <f>IF(B9=E9,0,(1-(B9/(B9-E9)))*-100)</f>
        <v>17.596566523605151</v>
      </c>
      <c r="I9" s="15">
        <f>IF(C9=F9,0,(1-(C9/(C9-F9)))*-100)</f>
        <v>8.8888888888888786</v>
      </c>
      <c r="J9" s="15">
        <f>IF(D9=G9,0,(1-(D9/(D9-G9)))*-100)</f>
        <v>29.591836734693878</v>
      </c>
      <c r="K9" s="17">
        <f>L9+M9</f>
        <v>30</v>
      </c>
      <c r="L9" s="17">
        <f>SUM(L10:L30)</f>
        <v>16</v>
      </c>
      <c r="M9" s="17">
        <f>SUM(M10:M30)</f>
        <v>14</v>
      </c>
      <c r="N9" s="15">
        <f>IF(B9=K9,0,(1-(B9/(B9-K9)))*-100)</f>
        <v>12.295081967213118</v>
      </c>
      <c r="O9" s="15">
        <f t="shared" ref="O9" si="0">IF(C9=L9,0,(1-(C9/(C9-L9)))*-100)</f>
        <v>12.213740458015266</v>
      </c>
      <c r="P9" s="15">
        <f>IF(D9=M9,0,(1-(D9/(D9-M9)))*-100)</f>
        <v>12.389380530973447</v>
      </c>
      <c r="Q9" s="17">
        <f>R9+S9</f>
        <v>672</v>
      </c>
      <c r="R9" s="17">
        <f>SUM(R10:R30)</f>
        <v>319</v>
      </c>
      <c r="S9" s="17">
        <f>SUM(S10:S30)</f>
        <v>353</v>
      </c>
      <c r="T9" s="17">
        <f>U9+V9</f>
        <v>-6</v>
      </c>
      <c r="U9" s="17">
        <f>SUM(U10:U30)</f>
        <v>-9</v>
      </c>
      <c r="V9" s="17">
        <f>SUM(V10:V30)</f>
        <v>3</v>
      </c>
      <c r="W9" s="15">
        <f>IF(Q9=T9,IF(Q9&gt;0,"皆増",0),(1-(Q9/(Q9-T9)))*-100)</f>
        <v>-0.88495575221239076</v>
      </c>
      <c r="X9" s="15">
        <f t="shared" ref="X9:Y30" si="1">IF(R9=U9,IF(R9&gt;0,"皆増",0),(1-(R9/(R9-U9)))*-100)</f>
        <v>-2.7439024390243927</v>
      </c>
      <c r="Y9" s="15">
        <f t="shared" si="1"/>
        <v>0.85714285714286742</v>
      </c>
      <c r="Z9" s="17">
        <f>AA9+AB9</f>
        <v>42</v>
      </c>
      <c r="AA9" s="17">
        <f>SUM(AA10:AA30)</f>
        <v>29</v>
      </c>
      <c r="AB9" s="17">
        <f>SUM(AB10:AB30)</f>
        <v>13</v>
      </c>
      <c r="AC9" s="15">
        <f>IF(Q9=Z9,IF(Q9&gt;0,"皆増",0),(1-(Q9/(Q9-Z9)))*-100)</f>
        <v>6.6666666666666652</v>
      </c>
      <c r="AD9" s="15">
        <f t="shared" ref="AD9:AE30" si="2">IF(R9=AA9,IF(R9&gt;0,"皆増",0),(1-(R9/(R9-AA9)))*-100)</f>
        <v>10.000000000000009</v>
      </c>
      <c r="AE9" s="15">
        <f t="shared" si="2"/>
        <v>3.8235294117647145</v>
      </c>
      <c r="AH9" s="4">
        <f t="shared" ref="AH9:AH30" si="3">Q9-T9</f>
        <v>678</v>
      </c>
      <c r="AI9" s="4">
        <f t="shared" ref="AI9:AI30" si="4">R9-U9</f>
        <v>328</v>
      </c>
      <c r="AJ9" s="4">
        <f t="shared" ref="AJ9:AJ30" si="5">S9-V9</f>
        <v>350</v>
      </c>
      <c r="AK9" s="4">
        <f t="shared" ref="AK9:AK30" si="6">Q9-Z9</f>
        <v>630</v>
      </c>
      <c r="AL9" s="4">
        <f t="shared" ref="AL9:AL30" si="7">R9-AA9</f>
        <v>290</v>
      </c>
      <c r="AM9" s="4">
        <f t="shared" ref="AM9:AM30" si="8">S9-AB9</f>
        <v>340</v>
      </c>
    </row>
    <row r="10" spans="1:39" s="1" customFormat="1" ht="18" customHeight="1" x14ac:dyDescent="0.2">
      <c r="A10" s="4" t="s">
        <v>1</v>
      </c>
      <c r="B10" s="17">
        <f t="shared" ref="B10" si="9">C10+D10</f>
        <v>274</v>
      </c>
      <c r="C10" s="17">
        <v>147</v>
      </c>
      <c r="D10" s="17">
        <v>127</v>
      </c>
      <c r="E10" s="17">
        <f t="shared" ref="E10" si="10">F10+G10</f>
        <v>41</v>
      </c>
      <c r="F10" s="17">
        <v>12</v>
      </c>
      <c r="G10" s="17">
        <v>29</v>
      </c>
      <c r="H10" s="15">
        <f>IF(B10=E10,0,(1-(B10/(B10-E10)))*-100)</f>
        <v>17.596566523605151</v>
      </c>
      <c r="I10" s="15">
        <f t="shared" ref="I10" si="11">IF(C10=F10,0,(1-(C10/(C10-F10)))*-100)</f>
        <v>8.8888888888888786</v>
      </c>
      <c r="J10" s="15">
        <f>IF(D10=G10,0,(1-(D10/(D10-G10)))*-100)</f>
        <v>29.591836734693878</v>
      </c>
      <c r="K10" s="17">
        <f t="shared" ref="K10" si="12">L10+M10</f>
        <v>30</v>
      </c>
      <c r="L10" s="17">
        <v>16</v>
      </c>
      <c r="M10" s="17">
        <v>14</v>
      </c>
      <c r="N10" s="15">
        <f>IF(B10=K10,0,(1-(B10/(B10-K10)))*-100)</f>
        <v>12.295081967213118</v>
      </c>
      <c r="O10" s="15">
        <f t="shared" ref="O10" si="13">IF(C10=L10,0,(1-(C10/(C10-L10)))*-100)</f>
        <v>12.213740458015266</v>
      </c>
      <c r="P10" s="15">
        <f t="shared" ref="P10" si="14">IF(D10=M10,0,(1-(D10/(D10-M10)))*-100)</f>
        <v>12.389380530973447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1</v>
      </c>
      <c r="U13" s="17">
        <v>0</v>
      </c>
      <c r="V13" s="17">
        <v>1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0</v>
      </c>
      <c r="AA13" s="17">
        <v>-1</v>
      </c>
      <c r="AB13" s="17">
        <v>1</v>
      </c>
      <c r="AC13" s="15">
        <f t="shared" si="19"/>
        <v>0</v>
      </c>
      <c r="AD13" s="15">
        <f t="shared" si="2"/>
        <v>-100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2</v>
      </c>
      <c r="R14" s="17">
        <v>2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1</v>
      </c>
      <c r="AA14" s="17">
        <v>2</v>
      </c>
      <c r="AB14" s="17">
        <v>-1</v>
      </c>
      <c r="AC14" s="15">
        <f t="shared" si="19"/>
        <v>100</v>
      </c>
      <c r="AD14" s="15" t="str">
        <f t="shared" si="2"/>
        <v>皆増</v>
      </c>
      <c r="AE14" s="15">
        <f t="shared" si="2"/>
        <v>-100</v>
      </c>
      <c r="AH14" s="4">
        <f t="shared" si="3"/>
        <v>2</v>
      </c>
      <c r="AI14" s="4">
        <f t="shared" si="4"/>
        <v>2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-2</v>
      </c>
      <c r="AA15" s="17">
        <v>-1</v>
      </c>
      <c r="AB15" s="17">
        <v>-1</v>
      </c>
      <c r="AC15" s="15">
        <f t="shared" si="19"/>
        <v>-100</v>
      </c>
      <c r="AD15" s="15">
        <f t="shared" si="2"/>
        <v>-100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2</v>
      </c>
      <c r="AL15" s="4">
        <f t="shared" si="7"/>
        <v>1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-2</v>
      </c>
      <c r="U16" s="17">
        <v>-1</v>
      </c>
      <c r="V16" s="17">
        <v>-1</v>
      </c>
      <c r="W16" s="15">
        <f t="shared" si="17"/>
        <v>-100</v>
      </c>
      <c r="X16" s="15">
        <f t="shared" si="1"/>
        <v>-100</v>
      </c>
      <c r="Y16" s="15">
        <f t="shared" si="1"/>
        <v>-100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1</v>
      </c>
      <c r="U17" s="17">
        <v>0</v>
      </c>
      <c r="V17" s="17">
        <v>1</v>
      </c>
      <c r="W17" s="15">
        <f t="shared" si="17"/>
        <v>100</v>
      </c>
      <c r="X17" s="15">
        <f t="shared" si="1"/>
        <v>0</v>
      </c>
      <c r="Y17" s="15" t="str">
        <f t="shared" si="1"/>
        <v>皆増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-2</v>
      </c>
      <c r="U18" s="17">
        <v>0</v>
      </c>
      <c r="V18" s="17">
        <v>-2</v>
      </c>
      <c r="W18" s="15">
        <f t="shared" si="17"/>
        <v>-50</v>
      </c>
      <c r="X18" s="15">
        <f t="shared" si="1"/>
        <v>0</v>
      </c>
      <c r="Y18" s="15">
        <f t="shared" si="1"/>
        <v>-100</v>
      </c>
      <c r="Z18" s="17">
        <f t="shared" si="18"/>
        <v>2</v>
      </c>
      <c r="AA18" s="17">
        <v>2</v>
      </c>
      <c r="AB18" s="17">
        <v>0</v>
      </c>
      <c r="AC18" s="15" t="str">
        <f t="shared" si="19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3</v>
      </c>
      <c r="S19" s="17">
        <v>2</v>
      </c>
      <c r="T19" s="17">
        <f t="shared" si="16"/>
        <v>4</v>
      </c>
      <c r="U19" s="17">
        <v>3</v>
      </c>
      <c r="V19" s="17">
        <v>1</v>
      </c>
      <c r="W19" s="15">
        <f t="shared" si="17"/>
        <v>400</v>
      </c>
      <c r="X19" s="15" t="str">
        <f t="shared" si="1"/>
        <v>皆増</v>
      </c>
      <c r="Y19" s="15">
        <f t="shared" si="1"/>
        <v>100</v>
      </c>
      <c r="Z19" s="17">
        <f t="shared" si="18"/>
        <v>2</v>
      </c>
      <c r="AA19" s="17">
        <v>1</v>
      </c>
      <c r="AB19" s="17">
        <v>1</v>
      </c>
      <c r="AC19" s="15">
        <f t="shared" si="19"/>
        <v>66.666666666666671</v>
      </c>
      <c r="AD19" s="15">
        <f t="shared" si="2"/>
        <v>50</v>
      </c>
      <c r="AE19" s="15">
        <f t="shared" si="2"/>
        <v>100</v>
      </c>
      <c r="AH19" s="4">
        <f t="shared" si="3"/>
        <v>1</v>
      </c>
      <c r="AI19" s="4">
        <f t="shared" si="4"/>
        <v>0</v>
      </c>
      <c r="AJ19" s="4">
        <f t="shared" si="5"/>
        <v>1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3</v>
      </c>
      <c r="R20" s="17">
        <v>1</v>
      </c>
      <c r="S20" s="17">
        <v>2</v>
      </c>
      <c r="T20" s="17">
        <f t="shared" si="16"/>
        <v>-4</v>
      </c>
      <c r="U20" s="17">
        <v>-3</v>
      </c>
      <c r="V20" s="17">
        <v>-1</v>
      </c>
      <c r="W20" s="15">
        <f t="shared" si="17"/>
        <v>-57.142857142857139</v>
      </c>
      <c r="X20" s="15">
        <f t="shared" si="1"/>
        <v>-75</v>
      </c>
      <c r="Y20" s="15">
        <f t="shared" si="1"/>
        <v>-33.333333333333336</v>
      </c>
      <c r="Z20" s="17">
        <f t="shared" si="18"/>
        <v>-4</v>
      </c>
      <c r="AA20" s="17">
        <v>-4</v>
      </c>
      <c r="AB20" s="17">
        <v>0</v>
      </c>
      <c r="AC20" s="15">
        <f t="shared" si="19"/>
        <v>-57.142857142857139</v>
      </c>
      <c r="AD20" s="15">
        <f t="shared" si="2"/>
        <v>-80</v>
      </c>
      <c r="AE20" s="15">
        <f t="shared" si="2"/>
        <v>0</v>
      </c>
      <c r="AH20" s="4">
        <f t="shared" si="3"/>
        <v>7</v>
      </c>
      <c r="AI20" s="4">
        <f t="shared" si="4"/>
        <v>4</v>
      </c>
      <c r="AJ20" s="4">
        <f t="shared" si="5"/>
        <v>3</v>
      </c>
      <c r="AK20" s="4">
        <f t="shared" si="6"/>
        <v>7</v>
      </c>
      <c r="AL20" s="4">
        <f t="shared" si="7"/>
        <v>5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6</v>
      </c>
      <c r="S21" s="17">
        <v>3</v>
      </c>
      <c r="T21" s="17">
        <f t="shared" si="16"/>
        <v>0</v>
      </c>
      <c r="U21" s="17">
        <v>-1</v>
      </c>
      <c r="V21" s="17">
        <v>1</v>
      </c>
      <c r="W21" s="15">
        <f t="shared" si="17"/>
        <v>0</v>
      </c>
      <c r="X21" s="15">
        <f t="shared" si="1"/>
        <v>-14.28571428571429</v>
      </c>
      <c r="Y21" s="15">
        <f t="shared" si="1"/>
        <v>50</v>
      </c>
      <c r="Z21" s="17">
        <f t="shared" si="18"/>
        <v>0</v>
      </c>
      <c r="AA21" s="17">
        <v>0</v>
      </c>
      <c r="AB21" s="17">
        <v>0</v>
      </c>
      <c r="AC21" s="15">
        <f t="shared" si="19"/>
        <v>0</v>
      </c>
      <c r="AD21" s="15">
        <f t="shared" si="2"/>
        <v>0</v>
      </c>
      <c r="AE21" s="15">
        <f t="shared" si="2"/>
        <v>0</v>
      </c>
      <c r="AH21" s="4">
        <f t="shared" si="3"/>
        <v>9</v>
      </c>
      <c r="AI21" s="4">
        <f t="shared" si="4"/>
        <v>7</v>
      </c>
      <c r="AJ21" s="4">
        <f t="shared" si="5"/>
        <v>2</v>
      </c>
      <c r="AK21" s="4">
        <f t="shared" si="6"/>
        <v>9</v>
      </c>
      <c r="AL21" s="4">
        <f t="shared" si="7"/>
        <v>6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8</v>
      </c>
      <c r="R22" s="17">
        <v>5</v>
      </c>
      <c r="S22" s="17">
        <v>3</v>
      </c>
      <c r="T22" s="17">
        <f t="shared" si="16"/>
        <v>-1</v>
      </c>
      <c r="U22" s="17">
        <v>-2</v>
      </c>
      <c r="V22" s="17">
        <v>1</v>
      </c>
      <c r="W22" s="15">
        <f t="shared" si="17"/>
        <v>-11.111111111111116</v>
      </c>
      <c r="X22" s="15">
        <f t="shared" si="1"/>
        <v>-28.571428571428569</v>
      </c>
      <c r="Y22" s="15">
        <f t="shared" si="1"/>
        <v>50</v>
      </c>
      <c r="Z22" s="17">
        <f t="shared" si="18"/>
        <v>-3</v>
      </c>
      <c r="AA22" s="17">
        <v>-3</v>
      </c>
      <c r="AB22" s="17">
        <v>0</v>
      </c>
      <c r="AC22" s="15">
        <f t="shared" si="19"/>
        <v>-27.27272727272727</v>
      </c>
      <c r="AD22" s="15">
        <f t="shared" si="2"/>
        <v>-37.5</v>
      </c>
      <c r="AE22" s="15">
        <f t="shared" si="2"/>
        <v>0</v>
      </c>
      <c r="AH22" s="4">
        <f t="shared" si="3"/>
        <v>9</v>
      </c>
      <c r="AI22" s="4">
        <f t="shared" si="4"/>
        <v>7</v>
      </c>
      <c r="AJ22" s="4">
        <f t="shared" si="5"/>
        <v>2</v>
      </c>
      <c r="AK22" s="4">
        <f t="shared" si="6"/>
        <v>11</v>
      </c>
      <c r="AL22" s="4">
        <f t="shared" si="7"/>
        <v>8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30</v>
      </c>
      <c r="R23" s="17">
        <v>19</v>
      </c>
      <c r="S23" s="17">
        <v>11</v>
      </c>
      <c r="T23" s="17">
        <f t="shared" si="16"/>
        <v>-7</v>
      </c>
      <c r="U23" s="17">
        <v>-10</v>
      </c>
      <c r="V23" s="17">
        <v>3</v>
      </c>
      <c r="W23" s="15">
        <f t="shared" si="17"/>
        <v>-18.918918918918916</v>
      </c>
      <c r="X23" s="15">
        <f t="shared" si="1"/>
        <v>-34.482758620689658</v>
      </c>
      <c r="Y23" s="15">
        <f t="shared" si="1"/>
        <v>37.5</v>
      </c>
      <c r="Z23" s="17">
        <f t="shared" si="18"/>
        <v>3</v>
      </c>
      <c r="AA23" s="17">
        <v>-2</v>
      </c>
      <c r="AB23" s="17">
        <v>5</v>
      </c>
      <c r="AC23" s="15">
        <f t="shared" si="19"/>
        <v>11.111111111111116</v>
      </c>
      <c r="AD23" s="15">
        <f t="shared" si="2"/>
        <v>-9.5238095238095237</v>
      </c>
      <c r="AE23" s="15">
        <f t="shared" si="2"/>
        <v>83.333333333333329</v>
      </c>
      <c r="AH23" s="4">
        <f t="shared" si="3"/>
        <v>37</v>
      </c>
      <c r="AI23" s="4">
        <f t="shared" si="4"/>
        <v>29</v>
      </c>
      <c r="AJ23" s="4">
        <f t="shared" si="5"/>
        <v>8</v>
      </c>
      <c r="AK23" s="4">
        <f t="shared" si="6"/>
        <v>27</v>
      </c>
      <c r="AL23" s="4">
        <f t="shared" si="7"/>
        <v>21</v>
      </c>
      <c r="AM23" s="4">
        <f t="shared" si="8"/>
        <v>6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64</v>
      </c>
      <c r="R24" s="17">
        <v>43</v>
      </c>
      <c r="S24" s="17">
        <v>21</v>
      </c>
      <c r="T24" s="17">
        <f t="shared" si="16"/>
        <v>9</v>
      </c>
      <c r="U24" s="17">
        <v>8</v>
      </c>
      <c r="V24" s="17">
        <v>1</v>
      </c>
      <c r="W24" s="15">
        <f t="shared" si="17"/>
        <v>16.36363636363636</v>
      </c>
      <c r="X24" s="15">
        <f t="shared" si="1"/>
        <v>22.857142857142865</v>
      </c>
      <c r="Y24" s="15">
        <f t="shared" si="1"/>
        <v>5.0000000000000044</v>
      </c>
      <c r="Z24" s="17">
        <f t="shared" si="18"/>
        <v>16</v>
      </c>
      <c r="AA24" s="17">
        <v>15</v>
      </c>
      <c r="AB24" s="17">
        <v>1</v>
      </c>
      <c r="AC24" s="15">
        <f t="shared" si="19"/>
        <v>33.333333333333329</v>
      </c>
      <c r="AD24" s="15">
        <f t="shared" si="2"/>
        <v>53.571428571428584</v>
      </c>
      <c r="AE24" s="15">
        <f t="shared" si="2"/>
        <v>5.0000000000000044</v>
      </c>
      <c r="AH24" s="4">
        <f t="shared" si="3"/>
        <v>55</v>
      </c>
      <c r="AI24" s="4">
        <f t="shared" si="4"/>
        <v>35</v>
      </c>
      <c r="AJ24" s="4">
        <f t="shared" si="5"/>
        <v>20</v>
      </c>
      <c r="AK24" s="4">
        <f t="shared" si="6"/>
        <v>48</v>
      </c>
      <c r="AL24" s="4">
        <f t="shared" si="7"/>
        <v>28</v>
      </c>
      <c r="AM24" s="4">
        <f t="shared" si="8"/>
        <v>20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87</v>
      </c>
      <c r="R25" s="17">
        <v>59</v>
      </c>
      <c r="S25" s="17">
        <v>28</v>
      </c>
      <c r="T25" s="17">
        <f t="shared" si="16"/>
        <v>19</v>
      </c>
      <c r="U25" s="17">
        <v>19</v>
      </c>
      <c r="V25" s="17">
        <v>0</v>
      </c>
      <c r="W25" s="15">
        <f t="shared" si="17"/>
        <v>27.941176470588225</v>
      </c>
      <c r="X25" s="15">
        <f t="shared" si="1"/>
        <v>47.500000000000007</v>
      </c>
      <c r="Y25" s="15">
        <f t="shared" si="1"/>
        <v>0</v>
      </c>
      <c r="Z25" s="17">
        <f t="shared" si="18"/>
        <v>29</v>
      </c>
      <c r="AA25" s="17">
        <v>23</v>
      </c>
      <c r="AB25" s="17">
        <v>6</v>
      </c>
      <c r="AC25" s="15">
        <f t="shared" si="19"/>
        <v>50</v>
      </c>
      <c r="AD25" s="15">
        <f t="shared" si="2"/>
        <v>63.888888888888886</v>
      </c>
      <c r="AE25" s="15">
        <f t="shared" si="2"/>
        <v>27.27272727272727</v>
      </c>
      <c r="AH25" s="4">
        <f t="shared" si="3"/>
        <v>68</v>
      </c>
      <c r="AI25" s="4">
        <f t="shared" si="4"/>
        <v>40</v>
      </c>
      <c r="AJ25" s="4">
        <f t="shared" si="5"/>
        <v>28</v>
      </c>
      <c r="AK25" s="4">
        <f t="shared" si="6"/>
        <v>58</v>
      </c>
      <c r="AL25" s="4">
        <f t="shared" si="7"/>
        <v>36</v>
      </c>
      <c r="AM25" s="4">
        <f t="shared" si="8"/>
        <v>22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80</v>
      </c>
      <c r="R26" s="17">
        <v>52</v>
      </c>
      <c r="S26" s="17">
        <v>28</v>
      </c>
      <c r="T26" s="17">
        <f t="shared" si="16"/>
        <v>-7</v>
      </c>
      <c r="U26" s="17">
        <v>-2</v>
      </c>
      <c r="V26" s="17">
        <v>-5</v>
      </c>
      <c r="W26" s="15">
        <f t="shared" si="17"/>
        <v>-8.045977011494255</v>
      </c>
      <c r="X26" s="15">
        <f t="shared" si="1"/>
        <v>-3.703703703703709</v>
      </c>
      <c r="Y26" s="15">
        <f t="shared" si="1"/>
        <v>-15.151515151515149</v>
      </c>
      <c r="Z26" s="17">
        <f t="shared" si="18"/>
        <v>-4</v>
      </c>
      <c r="AA26" s="17">
        <v>9</v>
      </c>
      <c r="AB26" s="17">
        <v>-13</v>
      </c>
      <c r="AC26" s="15">
        <f t="shared" si="19"/>
        <v>-4.7619047619047672</v>
      </c>
      <c r="AD26" s="15">
        <f t="shared" si="2"/>
        <v>20.930232558139529</v>
      </c>
      <c r="AE26" s="15">
        <f t="shared" si="2"/>
        <v>-31.707317073170728</v>
      </c>
      <c r="AH26" s="4">
        <f t="shared" si="3"/>
        <v>87</v>
      </c>
      <c r="AI26" s="4">
        <f t="shared" si="4"/>
        <v>54</v>
      </c>
      <c r="AJ26" s="4">
        <f t="shared" si="5"/>
        <v>33</v>
      </c>
      <c r="AK26" s="4">
        <f t="shared" si="6"/>
        <v>84</v>
      </c>
      <c r="AL26" s="4">
        <f t="shared" si="7"/>
        <v>43</v>
      </c>
      <c r="AM26" s="4">
        <f t="shared" si="8"/>
        <v>41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131</v>
      </c>
      <c r="R27" s="17">
        <v>49</v>
      </c>
      <c r="S27" s="17">
        <v>82</v>
      </c>
      <c r="T27" s="17">
        <f t="shared" si="16"/>
        <v>0</v>
      </c>
      <c r="U27" s="17">
        <v>-22</v>
      </c>
      <c r="V27" s="17">
        <v>22</v>
      </c>
      <c r="W27" s="15">
        <f t="shared" si="17"/>
        <v>0</v>
      </c>
      <c r="X27" s="15">
        <f t="shared" si="1"/>
        <v>-30.985915492957751</v>
      </c>
      <c r="Y27" s="15">
        <f t="shared" si="1"/>
        <v>36.666666666666671</v>
      </c>
      <c r="Z27" s="17">
        <f t="shared" si="18"/>
        <v>8</v>
      </c>
      <c r="AA27" s="17">
        <v>-8</v>
      </c>
      <c r="AB27" s="17">
        <v>16</v>
      </c>
      <c r="AC27" s="15">
        <f t="shared" si="19"/>
        <v>6.5040650406503975</v>
      </c>
      <c r="AD27" s="15">
        <f t="shared" si="2"/>
        <v>-14.035087719298245</v>
      </c>
      <c r="AE27" s="15">
        <f t="shared" si="2"/>
        <v>24.242424242424242</v>
      </c>
      <c r="AH27" s="4">
        <f t="shared" si="3"/>
        <v>131</v>
      </c>
      <c r="AI27" s="4">
        <f t="shared" si="4"/>
        <v>71</v>
      </c>
      <c r="AJ27" s="4">
        <f t="shared" si="5"/>
        <v>60</v>
      </c>
      <c r="AK27" s="4">
        <f t="shared" si="6"/>
        <v>123</v>
      </c>
      <c r="AL27" s="4">
        <f t="shared" si="7"/>
        <v>57</v>
      </c>
      <c r="AM27" s="4">
        <f t="shared" si="8"/>
        <v>66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125</v>
      </c>
      <c r="R28" s="17">
        <v>42</v>
      </c>
      <c r="S28" s="17">
        <v>83</v>
      </c>
      <c r="T28" s="17">
        <f t="shared" si="16"/>
        <v>-18</v>
      </c>
      <c r="U28" s="17">
        <v>-9</v>
      </c>
      <c r="V28" s="17">
        <v>-9</v>
      </c>
      <c r="W28" s="15">
        <f t="shared" si="17"/>
        <v>-12.587412587412583</v>
      </c>
      <c r="X28" s="15">
        <f t="shared" si="1"/>
        <v>-17.647058823529417</v>
      </c>
      <c r="Y28" s="15">
        <f t="shared" si="1"/>
        <v>-9.7826086956521721</v>
      </c>
      <c r="Z28" s="17">
        <f t="shared" si="18"/>
        <v>0</v>
      </c>
      <c r="AA28" s="17">
        <v>-8</v>
      </c>
      <c r="AB28" s="17">
        <v>8</v>
      </c>
      <c r="AC28" s="15">
        <f t="shared" si="19"/>
        <v>0</v>
      </c>
      <c r="AD28" s="15">
        <f t="shared" si="2"/>
        <v>-16.000000000000004</v>
      </c>
      <c r="AE28" s="15">
        <f t="shared" si="2"/>
        <v>10.666666666666668</v>
      </c>
      <c r="AH28" s="4">
        <f t="shared" si="3"/>
        <v>143</v>
      </c>
      <c r="AI28" s="4">
        <f t="shared" si="4"/>
        <v>51</v>
      </c>
      <c r="AJ28" s="4">
        <f t="shared" si="5"/>
        <v>92</v>
      </c>
      <c r="AK28" s="4">
        <f t="shared" si="6"/>
        <v>125</v>
      </c>
      <c r="AL28" s="4">
        <f t="shared" si="7"/>
        <v>50</v>
      </c>
      <c r="AM28" s="4">
        <f t="shared" si="8"/>
        <v>75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101</v>
      </c>
      <c r="R29" s="17">
        <v>34</v>
      </c>
      <c r="S29" s="17">
        <v>67</v>
      </c>
      <c r="T29" s="17">
        <f t="shared" si="16"/>
        <v>9</v>
      </c>
      <c r="U29" s="17">
        <v>14</v>
      </c>
      <c r="V29" s="17">
        <v>-5</v>
      </c>
      <c r="W29" s="15">
        <f t="shared" si="17"/>
        <v>9.7826086956521721</v>
      </c>
      <c r="X29" s="15">
        <f t="shared" si="1"/>
        <v>70</v>
      </c>
      <c r="Y29" s="15">
        <f t="shared" si="1"/>
        <v>-6.944444444444442</v>
      </c>
      <c r="Z29" s="17">
        <f t="shared" si="18"/>
        <v>3</v>
      </c>
      <c r="AA29" s="17">
        <v>7</v>
      </c>
      <c r="AB29" s="17">
        <v>-4</v>
      </c>
      <c r="AC29" s="15">
        <f t="shared" si="19"/>
        <v>3.0612244897959107</v>
      </c>
      <c r="AD29" s="15">
        <f t="shared" si="2"/>
        <v>25.925925925925931</v>
      </c>
      <c r="AE29" s="15">
        <f t="shared" si="2"/>
        <v>-5.6338028169014116</v>
      </c>
      <c r="AH29" s="4">
        <f t="shared" si="3"/>
        <v>92</v>
      </c>
      <c r="AI29" s="4">
        <f t="shared" si="4"/>
        <v>20</v>
      </c>
      <c r="AJ29" s="4">
        <f t="shared" si="5"/>
        <v>72</v>
      </c>
      <c r="AK29" s="4">
        <f t="shared" si="6"/>
        <v>98</v>
      </c>
      <c r="AL29" s="4">
        <f t="shared" si="7"/>
        <v>27</v>
      </c>
      <c r="AM29" s="4">
        <f t="shared" si="8"/>
        <v>71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22</v>
      </c>
      <c r="R30" s="17">
        <v>1</v>
      </c>
      <c r="S30" s="17">
        <v>21</v>
      </c>
      <c r="T30" s="17">
        <f t="shared" si="16"/>
        <v>-8</v>
      </c>
      <c r="U30" s="17">
        <v>-3</v>
      </c>
      <c r="V30" s="17">
        <v>-5</v>
      </c>
      <c r="W30" s="15">
        <f t="shared" si="17"/>
        <v>-26.666666666666671</v>
      </c>
      <c r="X30" s="15">
        <f t="shared" si="1"/>
        <v>-75</v>
      </c>
      <c r="Y30" s="15">
        <f t="shared" si="1"/>
        <v>-19.23076923076923</v>
      </c>
      <c r="Z30" s="17">
        <f t="shared" si="18"/>
        <v>-9</v>
      </c>
      <c r="AA30" s="17">
        <v>-3</v>
      </c>
      <c r="AB30" s="17">
        <v>-6</v>
      </c>
      <c r="AC30" s="15">
        <f t="shared" si="19"/>
        <v>-29.032258064516125</v>
      </c>
      <c r="AD30" s="15">
        <f t="shared" si="2"/>
        <v>-75</v>
      </c>
      <c r="AE30" s="15">
        <f t="shared" si="2"/>
        <v>-22.222222222222221</v>
      </c>
      <c r="AH30" s="4">
        <f t="shared" si="3"/>
        <v>30</v>
      </c>
      <c r="AI30" s="4">
        <f t="shared" si="4"/>
        <v>4</v>
      </c>
      <c r="AJ30" s="4">
        <f t="shared" si="5"/>
        <v>26</v>
      </c>
      <c r="AK30" s="4">
        <f t="shared" si="6"/>
        <v>31</v>
      </c>
      <c r="AL30" s="4">
        <f t="shared" si="7"/>
        <v>4</v>
      </c>
      <c r="AM30" s="4">
        <f t="shared" si="8"/>
        <v>27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32</v>
      </c>
      <c r="R33" s="17">
        <f t="shared" si="24"/>
        <v>20</v>
      </c>
      <c r="S33" s="17">
        <f>SUM(S13:S22)</f>
        <v>12</v>
      </c>
      <c r="T33" s="17">
        <f t="shared" si="24"/>
        <v>-3</v>
      </c>
      <c r="U33" s="17">
        <f t="shared" si="24"/>
        <v>-4</v>
      </c>
      <c r="V33" s="17">
        <f t="shared" si="24"/>
        <v>1</v>
      </c>
      <c r="W33" s="15">
        <f t="shared" si="21"/>
        <v>-8.5714285714285747</v>
      </c>
      <c r="X33" s="15">
        <f t="shared" si="21"/>
        <v>-16.666666666666664</v>
      </c>
      <c r="Y33" s="15">
        <f t="shared" si="21"/>
        <v>9.0909090909090828</v>
      </c>
      <c r="Z33" s="17">
        <f t="shared" si="24"/>
        <v>-4</v>
      </c>
      <c r="AA33" s="17">
        <f t="shared" si="24"/>
        <v>-4</v>
      </c>
      <c r="AB33" s="17">
        <f t="shared" si="24"/>
        <v>0</v>
      </c>
      <c r="AC33" s="15">
        <f t="shared" si="22"/>
        <v>-11.111111111111116</v>
      </c>
      <c r="AD33" s="15">
        <f t="shared" si="22"/>
        <v>-16.666666666666664</v>
      </c>
      <c r="AE33" s="15">
        <f t="shared" si="22"/>
        <v>0</v>
      </c>
      <c r="AH33" s="4">
        <f t="shared" ref="AH33:AI33" si="25">SUM(AH13:AH22)</f>
        <v>35</v>
      </c>
      <c r="AI33" s="4">
        <f t="shared" si="25"/>
        <v>24</v>
      </c>
      <c r="AJ33" s="4">
        <f t="shared" ref="AJ33" si="26">SUM(AJ13:AJ22)</f>
        <v>11</v>
      </c>
      <c r="AK33" s="4">
        <f>SUM(AK13:AK22)</f>
        <v>36</v>
      </c>
      <c r="AL33" s="4">
        <f>SUM(AL13:AL22)</f>
        <v>24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640</v>
      </c>
      <c r="R34" s="17">
        <f t="shared" si="27"/>
        <v>299</v>
      </c>
      <c r="S34" s="17">
        <f t="shared" si="27"/>
        <v>341</v>
      </c>
      <c r="T34" s="17">
        <f t="shared" si="27"/>
        <v>-3</v>
      </c>
      <c r="U34" s="17">
        <f t="shared" si="27"/>
        <v>-5</v>
      </c>
      <c r="V34" s="17">
        <f t="shared" si="27"/>
        <v>2</v>
      </c>
      <c r="W34" s="15">
        <f t="shared" si="21"/>
        <v>-0.46656298600310508</v>
      </c>
      <c r="X34" s="15">
        <f t="shared" si="21"/>
        <v>-1.6447368421052655</v>
      </c>
      <c r="Y34" s="15">
        <f t="shared" si="21"/>
        <v>0.58997050147493457</v>
      </c>
      <c r="Z34" s="17">
        <f t="shared" si="27"/>
        <v>46</v>
      </c>
      <c r="AA34" s="17">
        <f t="shared" si="27"/>
        <v>33</v>
      </c>
      <c r="AB34" s="17">
        <f t="shared" si="27"/>
        <v>13</v>
      </c>
      <c r="AC34" s="15">
        <f t="shared" si="22"/>
        <v>7.7441077441077422</v>
      </c>
      <c r="AD34" s="15">
        <f t="shared" si="22"/>
        <v>12.406015037593976</v>
      </c>
      <c r="AE34" s="15">
        <f t="shared" si="22"/>
        <v>3.9634146341463339</v>
      </c>
      <c r="AH34" s="4">
        <f t="shared" ref="AH34:AI34" si="28">SUM(AH23:AH30)</f>
        <v>643</v>
      </c>
      <c r="AI34" s="4">
        <f t="shared" si="28"/>
        <v>304</v>
      </c>
      <c r="AJ34" s="4">
        <f t="shared" ref="AJ34" si="29">SUM(AJ23:AJ30)</f>
        <v>339</v>
      </c>
      <c r="AK34" s="4">
        <f>SUM(AK23:AK30)</f>
        <v>594</v>
      </c>
      <c r="AL34" s="4">
        <f>SUM(AL23:AL30)</f>
        <v>266</v>
      </c>
      <c r="AM34" s="4">
        <f>SUM(AM23:AM30)</f>
        <v>328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546</v>
      </c>
      <c r="R35" s="17">
        <f t="shared" si="30"/>
        <v>237</v>
      </c>
      <c r="S35" s="17">
        <f t="shared" si="30"/>
        <v>309</v>
      </c>
      <c r="T35" s="17">
        <f t="shared" si="30"/>
        <v>-5</v>
      </c>
      <c r="U35" s="17">
        <f t="shared" si="30"/>
        <v>-3</v>
      </c>
      <c r="V35" s="17">
        <f t="shared" si="30"/>
        <v>-2</v>
      </c>
      <c r="W35" s="15">
        <f t="shared" si="21"/>
        <v>-0.90744101633394303</v>
      </c>
      <c r="X35" s="15">
        <f t="shared" si="21"/>
        <v>-1.2499999999999956</v>
      </c>
      <c r="Y35" s="15">
        <f t="shared" si="21"/>
        <v>-0.64308681672026191</v>
      </c>
      <c r="Z35" s="17">
        <f t="shared" si="30"/>
        <v>27</v>
      </c>
      <c r="AA35" s="17">
        <f t="shared" si="30"/>
        <v>20</v>
      </c>
      <c r="AB35" s="17">
        <f t="shared" si="30"/>
        <v>7</v>
      </c>
      <c r="AC35" s="15">
        <f t="shared" si="22"/>
        <v>5.2023121387283267</v>
      </c>
      <c r="AD35" s="15">
        <f t="shared" si="22"/>
        <v>9.2165898617511566</v>
      </c>
      <c r="AE35" s="15">
        <f t="shared" si="22"/>
        <v>2.3178807947019875</v>
      </c>
      <c r="AH35" s="4">
        <f t="shared" ref="AH35:AI35" si="31">SUM(AH25:AH30)</f>
        <v>551</v>
      </c>
      <c r="AI35" s="4">
        <f t="shared" si="31"/>
        <v>240</v>
      </c>
      <c r="AJ35" s="4">
        <f t="shared" ref="AJ35" si="32">SUM(AJ25:AJ30)</f>
        <v>311</v>
      </c>
      <c r="AK35" s="4">
        <f>SUM(AK25:AK30)</f>
        <v>519</v>
      </c>
      <c r="AL35" s="4">
        <f>SUM(AL25:AL30)</f>
        <v>217</v>
      </c>
      <c r="AM35" s="4">
        <f>SUM(AM25:AM30)</f>
        <v>302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379</v>
      </c>
      <c r="R36" s="17">
        <f t="shared" si="33"/>
        <v>126</v>
      </c>
      <c r="S36" s="17">
        <f t="shared" si="33"/>
        <v>253</v>
      </c>
      <c r="T36" s="17">
        <f t="shared" si="33"/>
        <v>-17</v>
      </c>
      <c r="U36" s="17">
        <f t="shared" si="33"/>
        <v>-20</v>
      </c>
      <c r="V36" s="17">
        <f t="shared" si="33"/>
        <v>3</v>
      </c>
      <c r="W36" s="15">
        <f t="shared" si="21"/>
        <v>-4.2929292929292924</v>
      </c>
      <c r="X36" s="15">
        <f t="shared" si="21"/>
        <v>-13.698630136986301</v>
      </c>
      <c r="Y36" s="15">
        <f t="shared" si="21"/>
        <v>1.2000000000000011</v>
      </c>
      <c r="Z36" s="17">
        <f t="shared" si="33"/>
        <v>2</v>
      </c>
      <c r="AA36" s="17">
        <f t="shared" si="33"/>
        <v>-12</v>
      </c>
      <c r="AB36" s="17">
        <f t="shared" si="33"/>
        <v>14</v>
      </c>
      <c r="AC36" s="15">
        <f t="shared" si="22"/>
        <v>0.53050397877985045</v>
      </c>
      <c r="AD36" s="15">
        <f t="shared" si="22"/>
        <v>-8.6956521739130483</v>
      </c>
      <c r="AE36" s="15">
        <f t="shared" si="22"/>
        <v>5.8577405857740628</v>
      </c>
      <c r="AH36" s="4">
        <f t="shared" ref="AH36:AI36" si="34">SUM(AH27:AH30)</f>
        <v>396</v>
      </c>
      <c r="AI36" s="4">
        <f t="shared" si="34"/>
        <v>146</v>
      </c>
      <c r="AJ36" s="4">
        <f t="shared" ref="AJ36" si="35">SUM(AJ27:AJ30)</f>
        <v>250</v>
      </c>
      <c r="AK36" s="4">
        <f>SUM(AK27:AK30)</f>
        <v>377</v>
      </c>
      <c r="AL36" s="4">
        <f>SUM(AL27:AL30)</f>
        <v>138</v>
      </c>
      <c r="AM36" s="4">
        <f>SUM(AM27:AM30)</f>
        <v>239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4.7619047619047619</v>
      </c>
      <c r="R39" s="12">
        <f>R33/R9*100</f>
        <v>6.2695924764890272</v>
      </c>
      <c r="S39" s="13">
        <f t="shared" si="43"/>
        <v>3.3994334277620402</v>
      </c>
      <c r="T39" s="12">
        <f>T33/T9*100</f>
        <v>50</v>
      </c>
      <c r="U39" s="12">
        <f t="shared" ref="U39:V39" si="44">U33/U9*100</f>
        <v>44.444444444444443</v>
      </c>
      <c r="V39" s="12">
        <f t="shared" si="44"/>
        <v>33.333333333333329</v>
      </c>
      <c r="W39" s="12">
        <f>Q39-AH39</f>
        <v>-0.40033712600084304</v>
      </c>
      <c r="X39" s="12">
        <f t="shared" si="38"/>
        <v>-1.0474806942426795</v>
      </c>
      <c r="Y39" s="12">
        <f>S39-AJ39</f>
        <v>0.25657628490489692</v>
      </c>
      <c r="Z39" s="12">
        <f t="shared" si="43"/>
        <v>-9.5238095238095237</v>
      </c>
      <c r="AA39" s="12">
        <f t="shared" ref="AA39:AB39" si="45">AA33/AA9*100</f>
        <v>-13.793103448275861</v>
      </c>
      <c r="AB39" s="12">
        <f t="shared" si="45"/>
        <v>0</v>
      </c>
      <c r="AC39" s="12">
        <f>Q39-AK39</f>
        <v>-0.95238095238095255</v>
      </c>
      <c r="AD39" s="12">
        <f t="shared" si="40"/>
        <v>-2.0062695924764906</v>
      </c>
      <c r="AE39" s="12">
        <f t="shared" si="40"/>
        <v>-0.12997833694384209</v>
      </c>
      <c r="AH39" s="12">
        <f t="shared" ref="AH39:AI39" si="46">AH33/AH9*100</f>
        <v>5.1622418879056049</v>
      </c>
      <c r="AI39" s="12">
        <f t="shared" si="46"/>
        <v>7.3170731707317067</v>
      </c>
      <c r="AJ39" s="12">
        <f t="shared" ref="AJ39" si="47">AJ33/AJ9*100</f>
        <v>3.1428571428571432</v>
      </c>
      <c r="AK39" s="12">
        <f>AK33/AK9*100</f>
        <v>5.7142857142857144</v>
      </c>
      <c r="AL39" s="12">
        <f>AL33/AL9*100</f>
        <v>8.2758620689655178</v>
      </c>
      <c r="AM39" s="12">
        <f>AM33/AM9*100</f>
        <v>3.5294117647058822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95.238095238095227</v>
      </c>
      <c r="R40" s="12">
        <f t="shared" si="48"/>
        <v>93.730407523510976</v>
      </c>
      <c r="S40" s="12">
        <f t="shared" si="48"/>
        <v>96.600566572237952</v>
      </c>
      <c r="T40" s="12">
        <f>T34/T9*100</f>
        <v>50</v>
      </c>
      <c r="U40" s="12">
        <f t="shared" ref="U40:V40" si="49">U34/U9*100</f>
        <v>55.555555555555557</v>
      </c>
      <c r="V40" s="12">
        <f t="shared" si="49"/>
        <v>66.666666666666657</v>
      </c>
      <c r="W40" s="12">
        <f t="shared" ref="W40:W42" si="50">Q40-AH40</f>
        <v>0.40033712600083504</v>
      </c>
      <c r="X40" s="12">
        <f t="shared" si="38"/>
        <v>1.0474806942426795</v>
      </c>
      <c r="Y40" s="12">
        <f>S40-AJ40</f>
        <v>-0.25657628490489515</v>
      </c>
      <c r="Z40" s="12">
        <f>Z34/Z9*100</f>
        <v>109.52380952380953</v>
      </c>
      <c r="AA40" s="12">
        <f t="shared" ref="AA40:AB40" si="51">AA34/AA9*100</f>
        <v>113.79310344827587</v>
      </c>
      <c r="AB40" s="12">
        <f t="shared" si="51"/>
        <v>100</v>
      </c>
      <c r="AC40" s="12">
        <f t="shared" ref="AC40:AC42" si="52">Q40-AK40</f>
        <v>0.952380952380949</v>
      </c>
      <c r="AD40" s="12">
        <f t="shared" si="40"/>
        <v>2.0062695924764995</v>
      </c>
      <c r="AE40" s="12">
        <f t="shared" si="40"/>
        <v>0.12997833694383587</v>
      </c>
      <c r="AH40" s="12">
        <f t="shared" ref="AH40:AI40" si="53">AH34/AH9*100</f>
        <v>94.837758112094392</v>
      </c>
      <c r="AI40" s="12">
        <f t="shared" si="53"/>
        <v>92.682926829268297</v>
      </c>
      <c r="AJ40" s="12">
        <f t="shared" ref="AJ40" si="54">AJ34/AJ9*100</f>
        <v>96.857142857142847</v>
      </c>
      <c r="AK40" s="12">
        <f>AK34/AK9*100</f>
        <v>94.285714285714278</v>
      </c>
      <c r="AL40" s="12">
        <f>AL34/AL9*100</f>
        <v>91.724137931034477</v>
      </c>
      <c r="AM40" s="12">
        <f>AM34/AM9*100</f>
        <v>96.470588235294116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81.25</v>
      </c>
      <c r="R41" s="12">
        <f t="shared" si="55"/>
        <v>74.294670846394979</v>
      </c>
      <c r="S41" s="12">
        <f t="shared" si="55"/>
        <v>87.535410764872523</v>
      </c>
      <c r="T41" s="12">
        <f>T35/T9*100</f>
        <v>83.333333333333343</v>
      </c>
      <c r="U41" s="12">
        <f t="shared" ref="U41:V41" si="56">U35/U9*100</f>
        <v>33.333333333333329</v>
      </c>
      <c r="V41" s="12">
        <f t="shared" si="56"/>
        <v>-66.666666666666657</v>
      </c>
      <c r="W41" s="12">
        <f t="shared" si="50"/>
        <v>-1.84365781710909E-2</v>
      </c>
      <c r="X41" s="12">
        <f t="shared" si="38"/>
        <v>1.1239391390779048</v>
      </c>
      <c r="Y41" s="12">
        <f>S41-AJ41</f>
        <v>-1.3217320922703379</v>
      </c>
      <c r="Z41" s="12">
        <f>Z35/Z9*100</f>
        <v>64.285714285714292</v>
      </c>
      <c r="AA41" s="12">
        <f t="shared" ref="AA41:AB41" si="57">AA35/AA9*100</f>
        <v>68.965517241379317</v>
      </c>
      <c r="AB41" s="12">
        <f t="shared" si="57"/>
        <v>53.846153846153847</v>
      </c>
      <c r="AC41" s="12">
        <f t="shared" si="52"/>
        <v>-1.1309523809523796</v>
      </c>
      <c r="AD41" s="12">
        <f>R41-AL41</f>
        <v>-0.53291536050157617</v>
      </c>
      <c r="AE41" s="12">
        <f t="shared" si="40"/>
        <v>-1.2881186468921726</v>
      </c>
      <c r="AH41" s="12">
        <f>AH35/AH9*100</f>
        <v>81.268436578171091</v>
      </c>
      <c r="AI41" s="12">
        <f>AI35/AI9*100</f>
        <v>73.170731707317074</v>
      </c>
      <c r="AJ41" s="12">
        <f>AJ35/AJ9*100</f>
        <v>88.857142857142861</v>
      </c>
      <c r="AK41" s="12">
        <f t="shared" ref="AK41:AL41" si="58">AK35/AK9*100</f>
        <v>82.38095238095238</v>
      </c>
      <c r="AL41" s="12">
        <f t="shared" si="58"/>
        <v>74.827586206896555</v>
      </c>
      <c r="AM41" s="12">
        <f t="shared" ref="AM41" si="59">AM35/AM9*100</f>
        <v>88.823529411764696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56.398809523809526</v>
      </c>
      <c r="R42" s="12">
        <f t="shared" si="60"/>
        <v>39.498432601880879</v>
      </c>
      <c r="S42" s="12">
        <f t="shared" si="60"/>
        <v>71.671388101982998</v>
      </c>
      <c r="T42" s="12">
        <f t="shared" ref="T42:V42" si="61">T36/T9*100</f>
        <v>283.33333333333337</v>
      </c>
      <c r="U42" s="12">
        <f t="shared" si="61"/>
        <v>222.22222222222223</v>
      </c>
      <c r="V42" s="12">
        <f t="shared" si="61"/>
        <v>100</v>
      </c>
      <c r="W42" s="12">
        <f t="shared" si="50"/>
        <v>-2.0082701222081738</v>
      </c>
      <c r="X42" s="12">
        <f t="shared" si="38"/>
        <v>-5.013762520070344</v>
      </c>
      <c r="Y42" s="12">
        <f>S42-AJ42</f>
        <v>0.24281667341156776</v>
      </c>
      <c r="Z42" s="12">
        <f t="shared" si="60"/>
        <v>4.7619047619047619</v>
      </c>
      <c r="AA42" s="12">
        <f t="shared" ref="AA42:AB42" si="62">AA36/AA9*100</f>
        <v>-41.379310344827587</v>
      </c>
      <c r="AB42" s="12">
        <f t="shared" si="62"/>
        <v>107.69230769230769</v>
      </c>
      <c r="AC42" s="12">
        <f t="shared" si="52"/>
        <v>-3.4424603174603163</v>
      </c>
      <c r="AD42" s="12">
        <f>R42-AL42</f>
        <v>-8.0877742946708437</v>
      </c>
      <c r="AE42" s="12">
        <f t="shared" si="40"/>
        <v>1.3772704549241865</v>
      </c>
      <c r="AH42" s="12">
        <f t="shared" ref="AH42:AI42" si="63">AH36/AH9*100</f>
        <v>58.407079646017699</v>
      </c>
      <c r="AI42" s="12">
        <f t="shared" si="63"/>
        <v>44.512195121951223</v>
      </c>
      <c r="AJ42" s="12">
        <f t="shared" ref="AJ42" si="64">AJ36/AJ9*100</f>
        <v>71.428571428571431</v>
      </c>
      <c r="AK42" s="12">
        <f>AK36/AK9*100</f>
        <v>59.841269841269842</v>
      </c>
      <c r="AL42" s="12">
        <f>AL36/AL9*100</f>
        <v>47.586206896551722</v>
      </c>
      <c r="AM42" s="12">
        <f>AM36/AM9*100</f>
        <v>70.294117647058812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100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25</v>
      </c>
      <c r="X9" s="15">
        <f t="shared" ref="X9:Y30" si="1">IF(R9=U9,IF(R9&gt;0,"皆増",0),(1-(R9/(R9-U9)))*-100)</f>
        <v>33.333333333333329</v>
      </c>
      <c r="Y9" s="15">
        <f t="shared" si="1"/>
        <v>19.999999999999996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28.57142857142858</v>
      </c>
      <c r="X34" s="15">
        <f t="shared" si="15"/>
        <v>50</v>
      </c>
      <c r="Y34" s="15">
        <f t="shared" si="15"/>
        <v>19.999999999999996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-9.9999999999999982</v>
      </c>
      <c r="AD34" s="15">
        <f t="shared" si="17"/>
        <v>-25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80</v>
      </c>
      <c r="X35" s="15">
        <f t="shared" si="15"/>
        <v>200</v>
      </c>
      <c r="Y35" s="15">
        <f t="shared" si="15"/>
        <v>50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-9.9999999999999982</v>
      </c>
      <c r="AD35" s="15">
        <f t="shared" si="17"/>
        <v>-25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75</v>
      </c>
      <c r="X36" s="15">
        <f t="shared" si="15"/>
        <v>100</v>
      </c>
      <c r="Y36" s="15">
        <f t="shared" si="15"/>
        <v>66.666666666666671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16.666666666666675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-2.5</v>
      </c>
      <c r="X39" s="12">
        <f t="shared" si="33"/>
        <v>-8.3333333333333286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10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75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2.5</v>
      </c>
      <c r="X40" s="12">
        <f t="shared" si="33"/>
        <v>8.3333333333333428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-10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75</v>
      </c>
      <c r="S41" s="12">
        <f t="shared" si="46"/>
        <v>100</v>
      </c>
      <c r="T41" s="12">
        <f>T35/T9*100</f>
        <v>200</v>
      </c>
      <c r="U41" s="12">
        <f t="shared" ref="U41:V41" si="47">U35/U9*100</f>
        <v>200</v>
      </c>
      <c r="V41" s="12">
        <f t="shared" si="47"/>
        <v>200</v>
      </c>
      <c r="W41" s="12">
        <f t="shared" si="42"/>
        <v>27.5</v>
      </c>
      <c r="X41" s="12">
        <f t="shared" si="33"/>
        <v>41.666666666666671</v>
      </c>
      <c r="Y41" s="12">
        <f>S41-AJ41</f>
        <v>20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-10</v>
      </c>
      <c r="AD41" s="12">
        <f>R41-AL41</f>
        <v>-25</v>
      </c>
      <c r="AE41" s="12">
        <f t="shared" si="35"/>
        <v>0</v>
      </c>
      <c r="AH41" s="12">
        <f>AH35/AH9*100</f>
        <v>62.5</v>
      </c>
      <c r="AI41" s="12">
        <f>AI35/AI9*100</f>
        <v>33.333333333333329</v>
      </c>
      <c r="AJ41" s="12">
        <f>AJ35/AJ9*100</f>
        <v>80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50</v>
      </c>
      <c r="S42" s="12">
        <f t="shared" si="50"/>
        <v>83.333333333333343</v>
      </c>
      <c r="T42" s="12">
        <f t="shared" si="50"/>
        <v>150</v>
      </c>
      <c r="U42" s="12">
        <f t="shared" si="50"/>
        <v>100</v>
      </c>
      <c r="V42" s="12">
        <f t="shared" si="50"/>
        <v>200</v>
      </c>
      <c r="W42" s="12">
        <f t="shared" si="42"/>
        <v>20</v>
      </c>
      <c r="X42" s="12">
        <f t="shared" si="33"/>
        <v>16.666666666666671</v>
      </c>
      <c r="Y42" s="12">
        <f>S42-AJ42</f>
        <v>23.333333333333343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10</v>
      </c>
      <c r="AD42" s="12">
        <f>R42-AL42</f>
        <v>25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60</v>
      </c>
      <c r="AK42" s="12">
        <f>AK36/AK9*100</f>
        <v>60</v>
      </c>
      <c r="AL42" s="12">
        <f>AL36/AL9*100</f>
        <v>25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5</v>
      </c>
      <c r="D9" s="17">
        <f>SUM(D10:D30)</f>
        <v>8</v>
      </c>
      <c r="E9" s="17">
        <f>F9+G9</f>
        <v>1</v>
      </c>
      <c r="F9" s="17">
        <f>SUM(F10:F30)</f>
        <v>-4</v>
      </c>
      <c r="G9" s="17">
        <f>SUM(G10:G30)</f>
        <v>5</v>
      </c>
      <c r="H9" s="15">
        <f>IF(B9=E9,0,(1-(B9/(B9-E9)))*-100)</f>
        <v>8.333333333333325</v>
      </c>
      <c r="I9" s="15">
        <f>IF(C9=F9,0,(1-(C9/(C9-F9)))*-100)</f>
        <v>-44.444444444444443</v>
      </c>
      <c r="J9" s="15">
        <f>IF(D9=G9,0,(1-(D9/(D9-G9)))*-100)</f>
        <v>166.66666666666666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-18.75</v>
      </c>
      <c r="O9" s="15">
        <f t="shared" ref="O9:P10" si="0">IF(C9=L9,0,(1-(C9/(C9-L9)))*-100)</f>
        <v>-44.444444444444443</v>
      </c>
      <c r="P9" s="15">
        <f>IF(D9=M9,0,(1-(D9/(D9-M9)))*-100)</f>
        <v>14.285714285714279</v>
      </c>
      <c r="Q9" s="17">
        <f>R9+S9</f>
        <v>21</v>
      </c>
      <c r="R9" s="17">
        <f>SUM(R10:R30)</f>
        <v>11</v>
      </c>
      <c r="S9" s="17">
        <f>SUM(S10:S30)</f>
        <v>10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-12.5</v>
      </c>
      <c r="X9" s="15">
        <f t="shared" ref="X9:Y30" si="1">IF(R9=U9,IF(R9&gt;0,"皆増",0),(1-(R9/(R9-U9)))*-100)</f>
        <v>-8.3333333333333375</v>
      </c>
      <c r="Y9" s="15">
        <f t="shared" si="1"/>
        <v>-16.666666666666664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57.142857142857139</v>
      </c>
      <c r="AE9" s="15">
        <f t="shared" si="2"/>
        <v>-9.0909090909090935</v>
      </c>
      <c r="AH9" s="4">
        <f t="shared" ref="AH9:AJ30" si="3">Q9-T9</f>
        <v>24</v>
      </c>
      <c r="AI9" s="4">
        <f t="shared" si="3"/>
        <v>12</v>
      </c>
      <c r="AJ9" s="4">
        <f t="shared" si="3"/>
        <v>12</v>
      </c>
      <c r="AK9" s="4">
        <f t="shared" ref="AK9:AM30" si="4">Q9-Z9</f>
        <v>18</v>
      </c>
      <c r="AL9" s="4">
        <f t="shared" si="4"/>
        <v>7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5</v>
      </c>
      <c r="D10" s="17">
        <v>8</v>
      </c>
      <c r="E10" s="17">
        <f t="shared" ref="E10" si="6">F10+G10</f>
        <v>1</v>
      </c>
      <c r="F10" s="17">
        <v>-4</v>
      </c>
      <c r="G10" s="17">
        <v>5</v>
      </c>
      <c r="H10" s="15">
        <f>IF(B10=E10,0,(1-(B10/(B10-E10)))*-100)</f>
        <v>8.333333333333325</v>
      </c>
      <c r="I10" s="15">
        <f t="shared" ref="I10" si="7">IF(C10=F10,0,(1-(C10/(C10-F10)))*-100)</f>
        <v>-44.444444444444443</v>
      </c>
      <c r="J10" s="15">
        <f>IF(D10=G10,0,(1-(D10/(D10-G10)))*-100)</f>
        <v>166.66666666666666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-18.75</v>
      </c>
      <c r="O10" s="15">
        <f t="shared" si="0"/>
        <v>-44.444444444444443</v>
      </c>
      <c r="P10" s="15">
        <f t="shared" si="0"/>
        <v>14.285714285714279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3</v>
      </c>
      <c r="S27" s="17">
        <v>5</v>
      </c>
      <c r="T27" s="17">
        <f t="shared" si="10"/>
        <v>5</v>
      </c>
      <c r="U27" s="17">
        <v>1</v>
      </c>
      <c r="V27" s="17">
        <v>4</v>
      </c>
      <c r="W27" s="15">
        <f t="shared" si="11"/>
        <v>166.66666666666666</v>
      </c>
      <c r="X27" s="15">
        <f t="shared" si="1"/>
        <v>50</v>
      </c>
      <c r="Y27" s="15">
        <f t="shared" si="1"/>
        <v>400</v>
      </c>
      <c r="Z27" s="17">
        <f t="shared" si="12"/>
        <v>4</v>
      </c>
      <c r="AA27" s="17">
        <v>2</v>
      </c>
      <c r="AB27" s="17">
        <v>2</v>
      </c>
      <c r="AC27" s="15">
        <f t="shared" si="13"/>
        <v>100</v>
      </c>
      <c r="AD27" s="15">
        <f t="shared" si="2"/>
        <v>200</v>
      </c>
      <c r="AE27" s="15">
        <f t="shared" si="2"/>
        <v>66.666666666666671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-3</v>
      </c>
      <c r="U28" s="17">
        <v>1</v>
      </c>
      <c r="V28" s="17">
        <v>-4</v>
      </c>
      <c r="W28" s="15">
        <f t="shared" si="11"/>
        <v>-42.857142857142861</v>
      </c>
      <c r="X28" s="15">
        <f t="shared" si="1"/>
        <v>100</v>
      </c>
      <c r="Y28" s="15">
        <f t="shared" si="1"/>
        <v>-66.666666666666671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-4.5454545454545414</v>
      </c>
      <c r="X34" s="15">
        <f t="shared" si="15"/>
        <v>10.000000000000009</v>
      </c>
      <c r="Y34" s="15">
        <f t="shared" si="15"/>
        <v>-16.666666666666664</v>
      </c>
      <c r="Z34" s="17">
        <f t="shared" ref="Z34:AB34" si="23">SUM(Z23:Z30)</f>
        <v>5</v>
      </c>
      <c r="AA34" s="17">
        <f t="shared" si="23"/>
        <v>6</v>
      </c>
      <c r="AB34" s="17">
        <f t="shared" si="23"/>
        <v>-1</v>
      </c>
      <c r="AC34" s="15">
        <f t="shared" si="17"/>
        <v>31.25</v>
      </c>
      <c r="AD34" s="15">
        <f t="shared" si="17"/>
        <v>120.00000000000001</v>
      </c>
      <c r="AE34" s="15">
        <f t="shared" si="17"/>
        <v>-9.0909090909090935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16</v>
      </c>
      <c r="AL34" s="4">
        <f>SUM(AL23:AL30)</f>
        <v>5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5.555555555555558</v>
      </c>
      <c r="X35" s="15">
        <f t="shared" si="15"/>
        <v>28.57142857142858</v>
      </c>
      <c r="Y35" s="15">
        <f t="shared" si="15"/>
        <v>-9.0909090909090935</v>
      </c>
      <c r="Z35" s="17">
        <f t="shared" ref="Z35:AB35" si="26">SUM(Z25:Z30)</f>
        <v>8</v>
      </c>
      <c r="AA35" s="17">
        <f t="shared" si="26"/>
        <v>8</v>
      </c>
      <c r="AB35" s="17">
        <f t="shared" si="26"/>
        <v>0</v>
      </c>
      <c r="AC35" s="15">
        <f t="shared" si="17"/>
        <v>72.727272727272734</v>
      </c>
      <c r="AD35" s="15">
        <f t="shared" si="17"/>
        <v>800</v>
      </c>
      <c r="AE35" s="15">
        <f t="shared" si="17"/>
        <v>0</v>
      </c>
      <c r="AH35" s="4">
        <f t="shared" ref="AH35:AJ35" si="27">SUM(AH25:AH30)</f>
        <v>18</v>
      </c>
      <c r="AI35" s="4">
        <f t="shared" si="27"/>
        <v>7</v>
      </c>
      <c r="AJ35" s="4">
        <f t="shared" si="27"/>
        <v>11</v>
      </c>
      <c r="AK35" s="4">
        <f>SUM(AK25:AK30)</f>
        <v>11</v>
      </c>
      <c r="AL35" s="4">
        <f>SUM(AL25:AL30)</f>
        <v>1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6</v>
      </c>
      <c r="S36" s="17">
        <f t="shared" si="28"/>
        <v>9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7.1428571428571397</v>
      </c>
      <c r="X36" s="15">
        <f t="shared" si="15"/>
        <v>50</v>
      </c>
      <c r="Y36" s="15">
        <f t="shared" si="15"/>
        <v>-9.9999999999999982</v>
      </c>
      <c r="Z36" s="17">
        <f t="shared" ref="Z36:AB36" si="29">SUM(Z27:Z30)</f>
        <v>6</v>
      </c>
      <c r="AA36" s="17">
        <f t="shared" si="29"/>
        <v>5</v>
      </c>
      <c r="AB36" s="17">
        <f t="shared" si="29"/>
        <v>1</v>
      </c>
      <c r="AC36" s="15">
        <f t="shared" si="17"/>
        <v>66.666666666666671</v>
      </c>
      <c r="AD36" s="15">
        <f t="shared" si="17"/>
        <v>500</v>
      </c>
      <c r="AE36" s="15">
        <f t="shared" si="17"/>
        <v>12.5</v>
      </c>
      <c r="AH36" s="4">
        <f t="shared" ref="AH36:AJ36" si="30">SUM(AH27:AH30)</f>
        <v>14</v>
      </c>
      <c r="AI36" s="4">
        <f t="shared" si="30"/>
        <v>4</v>
      </c>
      <c r="AJ36" s="4">
        <f t="shared" si="30"/>
        <v>10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200</v>
      </c>
      <c r="V39" s="12">
        <f t="shared" si="38"/>
        <v>0</v>
      </c>
      <c r="W39" s="12">
        <f>Q39-AH39</f>
        <v>-8.3333333333333321</v>
      </c>
      <c r="X39" s="12">
        <f t="shared" si="33"/>
        <v>-16.666666666666664</v>
      </c>
      <c r="Y39" s="12">
        <f>S39-AJ39</f>
        <v>0</v>
      </c>
      <c r="Z39" s="12">
        <f t="shared" si="37"/>
        <v>-66.666666666666657</v>
      </c>
      <c r="AA39" s="12">
        <f t="shared" si="37"/>
        <v>-50</v>
      </c>
      <c r="AB39" s="12">
        <f t="shared" si="37"/>
        <v>0</v>
      </c>
      <c r="AC39" s="12">
        <f>Q39-AK39</f>
        <v>-11.111111111111111</v>
      </c>
      <c r="AD39" s="12">
        <f t="shared" si="35"/>
        <v>-28.571428571428569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11.111111111111111</v>
      </c>
      <c r="AL39" s="12">
        <f>AL33/AL9*100</f>
        <v>28.571428571428569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8.3333333333333428</v>
      </c>
      <c r="X40" s="12">
        <f t="shared" si="33"/>
        <v>16.666666666666657</v>
      </c>
      <c r="Y40" s="12">
        <f>S40-AJ40</f>
        <v>0</v>
      </c>
      <c r="Z40" s="12">
        <f>Z34/Z9*100</f>
        <v>166.66666666666669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28.571428571428569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88.888888888888886</v>
      </c>
      <c r="AL40" s="12">
        <f>AL34/AL9*100</f>
        <v>71.428571428571431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90.476190476190482</v>
      </c>
      <c r="R41" s="12">
        <f t="shared" si="46"/>
        <v>81.818181818181827</v>
      </c>
      <c r="S41" s="12">
        <f t="shared" si="46"/>
        <v>100</v>
      </c>
      <c r="T41" s="12">
        <f>T35/T9*100</f>
        <v>-33.333333333333329</v>
      </c>
      <c r="U41" s="12">
        <f t="shared" ref="U41:V41" si="47">U35/U9*100</f>
        <v>-200</v>
      </c>
      <c r="V41" s="12">
        <f t="shared" si="47"/>
        <v>50</v>
      </c>
      <c r="W41" s="12">
        <f t="shared" si="42"/>
        <v>15.476190476190482</v>
      </c>
      <c r="X41" s="12">
        <f t="shared" si="33"/>
        <v>23.484848484848492</v>
      </c>
      <c r="Y41" s="12">
        <f>S41-AJ41</f>
        <v>8.3333333333333428</v>
      </c>
      <c r="Z41" s="12">
        <f>Z35/Z9*100</f>
        <v>266.66666666666663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29.365079365079367</v>
      </c>
      <c r="AD41" s="12">
        <f>R41-AL41</f>
        <v>67.532467532467535</v>
      </c>
      <c r="AE41" s="12">
        <f t="shared" si="35"/>
        <v>9.0909090909090935</v>
      </c>
      <c r="AH41" s="12">
        <f>AH35/AH9*100</f>
        <v>75</v>
      </c>
      <c r="AI41" s="12">
        <f>AI35/AI9*100</f>
        <v>58.333333333333336</v>
      </c>
      <c r="AJ41" s="12">
        <f>AJ35/AJ9*100</f>
        <v>91.666666666666657</v>
      </c>
      <c r="AK41" s="12">
        <f t="shared" ref="AK41:AM41" si="49">AK35/AK9*100</f>
        <v>61.111111111111114</v>
      </c>
      <c r="AL41" s="12">
        <f t="shared" si="49"/>
        <v>14.285714285714285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54.54545454545454</v>
      </c>
      <c r="S42" s="12">
        <f t="shared" si="50"/>
        <v>90</v>
      </c>
      <c r="T42" s="12">
        <f t="shared" si="50"/>
        <v>-33.333333333333329</v>
      </c>
      <c r="U42" s="12">
        <f t="shared" si="50"/>
        <v>-200</v>
      </c>
      <c r="V42" s="12">
        <f t="shared" si="50"/>
        <v>50</v>
      </c>
      <c r="W42" s="12">
        <f t="shared" si="42"/>
        <v>13.095238095238095</v>
      </c>
      <c r="X42" s="12">
        <f t="shared" si="33"/>
        <v>21.212121212121211</v>
      </c>
      <c r="Y42" s="12">
        <f>S42-AJ42</f>
        <v>6.6666666666666572</v>
      </c>
      <c r="Z42" s="12">
        <f t="shared" si="50"/>
        <v>200</v>
      </c>
      <c r="AA42" s="12">
        <f t="shared" si="50"/>
        <v>125</v>
      </c>
      <c r="AB42" s="12">
        <f t="shared" si="50"/>
        <v>-100</v>
      </c>
      <c r="AC42" s="12">
        <f t="shared" si="44"/>
        <v>21.428571428571431</v>
      </c>
      <c r="AD42" s="12">
        <f>R42-AL42</f>
        <v>40.259740259740255</v>
      </c>
      <c r="AE42" s="12">
        <f t="shared" si="35"/>
        <v>17.272727272727266</v>
      </c>
      <c r="AH42" s="12">
        <f t="shared" ref="AH42:AJ42" si="51">AH36/AH9*100</f>
        <v>58.333333333333336</v>
      </c>
      <c r="AI42" s="12">
        <f t="shared" si="51"/>
        <v>33.333333333333329</v>
      </c>
      <c r="AJ42" s="12">
        <f t="shared" si="51"/>
        <v>83.333333333333343</v>
      </c>
      <c r="AK42" s="12">
        <f>AK36/AK9*100</f>
        <v>50</v>
      </c>
      <c r="AL42" s="12">
        <f>AL36/AL9*100</f>
        <v>14.285714285714285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-66.666666666666671</v>
      </c>
      <c r="J9" s="15">
        <f>IF(D9=G9,0,(1-(D9/(D9-G9)))*-100)</f>
        <v>-66.666666666666671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-66.666666666666671</v>
      </c>
      <c r="O9" s="15">
        <f t="shared" ref="O9:P10" si="0">IF(C9=L9,0,(1-(C9/(C9-L9)))*-100)</f>
        <v>-75</v>
      </c>
      <c r="P9" s="15">
        <f>IF(D9=M9,0,(1-(D9/(D9-M9)))*-100)</f>
        <v>-50</v>
      </c>
      <c r="Q9" s="17">
        <f>R9+S9</f>
        <v>28</v>
      </c>
      <c r="R9" s="17">
        <f>SUM(R10:R30)</f>
        <v>15</v>
      </c>
      <c r="S9" s="17">
        <f>SUM(S10:S30)</f>
        <v>13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7.1428571428571397</v>
      </c>
      <c r="Y9" s="15">
        <f t="shared" si="1"/>
        <v>-18.75</v>
      </c>
      <c r="Z9" s="17">
        <f>AA9+AB9</f>
        <v>10</v>
      </c>
      <c r="AA9" s="17">
        <f>SUM(AA10:AA30)</f>
        <v>4</v>
      </c>
      <c r="AB9" s="17">
        <f>SUM(AB10:AB30)</f>
        <v>6</v>
      </c>
      <c r="AC9" s="15">
        <f>IF(Q9=Z9,IF(Q9&gt;0,"皆増",0),(1-(Q9/(Q9-Z9)))*-100)</f>
        <v>55.555555555555557</v>
      </c>
      <c r="AD9" s="15">
        <f t="shared" ref="AD9:AE30" si="2">IF(R9=AA9,IF(R9&gt;0,"皆増",0),(1-(R9/(R9-AA9)))*-100)</f>
        <v>36.363636363636353</v>
      </c>
      <c r="AE9" s="15">
        <f t="shared" si="2"/>
        <v>85.714285714285722</v>
      </c>
      <c r="AH9" s="4">
        <f t="shared" ref="AH9:AJ30" si="3">Q9-T9</f>
        <v>30</v>
      </c>
      <c r="AI9" s="4">
        <f t="shared" si="3"/>
        <v>14</v>
      </c>
      <c r="AJ9" s="4">
        <f t="shared" si="3"/>
        <v>16</v>
      </c>
      <c r="AK9" s="4">
        <f t="shared" ref="AK9:AM30" si="4">Q9-Z9</f>
        <v>18</v>
      </c>
      <c r="AL9" s="4">
        <f t="shared" si="4"/>
        <v>11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-66.666666666666671</v>
      </c>
      <c r="J10" s="15">
        <f>IF(D10=G10,0,(1-(D10/(D10-G10)))*-100)</f>
        <v>-66.666666666666671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-66.666666666666671</v>
      </c>
      <c r="O10" s="15">
        <f t="shared" si="0"/>
        <v>-75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5</v>
      </c>
      <c r="S25" s="17">
        <v>2</v>
      </c>
      <c r="T25" s="17">
        <f t="shared" si="10"/>
        <v>4</v>
      </c>
      <c r="U25" s="17">
        <v>3</v>
      </c>
      <c r="V25" s="17">
        <v>1</v>
      </c>
      <c r="W25" s="15">
        <f t="shared" si="11"/>
        <v>133.33333333333334</v>
      </c>
      <c r="X25" s="15">
        <f t="shared" si="1"/>
        <v>150</v>
      </c>
      <c r="Y25" s="15">
        <f t="shared" si="1"/>
        <v>100</v>
      </c>
      <c r="Z25" s="17">
        <f t="shared" si="12"/>
        <v>5</v>
      </c>
      <c r="AA25" s="17">
        <v>3</v>
      </c>
      <c r="AB25" s="17">
        <v>2</v>
      </c>
      <c r="AC25" s="15">
        <f t="shared" si="13"/>
        <v>250</v>
      </c>
      <c r="AD25" s="15">
        <f t="shared" si="2"/>
        <v>150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-3</v>
      </c>
      <c r="V26" s="17">
        <v>2</v>
      </c>
      <c r="W26" s="15">
        <f t="shared" si="11"/>
        <v>-33.333333333333336</v>
      </c>
      <c r="X26" s="15">
        <f t="shared" si="1"/>
        <v>-100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-100</v>
      </c>
      <c r="AE26" s="15">
        <f t="shared" si="2"/>
        <v>-33.333333333333336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-2</v>
      </c>
      <c r="U27" s="17">
        <v>0</v>
      </c>
      <c r="V27" s="17">
        <v>-2</v>
      </c>
      <c r="W27" s="15">
        <f t="shared" si="11"/>
        <v>-28.571428571428569</v>
      </c>
      <c r="X27" s="15">
        <f t="shared" si="1"/>
        <v>0</v>
      </c>
      <c r="Y27" s="15">
        <f t="shared" si="1"/>
        <v>-50</v>
      </c>
      <c r="Z27" s="17">
        <f t="shared" si="12"/>
        <v>1</v>
      </c>
      <c r="AA27" s="17">
        <v>1</v>
      </c>
      <c r="AB27" s="17">
        <v>0</v>
      </c>
      <c r="AC27" s="15">
        <f t="shared" si="13"/>
        <v>25</v>
      </c>
      <c r="AD27" s="15">
        <f t="shared" si="2"/>
        <v>50</v>
      </c>
      <c r="AE27" s="15">
        <f t="shared" si="2"/>
        <v>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4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-16.666666666666664</v>
      </c>
      <c r="X28" s="15">
        <f t="shared" si="1"/>
        <v>33.333333333333329</v>
      </c>
      <c r="Y28" s="15">
        <f t="shared" si="1"/>
        <v>-66.666666666666671</v>
      </c>
      <c r="Z28" s="17">
        <f t="shared" si="12"/>
        <v>2</v>
      </c>
      <c r="AA28" s="17">
        <v>1</v>
      </c>
      <c r="AB28" s="17">
        <v>1</v>
      </c>
      <c r="AC28" s="15">
        <f t="shared" si="13"/>
        <v>66.666666666666671</v>
      </c>
      <c r="AD28" s="15">
        <f t="shared" si="2"/>
        <v>33.333333333333329</v>
      </c>
      <c r="AE28" s="15" t="str">
        <f t="shared" si="2"/>
        <v>皆増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2</v>
      </c>
      <c r="S29" s="17">
        <v>5</v>
      </c>
      <c r="T29" s="17">
        <f t="shared" si="10"/>
        <v>1</v>
      </c>
      <c r="U29" s="17">
        <v>1</v>
      </c>
      <c r="V29" s="17">
        <v>0</v>
      </c>
      <c r="W29" s="15">
        <f t="shared" si="11"/>
        <v>16.666666666666675</v>
      </c>
      <c r="X29" s="15">
        <f t="shared" si="1"/>
        <v>100</v>
      </c>
      <c r="Y29" s="15">
        <f t="shared" si="1"/>
        <v>0</v>
      </c>
      <c r="Z29" s="17">
        <f t="shared" si="12"/>
        <v>5</v>
      </c>
      <c r="AA29" s="17">
        <v>1</v>
      </c>
      <c r="AB29" s="17">
        <v>4</v>
      </c>
      <c r="AC29" s="15">
        <f t="shared" si="13"/>
        <v>250</v>
      </c>
      <c r="AD29" s="15">
        <f t="shared" si="2"/>
        <v>100</v>
      </c>
      <c r="AE29" s="15">
        <f t="shared" si="2"/>
        <v>400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15</v>
      </c>
      <c r="S34" s="17">
        <f t="shared" si="22"/>
        <v>13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-3.4482758620689613</v>
      </c>
      <c r="X34" s="15">
        <f t="shared" si="15"/>
        <v>15.384615384615374</v>
      </c>
      <c r="Y34" s="15">
        <f t="shared" si="15"/>
        <v>-18.75</v>
      </c>
      <c r="Z34" s="17">
        <f t="shared" ref="Z34:AB34" si="23">SUM(Z23:Z30)</f>
        <v>10</v>
      </c>
      <c r="AA34" s="17">
        <f t="shared" si="23"/>
        <v>4</v>
      </c>
      <c r="AB34" s="17">
        <f t="shared" si="23"/>
        <v>6</v>
      </c>
      <c r="AC34" s="15">
        <f t="shared" si="17"/>
        <v>55.555555555555557</v>
      </c>
      <c r="AD34" s="15">
        <f t="shared" si="17"/>
        <v>36.363636363636353</v>
      </c>
      <c r="AE34" s="15">
        <f t="shared" si="17"/>
        <v>85.714285714285722</v>
      </c>
      <c r="AH34" s="4">
        <f t="shared" ref="AH34:AJ34" si="24">SUM(AH23:AH30)</f>
        <v>29</v>
      </c>
      <c r="AI34" s="4">
        <f t="shared" si="24"/>
        <v>13</v>
      </c>
      <c r="AJ34" s="4">
        <f t="shared" si="24"/>
        <v>16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14</v>
      </c>
      <c r="S35" s="17">
        <f t="shared" si="25"/>
        <v>12</v>
      </c>
      <c r="T35" s="17">
        <f t="shared" si="25"/>
        <v>-1</v>
      </c>
      <c r="U35" s="17">
        <f t="shared" si="25"/>
        <v>2</v>
      </c>
      <c r="V35" s="17">
        <f t="shared" si="25"/>
        <v>-3</v>
      </c>
      <c r="W35" s="15">
        <f t="shared" si="15"/>
        <v>-3.703703703703709</v>
      </c>
      <c r="X35" s="15">
        <f t="shared" si="15"/>
        <v>16.666666666666675</v>
      </c>
      <c r="Y35" s="15">
        <f t="shared" si="15"/>
        <v>-19.999999999999996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62.5</v>
      </c>
      <c r="AD35" s="15">
        <f t="shared" si="17"/>
        <v>39.999999999999993</v>
      </c>
      <c r="AE35" s="15">
        <f t="shared" si="17"/>
        <v>100</v>
      </c>
      <c r="AH35" s="4">
        <f t="shared" ref="AH35:AJ35" si="27">SUM(AH25:AH30)</f>
        <v>27</v>
      </c>
      <c r="AI35" s="4">
        <f t="shared" si="27"/>
        <v>12</v>
      </c>
      <c r="AJ35" s="4">
        <f t="shared" si="27"/>
        <v>15</v>
      </c>
      <c r="AK35" s="4">
        <f>SUM(AK25:AK30)</f>
        <v>16</v>
      </c>
      <c r="AL35" s="4">
        <f>SUM(AL25:AL30)</f>
        <v>10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9</v>
      </c>
      <c r="S36" s="17">
        <f t="shared" si="28"/>
        <v>8</v>
      </c>
      <c r="T36" s="17">
        <f t="shared" si="28"/>
        <v>-4</v>
      </c>
      <c r="U36" s="17">
        <f t="shared" si="28"/>
        <v>2</v>
      </c>
      <c r="V36" s="17">
        <f t="shared" si="28"/>
        <v>-6</v>
      </c>
      <c r="W36" s="15">
        <f t="shared" si="15"/>
        <v>-19.047619047619047</v>
      </c>
      <c r="X36" s="15">
        <f t="shared" si="15"/>
        <v>28.57142857142858</v>
      </c>
      <c r="Y36" s="15">
        <f t="shared" si="15"/>
        <v>-42.857142857142861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70</v>
      </c>
      <c r="AD36" s="15">
        <f t="shared" si="17"/>
        <v>28.57142857142858</v>
      </c>
      <c r="AE36" s="15">
        <f t="shared" si="17"/>
        <v>166.66666666666666</v>
      </c>
      <c r="AH36" s="4">
        <f t="shared" ref="AH36:AJ36" si="30">SUM(AH27:AH30)</f>
        <v>21</v>
      </c>
      <c r="AI36" s="4">
        <f t="shared" si="30"/>
        <v>7</v>
      </c>
      <c r="AJ36" s="4">
        <f t="shared" si="30"/>
        <v>14</v>
      </c>
      <c r="AK36" s="4">
        <f>SUM(AK27:AK30)</f>
        <v>10</v>
      </c>
      <c r="AL36" s="4">
        <f>SUM(AL27:AL30)</f>
        <v>7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-100</v>
      </c>
      <c r="V39" s="12">
        <f t="shared" si="38"/>
        <v>0</v>
      </c>
      <c r="W39" s="12">
        <f>Q39-AH39</f>
        <v>-3.3333333333333335</v>
      </c>
      <c r="X39" s="12">
        <f t="shared" si="33"/>
        <v>-7.1428571428571423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3.3333333333333335</v>
      </c>
      <c r="AI39" s="12">
        <f t="shared" si="39"/>
        <v>7.1428571428571423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3.3333333333333286</v>
      </c>
      <c r="X40" s="12">
        <f t="shared" si="33"/>
        <v>7.1428571428571388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96.666666666666671</v>
      </c>
      <c r="AI40" s="12">
        <f t="shared" si="45"/>
        <v>92.857142857142861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93.333333333333329</v>
      </c>
      <c r="S41" s="12">
        <f t="shared" si="46"/>
        <v>92.307692307692307</v>
      </c>
      <c r="T41" s="12">
        <f>T35/T9*100</f>
        <v>50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2.8571428571428612</v>
      </c>
      <c r="X41" s="12">
        <f t="shared" si="33"/>
        <v>7.6190476190476204</v>
      </c>
      <c r="Y41" s="12">
        <f>S41-AJ41</f>
        <v>-1.4423076923076934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3.9682539682539755</v>
      </c>
      <c r="AD41" s="12">
        <f>R41-AL41</f>
        <v>2.4242424242424221</v>
      </c>
      <c r="AE41" s="12">
        <f t="shared" si="35"/>
        <v>6.5934065934065984</v>
      </c>
      <c r="AH41" s="12">
        <f>AH35/AH9*100</f>
        <v>90</v>
      </c>
      <c r="AI41" s="12">
        <f>AI35/AI9*100</f>
        <v>85.714285714285708</v>
      </c>
      <c r="AJ41" s="12">
        <f>AJ35/AJ9*100</f>
        <v>93.75</v>
      </c>
      <c r="AK41" s="12">
        <f t="shared" ref="AK41:AM41" si="49">AK35/AK9*100</f>
        <v>88.888888888888886</v>
      </c>
      <c r="AL41" s="12">
        <f t="shared" si="49"/>
        <v>90.909090909090907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60.714285714285708</v>
      </c>
      <c r="R42" s="12">
        <f t="shared" si="50"/>
        <v>60</v>
      </c>
      <c r="S42" s="12">
        <f t="shared" si="50"/>
        <v>61.53846153846154</v>
      </c>
      <c r="T42" s="12">
        <f t="shared" si="50"/>
        <v>200</v>
      </c>
      <c r="U42" s="12">
        <f t="shared" si="50"/>
        <v>200</v>
      </c>
      <c r="V42" s="12">
        <f t="shared" si="50"/>
        <v>200</v>
      </c>
      <c r="W42" s="12">
        <f t="shared" si="42"/>
        <v>-9.2857142857142918</v>
      </c>
      <c r="X42" s="12">
        <f t="shared" si="33"/>
        <v>10</v>
      </c>
      <c r="Y42" s="12">
        <f>S42-AJ42</f>
        <v>-25.96153846153846</v>
      </c>
      <c r="Z42" s="12">
        <f t="shared" si="50"/>
        <v>70</v>
      </c>
      <c r="AA42" s="12">
        <f t="shared" si="50"/>
        <v>50</v>
      </c>
      <c r="AB42" s="12">
        <f t="shared" si="50"/>
        <v>83.333333333333343</v>
      </c>
      <c r="AC42" s="12">
        <f t="shared" si="44"/>
        <v>5.1587301587301511</v>
      </c>
      <c r="AD42" s="12">
        <f>R42-AL42</f>
        <v>-3.6363636363636331</v>
      </c>
      <c r="AE42" s="12">
        <f t="shared" si="35"/>
        <v>18.681318681318686</v>
      </c>
      <c r="AH42" s="12">
        <f t="shared" ref="AH42:AJ42" si="51">AH36/AH9*100</f>
        <v>70</v>
      </c>
      <c r="AI42" s="12">
        <f t="shared" si="51"/>
        <v>50</v>
      </c>
      <c r="AJ42" s="12">
        <f t="shared" si="51"/>
        <v>87.5</v>
      </c>
      <c r="AK42" s="12">
        <f>AK36/AK9*100</f>
        <v>55.555555555555557</v>
      </c>
      <c r="AL42" s="12">
        <f>AL36/AL9*100</f>
        <v>63.636363636363633</v>
      </c>
      <c r="AM42" s="12">
        <f>AM36/AM9*100</f>
        <v>42.857142857142854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0</v>
      </c>
      <c r="D9" s="17">
        <f>SUM(D10:D30)</f>
        <v>5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66.666666666666671</v>
      </c>
      <c r="K9" s="17">
        <f>L9+M9</f>
        <v>2</v>
      </c>
      <c r="L9" s="17">
        <f>SUM(L10:L30)</f>
        <v>-2</v>
      </c>
      <c r="M9" s="17">
        <f>SUM(M10:M30)</f>
        <v>4</v>
      </c>
      <c r="N9" s="15">
        <f>IF(B9=K9,0,(1-(B9/(B9-K9)))*-100)</f>
        <v>66.666666666666671</v>
      </c>
      <c r="O9" s="15">
        <f t="shared" ref="O9:P10" si="0">IF(C9=L9,0,(1-(C9/(C9-L9)))*-100)</f>
        <v>-100</v>
      </c>
      <c r="P9" s="15">
        <f>IF(D9=M9,0,(1-(D9/(D9-M9)))*-100)</f>
        <v>400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-28.571428571428569</v>
      </c>
      <c r="Y9" s="15">
        <f t="shared" si="1"/>
        <v>-9.0909090909090935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25</v>
      </c>
      <c r="AE9" s="15">
        <f t="shared" si="2"/>
        <v>66.666666666666671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0</v>
      </c>
      <c r="D10" s="17">
        <v>5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66.666666666666671</v>
      </c>
      <c r="K10" s="17">
        <f t="shared" ref="K10" si="8">L10+M10</f>
        <v>2</v>
      </c>
      <c r="L10" s="17">
        <v>-2</v>
      </c>
      <c r="M10" s="17">
        <v>4</v>
      </c>
      <c r="N10" s="15">
        <f>IF(B10=K10,0,(1-(B10/(B10-K10)))*-100)</f>
        <v>66.666666666666671</v>
      </c>
      <c r="O10" s="15">
        <f t="shared" si="0"/>
        <v>-100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1</v>
      </c>
      <c r="U25" s="17">
        <v>3</v>
      </c>
      <c r="V25" s="17">
        <v>-2</v>
      </c>
      <c r="W25" s="15">
        <f t="shared" si="11"/>
        <v>33.333333333333329</v>
      </c>
      <c r="X25" s="15" t="str">
        <f t="shared" si="1"/>
        <v>皆増</v>
      </c>
      <c r="Y25" s="15">
        <f t="shared" si="1"/>
        <v>-66.666666666666671</v>
      </c>
      <c r="Z25" s="17">
        <f t="shared" si="12"/>
        <v>4</v>
      </c>
      <c r="AA25" s="17">
        <v>3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0</v>
      </c>
      <c r="S27" s="17">
        <v>4</v>
      </c>
      <c r="T27" s="17">
        <f t="shared" si="10"/>
        <v>0</v>
      </c>
      <c r="U27" s="17">
        <v>-4</v>
      </c>
      <c r="V27" s="17">
        <v>4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2</v>
      </c>
      <c r="AA27" s="17">
        <v>-1</v>
      </c>
      <c r="AB27" s="17">
        <v>3</v>
      </c>
      <c r="AC27" s="15">
        <f t="shared" si="13"/>
        <v>100</v>
      </c>
      <c r="AD27" s="15">
        <f t="shared" si="2"/>
        <v>-100</v>
      </c>
      <c r="AE27" s="15">
        <f t="shared" si="2"/>
        <v>300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33.333333333333329</v>
      </c>
      <c r="Z28" s="17">
        <f t="shared" si="12"/>
        <v>1</v>
      </c>
      <c r="AA28" s="17">
        <v>-2</v>
      </c>
      <c r="AB28" s="17">
        <v>3</v>
      </c>
      <c r="AC28" s="15">
        <f t="shared" si="13"/>
        <v>33.333333333333329</v>
      </c>
      <c r="AD28" s="15">
        <f t="shared" si="2"/>
        <v>-100</v>
      </c>
      <c r="AE28" s="15">
        <f t="shared" si="2"/>
        <v>300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-22.222222222222221</v>
      </c>
      <c r="X34" s="15">
        <f t="shared" si="15"/>
        <v>-42.857142857142861</v>
      </c>
      <c r="Y34" s="15">
        <f t="shared" si="15"/>
        <v>-9.0909090909090935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39.999999999999993</v>
      </c>
      <c r="AD34" s="15">
        <f t="shared" si="17"/>
        <v>0</v>
      </c>
      <c r="AE34" s="15">
        <f t="shared" si="17"/>
        <v>66.666666666666671</v>
      </c>
      <c r="AH34" s="4">
        <f t="shared" ref="AH34:AJ34" si="24">SUM(AH23:AH30)</f>
        <v>18</v>
      </c>
      <c r="AI34" s="4">
        <f t="shared" si="24"/>
        <v>7</v>
      </c>
      <c r="AJ34" s="4">
        <f t="shared" si="24"/>
        <v>11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3</v>
      </c>
      <c r="S35" s="17">
        <f t="shared" si="25"/>
        <v>10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-13.33333333333333</v>
      </c>
      <c r="X35" s="15">
        <f t="shared" si="15"/>
        <v>-40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30.000000000000004</v>
      </c>
      <c r="AD35" s="15">
        <f t="shared" si="17"/>
        <v>-25</v>
      </c>
      <c r="AE35" s="15">
        <f t="shared" si="17"/>
        <v>66.666666666666671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0</v>
      </c>
      <c r="S36" s="17">
        <f t="shared" si="28"/>
        <v>9</v>
      </c>
      <c r="T36" s="17">
        <f t="shared" si="28"/>
        <v>-3</v>
      </c>
      <c r="U36" s="17">
        <f t="shared" si="28"/>
        <v>-5</v>
      </c>
      <c r="V36" s="17">
        <f t="shared" si="28"/>
        <v>2</v>
      </c>
      <c r="W36" s="15">
        <f t="shared" si="15"/>
        <v>-25</v>
      </c>
      <c r="X36" s="15">
        <f t="shared" si="15"/>
        <v>-100</v>
      </c>
      <c r="Y36" s="15">
        <f t="shared" si="15"/>
        <v>28.57142857142858</v>
      </c>
      <c r="Z36" s="17">
        <f t="shared" ref="Z36:AB36" si="29">SUM(Z27:Z30)</f>
        <v>1</v>
      </c>
      <c r="AA36" s="17">
        <f t="shared" si="29"/>
        <v>-4</v>
      </c>
      <c r="AB36" s="17">
        <f t="shared" si="29"/>
        <v>5</v>
      </c>
      <c r="AC36" s="15">
        <f t="shared" si="17"/>
        <v>12.5</v>
      </c>
      <c r="AD36" s="15">
        <f t="shared" si="17"/>
        <v>-100</v>
      </c>
      <c r="AE36" s="15">
        <f t="shared" si="17"/>
        <v>125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20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6.666666666666667</v>
      </c>
      <c r="X39" s="12">
        <f t="shared" si="33"/>
        <v>20</v>
      </c>
      <c r="Y39" s="12">
        <f>S39-AJ39</f>
        <v>0</v>
      </c>
      <c r="Z39" s="12">
        <f t="shared" si="37"/>
        <v>20</v>
      </c>
      <c r="AA39" s="12">
        <f t="shared" si="37"/>
        <v>100</v>
      </c>
      <c r="AB39" s="12">
        <f t="shared" si="37"/>
        <v>0</v>
      </c>
      <c r="AC39" s="12">
        <f>Q39-AK39</f>
        <v>6.666666666666667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-20</v>
      </c>
      <c r="Y40" s="12">
        <f>S40-AJ40</f>
        <v>0</v>
      </c>
      <c r="Z40" s="12">
        <f>Z34/Z9*100</f>
        <v>80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60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3.3333333333333286</v>
      </c>
      <c r="X41" s="12">
        <f t="shared" si="33"/>
        <v>-11.428571428571431</v>
      </c>
      <c r="Y41" s="12">
        <f>S41-AJ41</f>
        <v>9.0909090909090935</v>
      </c>
      <c r="Z41" s="12">
        <f>Z35/Z9*100</f>
        <v>60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-13.333333333333329</v>
      </c>
      <c r="AD41" s="12">
        <f>R41-AL41</f>
        <v>-40</v>
      </c>
      <c r="AE41" s="12">
        <f t="shared" si="35"/>
        <v>0</v>
      </c>
      <c r="AH41" s="12">
        <f>AH35/AH9*100</f>
        <v>83.333333333333343</v>
      </c>
      <c r="AI41" s="12">
        <f>AI35/AI9*100</f>
        <v>71.428571428571431</v>
      </c>
      <c r="AJ41" s="12">
        <f>AJ35/AJ9*100</f>
        <v>90.909090909090907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0</v>
      </c>
      <c r="S42" s="12">
        <f t="shared" si="50"/>
        <v>90</v>
      </c>
      <c r="T42" s="12">
        <f t="shared" si="50"/>
        <v>100</v>
      </c>
      <c r="U42" s="12">
        <f t="shared" si="50"/>
        <v>250</v>
      </c>
      <c r="V42" s="12">
        <f t="shared" si="50"/>
        <v>-200</v>
      </c>
      <c r="W42" s="12">
        <f t="shared" si="42"/>
        <v>-6.6666666666666572</v>
      </c>
      <c r="X42" s="12">
        <f t="shared" si="33"/>
        <v>-71.428571428571431</v>
      </c>
      <c r="Y42" s="12">
        <f>S42-AJ42</f>
        <v>26.363636363636367</v>
      </c>
      <c r="Z42" s="12">
        <f t="shared" si="50"/>
        <v>20</v>
      </c>
      <c r="AA42" s="12">
        <f t="shared" si="50"/>
        <v>-400</v>
      </c>
      <c r="AB42" s="12">
        <f t="shared" si="50"/>
        <v>125</v>
      </c>
      <c r="AC42" s="12">
        <f t="shared" si="44"/>
        <v>-20</v>
      </c>
      <c r="AD42" s="12">
        <f>R42-AL42</f>
        <v>-100</v>
      </c>
      <c r="AE42" s="12">
        <f t="shared" si="35"/>
        <v>23.333333333333343</v>
      </c>
      <c r="AH42" s="12">
        <f t="shared" ref="AH42:AJ42" si="51">AH36/AH9*100</f>
        <v>66.666666666666657</v>
      </c>
      <c r="AI42" s="12">
        <f t="shared" si="51"/>
        <v>71.428571428571431</v>
      </c>
      <c r="AJ42" s="12">
        <f t="shared" si="51"/>
        <v>63.636363636363633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</v>
      </c>
      <c r="R9" s="17">
        <f>SUM(R10:R30)</f>
        <v>1</v>
      </c>
      <c r="S9" s="17">
        <f>SUM(S10:S30)</f>
        <v>0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-100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0</v>
      </c>
      <c r="AE9" s="15">
        <f t="shared" si="2"/>
        <v>-100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1</v>
      </c>
      <c r="S34" s="17">
        <f t="shared" si="22"/>
        <v>0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-50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-50</v>
      </c>
      <c r="AD34" s="15">
        <f t="shared" si="17"/>
        <v>0</v>
      </c>
      <c r="AE34" s="15">
        <f t="shared" si="17"/>
        <v>-100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1</v>
      </c>
      <c r="S35" s="17">
        <f t="shared" si="25"/>
        <v>0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 t="str">
        <f t="shared" si="15"/>
        <v>皆増</v>
      </c>
      <c r="Y35" s="15">
        <f t="shared" si="15"/>
        <v>-100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 t="str">
        <f t="shared" si="17"/>
        <v>皆増</v>
      </c>
      <c r="AE35" s="15">
        <f t="shared" si="17"/>
        <v>-100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50</v>
      </c>
      <c r="X41" s="12">
        <f t="shared" si="33"/>
        <v>100</v>
      </c>
      <c r="Y41" s="12" t="e">
        <f>S41-AJ41</f>
        <v>#DIV/0!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50</v>
      </c>
      <c r="AD41" s="12">
        <f>R41-AL41</f>
        <v>100</v>
      </c>
      <c r="AE41" s="12" t="e">
        <f t="shared" si="35"/>
        <v>#DIV/0!</v>
      </c>
      <c r="AH41" s="12">
        <f>AH35/AH9*100</f>
        <v>50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 t="e">
        <f t="shared" si="50"/>
        <v>#DIV/0!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-50</v>
      </c>
      <c r="X42" s="12">
        <f t="shared" si="33"/>
        <v>0</v>
      </c>
      <c r="Y42" s="12" t="e">
        <f>S42-AJ42</f>
        <v>#DIV/0!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0</v>
      </c>
      <c r="AD42" s="12">
        <f>R42-AL42</f>
        <v>0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39.999999999999993</v>
      </c>
      <c r="I9" s="15">
        <f>IF(C9=F9,0,(1-(C9/(C9-F9)))*-100)</f>
        <v>-33.333333333333336</v>
      </c>
      <c r="J9" s="15">
        <f>IF(D9=G9,0,(1-(D9/(D9-G9)))*-100)</f>
        <v>150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75</v>
      </c>
      <c r="O9" s="15">
        <f t="shared" ref="O9:P10" si="0">IF(C9=L9,0,(1-(C9/(C9-L9)))*-100)</f>
        <v>0</v>
      </c>
      <c r="P9" s="15">
        <f>IF(D9=M9,0,(1-(D9/(D9-M9)))*-100)</f>
        <v>150</v>
      </c>
      <c r="Q9" s="17">
        <f>R9+S9</f>
        <v>28</v>
      </c>
      <c r="R9" s="17">
        <f>SUM(R10:R30)</f>
        <v>14</v>
      </c>
      <c r="S9" s="17">
        <f>SUM(S10:S30)</f>
        <v>14</v>
      </c>
      <c r="T9" s="17">
        <f>U9+V9</f>
        <v>-8</v>
      </c>
      <c r="U9" s="17">
        <f>SUM(U10:U30)</f>
        <v>-5</v>
      </c>
      <c r="V9" s="17">
        <f>SUM(V10:V30)</f>
        <v>-3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-26.315789473684216</v>
      </c>
      <c r="Y9" s="15">
        <f t="shared" si="1"/>
        <v>-17.647058823529417</v>
      </c>
      <c r="Z9" s="17">
        <f>AA9+AB9</f>
        <v>6</v>
      </c>
      <c r="AA9" s="17">
        <f>SUM(AA10:AA30)</f>
        <v>5</v>
      </c>
      <c r="AB9" s="17">
        <f>SUM(AB10:AB30)</f>
        <v>1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55.555555555555557</v>
      </c>
      <c r="AE9" s="15">
        <f t="shared" si="2"/>
        <v>7.6923076923076872</v>
      </c>
      <c r="AH9" s="4">
        <f t="shared" ref="AH9:AJ30" si="3">Q9-T9</f>
        <v>36</v>
      </c>
      <c r="AI9" s="4">
        <f t="shared" si="3"/>
        <v>19</v>
      </c>
      <c r="AJ9" s="4">
        <f t="shared" si="3"/>
        <v>17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39.999999999999993</v>
      </c>
      <c r="I10" s="15">
        <f t="shared" ref="I10" si="7">IF(C10=F10,0,(1-(C10/(C10-F10)))*-100)</f>
        <v>-33.333333333333336</v>
      </c>
      <c r="J10" s="15">
        <f>IF(D10=G10,0,(1-(D10/(D10-G10)))*-100)</f>
        <v>150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75</v>
      </c>
      <c r="O10" s="15">
        <f t="shared" si="0"/>
        <v>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-1</v>
      </c>
      <c r="U21" s="17">
        <v>0</v>
      </c>
      <c r="V21" s="17">
        <v>-1</v>
      </c>
      <c r="W21" s="15">
        <f t="shared" si="11"/>
        <v>-50</v>
      </c>
      <c r="X21" s="15">
        <f t="shared" si="1"/>
        <v>0</v>
      </c>
      <c r="Y21" s="15">
        <f t="shared" si="1"/>
        <v>-50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3</v>
      </c>
      <c r="V24" s="17">
        <v>-2</v>
      </c>
      <c r="W24" s="15">
        <f t="shared" si="11"/>
        <v>33.333333333333329</v>
      </c>
      <c r="X24" s="15" t="str">
        <f t="shared" si="1"/>
        <v>皆増</v>
      </c>
      <c r="Y24" s="15">
        <f t="shared" si="1"/>
        <v>-66.666666666666671</v>
      </c>
      <c r="Z24" s="17">
        <f t="shared" si="12"/>
        <v>1</v>
      </c>
      <c r="AA24" s="17">
        <v>2</v>
      </c>
      <c r="AB24" s="17">
        <v>-1</v>
      </c>
      <c r="AC24" s="15">
        <f t="shared" si="13"/>
        <v>33.333333333333329</v>
      </c>
      <c r="AD24" s="15">
        <f t="shared" si="2"/>
        <v>200</v>
      </c>
      <c r="AE24" s="15">
        <f t="shared" si="2"/>
        <v>-50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6</v>
      </c>
      <c r="S25" s="17">
        <v>0</v>
      </c>
      <c r="T25" s="17">
        <f t="shared" si="10"/>
        <v>2</v>
      </c>
      <c r="U25" s="17">
        <v>4</v>
      </c>
      <c r="V25" s="17">
        <v>-2</v>
      </c>
      <c r="W25" s="15">
        <f t="shared" si="11"/>
        <v>50</v>
      </c>
      <c r="X25" s="15">
        <f t="shared" si="1"/>
        <v>200</v>
      </c>
      <c r="Y25" s="15">
        <f t="shared" si="1"/>
        <v>-100</v>
      </c>
      <c r="Z25" s="17">
        <f t="shared" si="12"/>
        <v>5</v>
      </c>
      <c r="AA25" s="17">
        <v>5</v>
      </c>
      <c r="AB25" s="17">
        <v>0</v>
      </c>
      <c r="AC25" s="15">
        <f t="shared" si="13"/>
        <v>500</v>
      </c>
      <c r="AD25" s="15">
        <f t="shared" si="2"/>
        <v>500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-3</v>
      </c>
      <c r="U26" s="17">
        <v>-3</v>
      </c>
      <c r="V26" s="17">
        <v>0</v>
      </c>
      <c r="W26" s="15">
        <f t="shared" si="11"/>
        <v>-42.857142857142861</v>
      </c>
      <c r="X26" s="15">
        <f t="shared" si="1"/>
        <v>-50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>
        <f t="shared" si="2"/>
        <v>200</v>
      </c>
      <c r="AE26" s="15" t="str">
        <f t="shared" si="2"/>
        <v>皆増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-6</v>
      </c>
      <c r="AA27" s="17">
        <v>-2</v>
      </c>
      <c r="AB27" s="17">
        <v>-4</v>
      </c>
      <c r="AC27" s="15">
        <f t="shared" si="13"/>
        <v>-66.666666666666671</v>
      </c>
      <c r="AD27" s="15">
        <f t="shared" si="2"/>
        <v>-66.666666666666671</v>
      </c>
      <c r="AE27" s="15">
        <f t="shared" si="2"/>
        <v>-66.666666666666671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-4</v>
      </c>
      <c r="U28" s="17">
        <v>-7</v>
      </c>
      <c r="V28" s="17">
        <v>3</v>
      </c>
      <c r="W28" s="15">
        <f t="shared" si="11"/>
        <v>-50</v>
      </c>
      <c r="X28" s="15">
        <f t="shared" si="1"/>
        <v>-100</v>
      </c>
      <c r="Y28" s="15">
        <f t="shared" si="1"/>
        <v>300</v>
      </c>
      <c r="Z28" s="17">
        <f t="shared" si="12"/>
        <v>1</v>
      </c>
      <c r="AA28" s="17">
        <v>-2</v>
      </c>
      <c r="AB28" s="17">
        <v>3</v>
      </c>
      <c r="AC28" s="15">
        <f t="shared" si="13"/>
        <v>33.333333333333329</v>
      </c>
      <c r="AD28" s="15">
        <f t="shared" si="2"/>
        <v>-100</v>
      </c>
      <c r="AE28" s="15">
        <f t="shared" si="2"/>
        <v>300</v>
      </c>
      <c r="AH28" s="4">
        <f t="shared" si="3"/>
        <v>8</v>
      </c>
      <c r="AI28" s="4">
        <f t="shared" si="3"/>
        <v>7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-4</v>
      </c>
      <c r="U29" s="17">
        <v>-2</v>
      </c>
      <c r="V29" s="17">
        <v>-2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 t="str">
        <f t="shared" si="17"/>
        <v>皆増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13</v>
      </c>
      <c r="S34" s="17">
        <f t="shared" si="22"/>
        <v>12</v>
      </c>
      <c r="T34" s="17">
        <f t="shared" si="22"/>
        <v>-9</v>
      </c>
      <c r="U34" s="17">
        <f t="shared" si="22"/>
        <v>-6</v>
      </c>
      <c r="V34" s="17">
        <f t="shared" si="22"/>
        <v>-3</v>
      </c>
      <c r="W34" s="15">
        <f t="shared" si="15"/>
        <v>-26.470588235294112</v>
      </c>
      <c r="X34" s="15">
        <f t="shared" si="15"/>
        <v>-31.578947368421051</v>
      </c>
      <c r="Y34" s="15">
        <f t="shared" si="15"/>
        <v>-19.999999999999996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19.047619047619047</v>
      </c>
      <c r="AD34" s="15">
        <f t="shared" si="17"/>
        <v>44.444444444444443</v>
      </c>
      <c r="AE34" s="15">
        <f t="shared" si="17"/>
        <v>0</v>
      </c>
      <c r="AH34" s="4">
        <f t="shared" ref="AH34:AJ34" si="24">SUM(AH23:AH30)</f>
        <v>34</v>
      </c>
      <c r="AI34" s="4">
        <f t="shared" si="24"/>
        <v>19</v>
      </c>
      <c r="AJ34" s="4">
        <f t="shared" si="24"/>
        <v>15</v>
      </c>
      <c r="AK34" s="4">
        <f>SUM(AK23:AK30)</f>
        <v>21</v>
      </c>
      <c r="AL34" s="4">
        <f>SUM(AL23:AL30)</f>
        <v>9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10</v>
      </c>
      <c r="S35" s="17">
        <f t="shared" si="25"/>
        <v>11</v>
      </c>
      <c r="T35" s="17">
        <f t="shared" si="25"/>
        <v>-8</v>
      </c>
      <c r="U35" s="17">
        <f t="shared" si="25"/>
        <v>-7</v>
      </c>
      <c r="V35" s="17">
        <f t="shared" si="25"/>
        <v>-1</v>
      </c>
      <c r="W35" s="15">
        <f t="shared" si="15"/>
        <v>-27.586206896551722</v>
      </c>
      <c r="X35" s="15">
        <f t="shared" si="15"/>
        <v>-41.17647058823529</v>
      </c>
      <c r="Y35" s="15">
        <f t="shared" si="15"/>
        <v>-8.3333333333333375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16.666666666666675</v>
      </c>
      <c r="AD35" s="15">
        <f t="shared" si="17"/>
        <v>25</v>
      </c>
      <c r="AE35" s="15">
        <f t="shared" si="17"/>
        <v>10.000000000000009</v>
      </c>
      <c r="AH35" s="4">
        <f t="shared" ref="AH35:AJ35" si="27">SUM(AH25:AH30)</f>
        <v>29</v>
      </c>
      <c r="AI35" s="4">
        <f t="shared" si="27"/>
        <v>17</v>
      </c>
      <c r="AJ35" s="4">
        <f t="shared" si="27"/>
        <v>12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1</v>
      </c>
      <c r="S36" s="17">
        <f t="shared" si="28"/>
        <v>10</v>
      </c>
      <c r="T36" s="17">
        <f t="shared" si="28"/>
        <v>-7</v>
      </c>
      <c r="U36" s="17">
        <f t="shared" si="28"/>
        <v>-8</v>
      </c>
      <c r="V36" s="17">
        <f t="shared" si="28"/>
        <v>1</v>
      </c>
      <c r="W36" s="15">
        <f t="shared" si="15"/>
        <v>-38.888888888888886</v>
      </c>
      <c r="X36" s="15">
        <f t="shared" si="15"/>
        <v>-88.888888888888886</v>
      </c>
      <c r="Y36" s="15">
        <f t="shared" si="15"/>
        <v>11.111111111111116</v>
      </c>
      <c r="Z36" s="17">
        <f t="shared" ref="Z36:AB36" si="29">SUM(Z27:Z30)</f>
        <v>-5</v>
      </c>
      <c r="AA36" s="17">
        <f t="shared" si="29"/>
        <v>-5</v>
      </c>
      <c r="AB36" s="17">
        <f t="shared" si="29"/>
        <v>0</v>
      </c>
      <c r="AC36" s="15">
        <f t="shared" si="17"/>
        <v>-31.25</v>
      </c>
      <c r="AD36" s="15">
        <f t="shared" si="17"/>
        <v>-83.333333333333343</v>
      </c>
      <c r="AE36" s="15">
        <f t="shared" si="17"/>
        <v>0</v>
      </c>
      <c r="AH36" s="4">
        <f t="shared" ref="AH36:AJ36" si="30">SUM(AH27:AH30)</f>
        <v>18</v>
      </c>
      <c r="AI36" s="4">
        <f t="shared" si="30"/>
        <v>9</v>
      </c>
      <c r="AJ36" s="4">
        <f t="shared" si="30"/>
        <v>9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10.714285714285714</v>
      </c>
      <c r="R39" s="12">
        <f>R33/R9*100</f>
        <v>7.1428571428571423</v>
      </c>
      <c r="S39" s="13">
        <f t="shared" si="37"/>
        <v>14.285714285714285</v>
      </c>
      <c r="T39" s="12">
        <f>T33/T9*100</f>
        <v>-12.5</v>
      </c>
      <c r="U39" s="12">
        <f t="shared" ref="U39:V39" si="38">U33/U9*100</f>
        <v>-20</v>
      </c>
      <c r="V39" s="12">
        <f t="shared" si="38"/>
        <v>0</v>
      </c>
      <c r="W39" s="12">
        <f>Q39-AH39</f>
        <v>5.1587301587301582</v>
      </c>
      <c r="X39" s="12">
        <f t="shared" si="33"/>
        <v>7.1428571428571423</v>
      </c>
      <c r="Y39" s="12">
        <f>S39-AJ39</f>
        <v>2.5210084033613445</v>
      </c>
      <c r="Z39" s="12">
        <f t="shared" si="37"/>
        <v>33.333333333333329</v>
      </c>
      <c r="AA39" s="12">
        <f t="shared" si="37"/>
        <v>20</v>
      </c>
      <c r="AB39" s="12">
        <f t="shared" si="37"/>
        <v>100</v>
      </c>
      <c r="AC39" s="12">
        <f>Q39-AK39</f>
        <v>6.1688311688311677</v>
      </c>
      <c r="AD39" s="12">
        <f t="shared" si="35"/>
        <v>7.1428571428571423</v>
      </c>
      <c r="AE39" s="12">
        <f t="shared" si="35"/>
        <v>6.5934065934065922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11.76470588235294</v>
      </c>
      <c r="AK39" s="12">
        <f>AK33/AK9*100</f>
        <v>4.5454545454545459</v>
      </c>
      <c r="AL39" s="12">
        <f>AL33/AL9*100</f>
        <v>0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89.285714285714292</v>
      </c>
      <c r="R40" s="12">
        <f t="shared" si="40"/>
        <v>92.857142857142861</v>
      </c>
      <c r="S40" s="12">
        <f t="shared" si="40"/>
        <v>85.714285714285708</v>
      </c>
      <c r="T40" s="12">
        <f>T34/T9*100</f>
        <v>112.5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-5.1587301587301511</v>
      </c>
      <c r="X40" s="12">
        <f t="shared" si="33"/>
        <v>-7.1428571428571388</v>
      </c>
      <c r="Y40" s="12">
        <f>S40-AJ40</f>
        <v>-2.5210084033613498</v>
      </c>
      <c r="Z40" s="12">
        <f>Z34/Z9*100</f>
        <v>66.666666666666657</v>
      </c>
      <c r="AA40" s="12">
        <f t="shared" ref="AA40:AB40" si="43">AA34/AA9*100</f>
        <v>80</v>
      </c>
      <c r="AB40" s="12">
        <f t="shared" si="43"/>
        <v>0</v>
      </c>
      <c r="AC40" s="12">
        <f t="shared" ref="AC40:AC42" si="44">Q40-AK40</f>
        <v>-6.1688311688311614</v>
      </c>
      <c r="AD40" s="12">
        <f t="shared" si="35"/>
        <v>-7.1428571428571388</v>
      </c>
      <c r="AE40" s="12">
        <f t="shared" si="35"/>
        <v>-6.5934065934065984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88.235294117647058</v>
      </c>
      <c r="AK40" s="12">
        <f>AK34/AK9*100</f>
        <v>95.454545454545453</v>
      </c>
      <c r="AL40" s="12">
        <f>AL34/AL9*100</f>
        <v>100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71.428571428571431</v>
      </c>
      <c r="S41" s="12">
        <f t="shared" si="46"/>
        <v>78.571428571428569</v>
      </c>
      <c r="T41" s="12">
        <f>T35/T9*100</f>
        <v>100</v>
      </c>
      <c r="U41" s="12">
        <f t="shared" ref="U41:V41" si="47">U35/U9*100</f>
        <v>140</v>
      </c>
      <c r="V41" s="12">
        <f t="shared" si="47"/>
        <v>33.333333333333329</v>
      </c>
      <c r="W41" s="12">
        <f t="shared" si="42"/>
        <v>-5.5555555555555571</v>
      </c>
      <c r="X41" s="12">
        <f t="shared" si="33"/>
        <v>-18.045112781954884</v>
      </c>
      <c r="Y41" s="12">
        <f>S41-AJ41</f>
        <v>7.9831932773109173</v>
      </c>
      <c r="Z41" s="12">
        <f>Z35/Z9*100</f>
        <v>50</v>
      </c>
      <c r="AA41" s="12">
        <f t="shared" ref="AA41:AB41" si="48">AA35/AA9*100</f>
        <v>40</v>
      </c>
      <c r="AB41" s="12">
        <f t="shared" si="48"/>
        <v>100</v>
      </c>
      <c r="AC41" s="12">
        <f t="shared" si="44"/>
        <v>-6.8181818181818272</v>
      </c>
      <c r="AD41" s="12">
        <f>R41-AL41</f>
        <v>-17.460317460317455</v>
      </c>
      <c r="AE41" s="12">
        <f t="shared" si="35"/>
        <v>1.6483516483516354</v>
      </c>
      <c r="AH41" s="12">
        <f>AH35/AH9*100</f>
        <v>80.555555555555557</v>
      </c>
      <c r="AI41" s="12">
        <f>AI35/AI9*100</f>
        <v>89.473684210526315</v>
      </c>
      <c r="AJ41" s="12">
        <f>AJ35/AJ9*100</f>
        <v>70.588235294117652</v>
      </c>
      <c r="AK41" s="12">
        <f t="shared" ref="AK41:AM41" si="49">AK35/AK9*100</f>
        <v>81.818181818181827</v>
      </c>
      <c r="AL41" s="12">
        <f t="shared" si="49"/>
        <v>88.888888888888886</v>
      </c>
      <c r="AM41" s="12">
        <f t="shared" si="49"/>
        <v>76.923076923076934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39.285714285714285</v>
      </c>
      <c r="R42" s="12">
        <f t="shared" si="50"/>
        <v>7.1428571428571423</v>
      </c>
      <c r="S42" s="12">
        <f t="shared" si="50"/>
        <v>71.428571428571431</v>
      </c>
      <c r="T42" s="12">
        <f t="shared" si="50"/>
        <v>87.5</v>
      </c>
      <c r="U42" s="12">
        <f t="shared" si="50"/>
        <v>160</v>
      </c>
      <c r="V42" s="12">
        <f t="shared" si="50"/>
        <v>-33.333333333333329</v>
      </c>
      <c r="W42" s="12">
        <f t="shared" si="42"/>
        <v>-10.714285714285715</v>
      </c>
      <c r="X42" s="12">
        <f t="shared" si="33"/>
        <v>-40.225563909774436</v>
      </c>
      <c r="Y42" s="12">
        <f>S42-AJ42</f>
        <v>18.487394957983192</v>
      </c>
      <c r="Z42" s="12">
        <f t="shared" si="50"/>
        <v>-83.333333333333343</v>
      </c>
      <c r="AA42" s="12">
        <f t="shared" si="50"/>
        <v>-100</v>
      </c>
      <c r="AB42" s="12">
        <f t="shared" si="50"/>
        <v>0</v>
      </c>
      <c r="AC42" s="12">
        <f t="shared" si="44"/>
        <v>-33.441558441558449</v>
      </c>
      <c r="AD42" s="12">
        <f>R42-AL42</f>
        <v>-59.523809523809518</v>
      </c>
      <c r="AE42" s="12">
        <f t="shared" si="35"/>
        <v>-5.4945054945055034</v>
      </c>
      <c r="AH42" s="12">
        <f t="shared" ref="AH42:AJ42" si="51">AH36/AH9*100</f>
        <v>50</v>
      </c>
      <c r="AI42" s="12">
        <f t="shared" si="51"/>
        <v>47.368421052631575</v>
      </c>
      <c r="AJ42" s="12">
        <f t="shared" si="51"/>
        <v>52.941176470588239</v>
      </c>
      <c r="AK42" s="12">
        <f>AK36/AK9*100</f>
        <v>72.727272727272734</v>
      </c>
      <c r="AL42" s="12">
        <f>AL36/AL9*100</f>
        <v>66.666666666666657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-3</v>
      </c>
      <c r="F9" s="17">
        <f>SUM(F10:F30)</f>
        <v>1</v>
      </c>
      <c r="G9" s="17">
        <f>SUM(G10:G30)</f>
        <v>-4</v>
      </c>
      <c r="H9" s="15">
        <f>IF(B9=E9,0,(1-(B9/(B9-E9)))*-100)</f>
        <v>-50</v>
      </c>
      <c r="I9" s="15">
        <f>IF(C9=F9,0,(1-(C9/(C9-F9)))*-100)</f>
        <v>50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-40</v>
      </c>
      <c r="O9" s="15">
        <f t="shared" ref="O9:P10" si="0">IF(C9=L9,0,(1-(C9/(C9-L9)))*-100)</f>
        <v>-25</v>
      </c>
      <c r="P9" s="15">
        <f>IF(D9=M9,0,(1-(D9/(D9-M9)))*-100)</f>
        <v>-100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0</v>
      </c>
      <c r="Y9" s="15">
        <f t="shared" si="1"/>
        <v>-27.27272727272727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16.666666666666675</v>
      </c>
      <c r="AE9" s="15">
        <f t="shared" si="2"/>
        <v>100</v>
      </c>
      <c r="AH9" s="4">
        <f t="shared" ref="AH9:AJ30" si="3">Q9-T9</f>
        <v>18</v>
      </c>
      <c r="AI9" s="4">
        <f t="shared" si="3"/>
        <v>7</v>
      </c>
      <c r="AJ9" s="4">
        <f t="shared" si="3"/>
        <v>11</v>
      </c>
      <c r="AK9" s="4">
        <f t="shared" ref="AK9:AM30" si="4">Q9-Z9</f>
        <v>10</v>
      </c>
      <c r="AL9" s="4">
        <f t="shared" si="4"/>
        <v>6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-3</v>
      </c>
      <c r="F10" s="17">
        <v>1</v>
      </c>
      <c r="G10" s="17">
        <v>-4</v>
      </c>
      <c r="H10" s="15">
        <f>IF(B10=E10,0,(1-(B10/(B10-E10)))*-100)</f>
        <v>-50</v>
      </c>
      <c r="I10" s="15">
        <f t="shared" ref="I10" si="7">IF(C10=F10,0,(1-(C10/(C10-F10)))*-100)</f>
        <v>50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-40</v>
      </c>
      <c r="O10" s="15">
        <f t="shared" si="0"/>
        <v>-25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-75</v>
      </c>
      <c r="X25" s="15">
        <f t="shared" si="1"/>
        <v>-66.666666666666671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-66.666666666666671</v>
      </c>
      <c r="AE25" s="15">
        <f t="shared" si="2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1</v>
      </c>
      <c r="V27" s="17">
        <v>-2</v>
      </c>
      <c r="W27" s="15">
        <f t="shared" si="11"/>
        <v>-33.333333333333336</v>
      </c>
      <c r="X27" s="15" t="str">
        <f t="shared" si="1"/>
        <v>皆増</v>
      </c>
      <c r="Y27" s="15">
        <f t="shared" si="1"/>
        <v>-66.666666666666671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5</v>
      </c>
      <c r="U28" s="17">
        <v>1</v>
      </c>
      <c r="V28" s="17">
        <v>4</v>
      </c>
      <c r="W28" s="15">
        <f t="shared" si="11"/>
        <v>166.66666666666666</v>
      </c>
      <c r="X28" s="15">
        <f t="shared" si="1"/>
        <v>50</v>
      </c>
      <c r="Y28" s="15">
        <f t="shared" si="1"/>
        <v>400</v>
      </c>
      <c r="Z28" s="17">
        <f t="shared" si="12"/>
        <v>5</v>
      </c>
      <c r="AA28" s="17">
        <v>1</v>
      </c>
      <c r="AB28" s="17">
        <v>4</v>
      </c>
      <c r="AC28" s="15">
        <f t="shared" si="13"/>
        <v>166.66666666666666</v>
      </c>
      <c r="AD28" s="15">
        <f t="shared" si="2"/>
        <v>50</v>
      </c>
      <c r="AE28" s="15">
        <f t="shared" si="2"/>
        <v>400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-1</v>
      </c>
      <c r="V29" s="17">
        <v>-3</v>
      </c>
      <c r="W29" s="15">
        <f t="shared" si="11"/>
        <v>-80</v>
      </c>
      <c r="X29" s="15">
        <f t="shared" si="1"/>
        <v>-100</v>
      </c>
      <c r="Y29" s="15">
        <f t="shared" si="1"/>
        <v>-75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-16.666666666666664</v>
      </c>
      <c r="X34" s="15">
        <f t="shared" si="15"/>
        <v>0</v>
      </c>
      <c r="Y34" s="15">
        <f t="shared" si="15"/>
        <v>-27.27272727272727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50</v>
      </c>
      <c r="AD34" s="15">
        <f t="shared" si="17"/>
        <v>16.666666666666675</v>
      </c>
      <c r="AE34" s="15">
        <f t="shared" si="17"/>
        <v>100</v>
      </c>
      <c r="AH34" s="4">
        <f t="shared" ref="AH34:AJ34" si="24">SUM(AH23:AH30)</f>
        <v>18</v>
      </c>
      <c r="AI34" s="4">
        <f t="shared" si="24"/>
        <v>7</v>
      </c>
      <c r="AJ34" s="4">
        <f t="shared" si="24"/>
        <v>11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-17.647058823529417</v>
      </c>
      <c r="X35" s="15">
        <f t="shared" si="15"/>
        <v>-14.28571428571429</v>
      </c>
      <c r="Y35" s="15">
        <f t="shared" si="15"/>
        <v>-19.999999999999996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39.999999999999993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-8.3333333333333375</v>
      </c>
      <c r="X36" s="15">
        <f t="shared" si="15"/>
        <v>33.333333333333329</v>
      </c>
      <c r="Y36" s="15">
        <f t="shared" si="15"/>
        <v>-22.222222222222221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83.333333333333329</v>
      </c>
      <c r="AD36" s="15">
        <f t="shared" si="17"/>
        <v>33.333333333333329</v>
      </c>
      <c r="AE36" s="15">
        <f t="shared" si="17"/>
        <v>133.33333333333334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85.714285714285708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-1.1111111111111143</v>
      </c>
      <c r="X41" s="12">
        <f t="shared" si="33"/>
        <v>-14.285714285714292</v>
      </c>
      <c r="Y41" s="12">
        <f>S41-AJ41</f>
        <v>9.0909090909090935</v>
      </c>
      <c r="Z41" s="12">
        <f>Z35/Z9*100</f>
        <v>80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-6.6666666666666714</v>
      </c>
      <c r="AD41" s="12">
        <f>R41-AL41</f>
        <v>-14.285714285714292</v>
      </c>
      <c r="AE41" s="12">
        <f t="shared" si="35"/>
        <v>0</v>
      </c>
      <c r="AH41" s="12">
        <f>AH35/AH9*100</f>
        <v>94.444444444444443</v>
      </c>
      <c r="AI41" s="12">
        <f>AI35/AI9*100</f>
        <v>100</v>
      </c>
      <c r="AJ41" s="12">
        <f>AJ35/AJ9*100</f>
        <v>90.909090909090907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57.142857142857139</v>
      </c>
      <c r="S42" s="12">
        <f t="shared" si="50"/>
        <v>87.5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6.6666666666666714</v>
      </c>
      <c r="X42" s="12">
        <f t="shared" si="33"/>
        <v>14.285714285714285</v>
      </c>
      <c r="Y42" s="12">
        <f>S42-AJ42</f>
        <v>5.6818181818181728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13.333333333333329</v>
      </c>
      <c r="AD42" s="12">
        <f>R42-AL42</f>
        <v>7.1428571428571388</v>
      </c>
      <c r="AE42" s="12">
        <f t="shared" si="35"/>
        <v>12.5</v>
      </c>
      <c r="AH42" s="12">
        <f t="shared" ref="AH42:AJ42" si="51">AH36/AH9*100</f>
        <v>66.666666666666657</v>
      </c>
      <c r="AI42" s="12">
        <f t="shared" si="51"/>
        <v>42.857142857142854</v>
      </c>
      <c r="AJ42" s="12">
        <f t="shared" si="51"/>
        <v>81.818181818181827</v>
      </c>
      <c r="AK42" s="12">
        <f>AK36/AK9*100</f>
        <v>60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50</v>
      </c>
      <c r="J9" s="15">
        <f>IF(D9=G9,0,(1-(D9/(D9-G9)))*-100)</f>
        <v>300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15</v>
      </c>
      <c r="R9" s="17">
        <f>SUM(R10:R30)</f>
        <v>10</v>
      </c>
      <c r="S9" s="17">
        <f>SUM(S10:S30)</f>
        <v>5</v>
      </c>
      <c r="T9" s="17">
        <f>U9+V9</f>
        <v>-1</v>
      </c>
      <c r="U9" s="17">
        <f>SUM(U10:U30)</f>
        <v>2</v>
      </c>
      <c r="V9" s="17">
        <f>SUM(V10:V30)</f>
        <v>-3</v>
      </c>
      <c r="W9" s="15">
        <f>IF(Q9=T9,IF(Q9&gt;0,"皆増",0),(1-(Q9/(Q9-T9)))*-100)</f>
        <v>-6.25</v>
      </c>
      <c r="X9" s="15">
        <f t="shared" ref="X9:Y30" si="1">IF(R9=U9,IF(R9&gt;0,"皆増",0),(1-(R9/(R9-U9)))*-100)</f>
        <v>25</v>
      </c>
      <c r="Y9" s="15">
        <f t="shared" si="1"/>
        <v>-37.5</v>
      </c>
      <c r="Z9" s="17">
        <f>AA9+AB9</f>
        <v>7</v>
      </c>
      <c r="AA9" s="17">
        <f>SUM(AA10:AA30)</f>
        <v>5</v>
      </c>
      <c r="AB9" s="17">
        <f>SUM(AB10:AB30)</f>
        <v>2</v>
      </c>
      <c r="AC9" s="15">
        <f>IF(Q9=Z9,IF(Q9&gt;0,"皆増",0),(1-(Q9/(Q9-Z9)))*-100)</f>
        <v>87.5</v>
      </c>
      <c r="AD9" s="15">
        <f t="shared" ref="AD9:AE30" si="2">IF(R9=AA9,IF(R9&gt;0,"皆増",0),(1-(R9/(R9-AA9)))*-100)</f>
        <v>100</v>
      </c>
      <c r="AE9" s="15">
        <f t="shared" si="2"/>
        <v>66.666666666666671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50</v>
      </c>
      <c r="J10" s="15">
        <f>IF(D10=G10,0,(1-(D10/(D10-G10)))*-100)</f>
        <v>300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-33.333333333333336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-4</v>
      </c>
      <c r="U28" s="17">
        <v>0</v>
      </c>
      <c r="V28" s="17">
        <v>-4</v>
      </c>
      <c r="W28" s="15">
        <f t="shared" si="11"/>
        <v>-57.142857142857139</v>
      </c>
      <c r="X28" s="15">
        <f t="shared" si="1"/>
        <v>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50</v>
      </c>
      <c r="AD29" s="15">
        <f t="shared" si="2"/>
        <v>-100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9</v>
      </c>
      <c r="S34" s="17">
        <f t="shared" si="22"/>
        <v>5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-12.5</v>
      </c>
      <c r="X34" s="15">
        <f t="shared" si="15"/>
        <v>12.5</v>
      </c>
      <c r="Y34" s="15">
        <f t="shared" si="15"/>
        <v>-37.5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75</v>
      </c>
      <c r="AD34" s="15">
        <f t="shared" si="17"/>
        <v>80</v>
      </c>
      <c r="AE34" s="15">
        <f t="shared" si="17"/>
        <v>66.666666666666671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-33.333333333333336</v>
      </c>
      <c r="X35" s="15">
        <f t="shared" si="15"/>
        <v>-28.571428571428569</v>
      </c>
      <c r="Y35" s="15">
        <f t="shared" si="15"/>
        <v>-37.5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25</v>
      </c>
      <c r="AD35" s="15">
        <f t="shared" si="17"/>
        <v>0</v>
      </c>
      <c r="AE35" s="15">
        <f t="shared" si="17"/>
        <v>66.666666666666671</v>
      </c>
      <c r="AH35" s="4">
        <f t="shared" ref="AH35:AJ35" si="27">SUM(AH25:AH30)</f>
        <v>15</v>
      </c>
      <c r="AI35" s="4">
        <f t="shared" si="27"/>
        <v>7</v>
      </c>
      <c r="AJ35" s="4">
        <f t="shared" si="27"/>
        <v>8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-36.363636363636367</v>
      </c>
      <c r="X36" s="15">
        <f t="shared" si="15"/>
        <v>-33.333333333333336</v>
      </c>
      <c r="Y36" s="15">
        <f t="shared" si="15"/>
        <v>-37.5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39.999999999999993</v>
      </c>
      <c r="AD36" s="15">
        <f t="shared" si="17"/>
        <v>-33.333333333333336</v>
      </c>
      <c r="AE36" s="15">
        <f t="shared" si="17"/>
        <v>150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10</v>
      </c>
      <c r="S39" s="13">
        <f t="shared" si="37"/>
        <v>0</v>
      </c>
      <c r="T39" s="12">
        <f>T33/T9*100</f>
        <v>-100</v>
      </c>
      <c r="U39" s="12">
        <f t="shared" ref="U39:V39" si="38">U33/U9*100</f>
        <v>50</v>
      </c>
      <c r="V39" s="12">
        <f t="shared" si="38"/>
        <v>0</v>
      </c>
      <c r="W39" s="12">
        <f>Q39-AH39</f>
        <v>6.666666666666667</v>
      </c>
      <c r="X39" s="12">
        <f t="shared" si="33"/>
        <v>10</v>
      </c>
      <c r="Y39" s="12">
        <f>S39-AJ39</f>
        <v>0</v>
      </c>
      <c r="Z39" s="12">
        <f t="shared" si="37"/>
        <v>14.285714285714285</v>
      </c>
      <c r="AA39" s="12">
        <f t="shared" si="37"/>
        <v>20</v>
      </c>
      <c r="AB39" s="12">
        <f t="shared" si="37"/>
        <v>0</v>
      </c>
      <c r="AC39" s="12">
        <f>Q39-AK39</f>
        <v>6.666666666666667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-10</v>
      </c>
      <c r="Y40" s="12">
        <f>S40-AJ40</f>
        <v>0</v>
      </c>
      <c r="Z40" s="12">
        <f>Z34/Z9*100</f>
        <v>85.714285714285708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500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-27.083333333333343</v>
      </c>
      <c r="X41" s="12">
        <f t="shared" si="33"/>
        <v>-37.5</v>
      </c>
      <c r="Y41" s="12">
        <f>S41-AJ41</f>
        <v>0</v>
      </c>
      <c r="Z41" s="12">
        <f>Z35/Z9*100</f>
        <v>28.571428571428569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-33.333333333333343</v>
      </c>
      <c r="AD41" s="12">
        <f>R41-AL41</f>
        <v>-50</v>
      </c>
      <c r="AE41" s="12">
        <f t="shared" si="35"/>
        <v>0</v>
      </c>
      <c r="AH41" s="12">
        <f>AH35/AH9*100</f>
        <v>93.75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20</v>
      </c>
      <c r="S42" s="12">
        <f t="shared" si="50"/>
        <v>100</v>
      </c>
      <c r="T42" s="12">
        <f t="shared" si="50"/>
        <v>400</v>
      </c>
      <c r="U42" s="12">
        <f t="shared" si="50"/>
        <v>-50</v>
      </c>
      <c r="V42" s="12">
        <f t="shared" si="50"/>
        <v>100</v>
      </c>
      <c r="W42" s="12">
        <f t="shared" si="42"/>
        <v>-22.083333333333336</v>
      </c>
      <c r="X42" s="12">
        <f t="shared" si="33"/>
        <v>-17.5</v>
      </c>
      <c r="Y42" s="12">
        <f>S42-AJ42</f>
        <v>0</v>
      </c>
      <c r="Z42" s="12">
        <f t="shared" si="50"/>
        <v>28.571428571428569</v>
      </c>
      <c r="AA42" s="12">
        <f t="shared" si="50"/>
        <v>-20</v>
      </c>
      <c r="AB42" s="12">
        <f t="shared" si="50"/>
        <v>150</v>
      </c>
      <c r="AC42" s="12">
        <f t="shared" si="44"/>
        <v>-15.833333333333336</v>
      </c>
      <c r="AD42" s="12">
        <f>R42-AL42</f>
        <v>-40</v>
      </c>
      <c r="AE42" s="12">
        <f t="shared" si="35"/>
        <v>33.333333333333343</v>
      </c>
      <c r="AH42" s="12">
        <f t="shared" ref="AH42:AJ42" si="51">AH36/AH9*100</f>
        <v>68.75</v>
      </c>
      <c r="AI42" s="12">
        <f t="shared" si="51"/>
        <v>37.5</v>
      </c>
      <c r="AJ42" s="12">
        <f t="shared" si="51"/>
        <v>100</v>
      </c>
      <c r="AK42" s="12">
        <f>AK36/AK9*100</f>
        <v>62.5</v>
      </c>
      <c r="AL42" s="12">
        <f>AL36/AL9*100</f>
        <v>60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100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9.0909090909090828</v>
      </c>
      <c r="X9" s="15">
        <f t="shared" ref="X9:Y30" si="1">IF(R9=U9,IF(R9&gt;0,"皆増",0),(1-(R9/(R9-U9)))*-100)</f>
        <v>0</v>
      </c>
      <c r="Y9" s="15">
        <f t="shared" si="1"/>
        <v>14.285714285714279</v>
      </c>
      <c r="Z9" s="17">
        <f>AA9+AB9</f>
        <v>5</v>
      </c>
      <c r="AA9" s="17">
        <f>SUM(AA10:AA30)</f>
        <v>1</v>
      </c>
      <c r="AB9" s="17">
        <f>SUM(AB10:AB30)</f>
        <v>4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33.333333333333329</v>
      </c>
      <c r="AE9" s="15">
        <f t="shared" si="2"/>
        <v>100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100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100</v>
      </c>
      <c r="Z27" s="17">
        <f t="shared" si="12"/>
        <v>3</v>
      </c>
      <c r="AA27" s="17">
        <v>1</v>
      </c>
      <c r="AB27" s="17">
        <v>2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3</v>
      </c>
      <c r="U28" s="17">
        <v>1</v>
      </c>
      <c r="V28" s="17">
        <v>2</v>
      </c>
      <c r="W28" s="15">
        <f t="shared" si="11"/>
        <v>150</v>
      </c>
      <c r="X28" s="15" t="str">
        <f t="shared" si="1"/>
        <v>皆増</v>
      </c>
      <c r="Y28" s="15">
        <f t="shared" si="1"/>
        <v>100</v>
      </c>
      <c r="Z28" s="17">
        <f t="shared" si="12"/>
        <v>3</v>
      </c>
      <c r="AA28" s="17">
        <v>-1</v>
      </c>
      <c r="AB28" s="17">
        <v>4</v>
      </c>
      <c r="AC28" s="15">
        <f t="shared" si="13"/>
        <v>150</v>
      </c>
      <c r="AD28" s="15">
        <f t="shared" si="2"/>
        <v>-50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-50</v>
      </c>
      <c r="X29" s="15" t="str">
        <f t="shared" si="1"/>
        <v>皆増</v>
      </c>
      <c r="Y29" s="15">
        <f t="shared" si="1"/>
        <v>-75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9.0909090909090828</v>
      </c>
      <c r="X34" s="15">
        <f t="shared" si="15"/>
        <v>0</v>
      </c>
      <c r="Y34" s="15">
        <f t="shared" si="15"/>
        <v>14.285714285714279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71.428571428571416</v>
      </c>
      <c r="AD34" s="15">
        <f t="shared" si="17"/>
        <v>33.333333333333329</v>
      </c>
      <c r="AE34" s="15">
        <f t="shared" si="17"/>
        <v>100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9.0909090909090828</v>
      </c>
      <c r="X35" s="15">
        <f t="shared" si="15"/>
        <v>0</v>
      </c>
      <c r="Y35" s="15">
        <f t="shared" si="15"/>
        <v>14.285714285714279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71.428571428571416</v>
      </c>
      <c r="AD35" s="15">
        <f t="shared" si="17"/>
        <v>33.333333333333329</v>
      </c>
      <c r="AE35" s="15">
        <f t="shared" si="17"/>
        <v>100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10.000000000000009</v>
      </c>
      <c r="X36" s="15">
        <f t="shared" si="15"/>
        <v>0</v>
      </c>
      <c r="Y36" s="15">
        <f t="shared" si="15"/>
        <v>14.285714285714279</v>
      </c>
      <c r="Z36" s="17">
        <f t="shared" ref="Z36:AB36" si="29">SUM(Z27:Z30)</f>
        <v>6</v>
      </c>
      <c r="AA36" s="17">
        <f t="shared" si="29"/>
        <v>1</v>
      </c>
      <c r="AB36" s="17">
        <f t="shared" si="29"/>
        <v>5</v>
      </c>
      <c r="AC36" s="15">
        <f t="shared" si="17"/>
        <v>120.00000000000001</v>
      </c>
      <c r="AD36" s="15">
        <f t="shared" si="17"/>
        <v>50</v>
      </c>
      <c r="AE36" s="15">
        <f t="shared" si="17"/>
        <v>166.66666666666666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91.666666666666657</v>
      </c>
      <c r="R42" s="12">
        <f t="shared" si="50"/>
        <v>75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0.75757575757575069</v>
      </c>
      <c r="X42" s="12">
        <f t="shared" si="33"/>
        <v>0</v>
      </c>
      <c r="Y42" s="12">
        <f>S42-AJ42</f>
        <v>0</v>
      </c>
      <c r="Z42" s="12">
        <f t="shared" si="50"/>
        <v>120</v>
      </c>
      <c r="AA42" s="12">
        <f t="shared" si="50"/>
        <v>100</v>
      </c>
      <c r="AB42" s="12">
        <f t="shared" si="50"/>
        <v>125</v>
      </c>
      <c r="AC42" s="12">
        <f t="shared" si="44"/>
        <v>20.238095238095227</v>
      </c>
      <c r="AD42" s="12">
        <f>R42-AL42</f>
        <v>8.3333333333333428</v>
      </c>
      <c r="AE42" s="12">
        <f t="shared" si="35"/>
        <v>25</v>
      </c>
      <c r="AH42" s="12">
        <f t="shared" ref="AH42:AJ42" si="51">AH36/AH9*100</f>
        <v>90.909090909090907</v>
      </c>
      <c r="AI42" s="12">
        <f t="shared" si="51"/>
        <v>75</v>
      </c>
      <c r="AJ42" s="12">
        <f t="shared" si="51"/>
        <v>100</v>
      </c>
      <c r="AK42" s="12">
        <f>AK36/AK9*100</f>
        <v>71.428571428571431</v>
      </c>
      <c r="AL42" s="12">
        <f>AL36/AL9*100</f>
        <v>66.666666666666657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0</v>
      </c>
      <c r="Y9" s="15">
        <f t="shared" si="1"/>
        <v>25</v>
      </c>
      <c r="Z9" s="17">
        <f>AA9+AB9</f>
        <v>-1</v>
      </c>
      <c r="AA9" s="17">
        <f>SUM(AA10:AA30)</f>
        <v>-4</v>
      </c>
      <c r="AB9" s="17">
        <f>SUM(AB10:AB30)</f>
        <v>3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-80</v>
      </c>
      <c r="AE9" s="15">
        <f t="shared" si="2"/>
        <v>150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>
        <f t="shared" si="1"/>
        <v>200</v>
      </c>
      <c r="Z27" s="17">
        <f t="shared" si="12"/>
        <v>1</v>
      </c>
      <c r="AA27" s="17">
        <v>-2</v>
      </c>
      <c r="AB27" s="17">
        <v>3</v>
      </c>
      <c r="AC27" s="15">
        <f t="shared" si="13"/>
        <v>50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19.999999999999996</v>
      </c>
      <c r="X34" s="15">
        <f t="shared" si="15"/>
        <v>0</v>
      </c>
      <c r="Y34" s="15">
        <f t="shared" si="15"/>
        <v>25</v>
      </c>
      <c r="Z34" s="17">
        <f t="shared" ref="Z34:AB34" si="23">SUM(Z23:Z30)</f>
        <v>-1</v>
      </c>
      <c r="AA34" s="17">
        <f t="shared" si="23"/>
        <v>-4</v>
      </c>
      <c r="AB34" s="17">
        <f t="shared" si="23"/>
        <v>3</v>
      </c>
      <c r="AC34" s="15">
        <f t="shared" si="17"/>
        <v>-14.28571428571429</v>
      </c>
      <c r="AD34" s="15">
        <f t="shared" si="17"/>
        <v>-80</v>
      </c>
      <c r="AE34" s="15">
        <f t="shared" si="17"/>
        <v>150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19.999999999999996</v>
      </c>
      <c r="X35" s="15">
        <f t="shared" si="15"/>
        <v>0</v>
      </c>
      <c r="Y35" s="15">
        <f t="shared" si="15"/>
        <v>25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-14.28571428571429</v>
      </c>
      <c r="AD35" s="15">
        <f t="shared" si="17"/>
        <v>-80</v>
      </c>
      <c r="AE35" s="15">
        <f t="shared" si="17"/>
        <v>150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25</v>
      </c>
      <c r="X36" s="15">
        <f t="shared" si="15"/>
        <v>-100</v>
      </c>
      <c r="Y36" s="15">
        <f t="shared" si="15"/>
        <v>66.666666666666671</v>
      </c>
      <c r="Z36" s="17">
        <f t="shared" ref="Z36:AB36" si="29">SUM(Z27:Z30)</f>
        <v>0</v>
      </c>
      <c r="AA36" s="17">
        <f t="shared" si="29"/>
        <v>-4</v>
      </c>
      <c r="AB36" s="17">
        <f t="shared" si="29"/>
        <v>4</v>
      </c>
      <c r="AC36" s="15">
        <f t="shared" si="17"/>
        <v>0</v>
      </c>
      <c r="AD36" s="15">
        <f t="shared" si="17"/>
        <v>-100</v>
      </c>
      <c r="AE36" s="15">
        <f t="shared" si="17"/>
        <v>400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200</v>
      </c>
      <c r="W42" s="12">
        <f t="shared" si="42"/>
        <v>3.3333333333333428</v>
      </c>
      <c r="X42" s="12">
        <f t="shared" si="33"/>
        <v>-100</v>
      </c>
      <c r="Y42" s="12">
        <f>S42-AJ42</f>
        <v>25</v>
      </c>
      <c r="Z42" s="12">
        <f t="shared" si="50"/>
        <v>0</v>
      </c>
      <c r="AA42" s="12">
        <f t="shared" si="50"/>
        <v>100</v>
      </c>
      <c r="AB42" s="12">
        <f t="shared" si="50"/>
        <v>133.33333333333331</v>
      </c>
      <c r="AC42" s="12">
        <f t="shared" si="44"/>
        <v>11.904761904761912</v>
      </c>
      <c r="AD42" s="12">
        <f>R42-AL42</f>
        <v>-80</v>
      </c>
      <c r="AE42" s="12">
        <f t="shared" si="35"/>
        <v>50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75</v>
      </c>
      <c r="AK42" s="12">
        <f>AK36/AK9*100</f>
        <v>71.428571428571431</v>
      </c>
      <c r="AL42" s="12">
        <f>AL36/AL9*100</f>
        <v>80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89</v>
      </c>
      <c r="C9" s="17">
        <f>SUM(C10:C30)</f>
        <v>51</v>
      </c>
      <c r="D9" s="17">
        <f>SUM(D10:D30)</f>
        <v>38</v>
      </c>
      <c r="E9" s="17">
        <f>F9+G9</f>
        <v>10</v>
      </c>
      <c r="F9" s="17">
        <f>SUM(F10:F30)</f>
        <v>9</v>
      </c>
      <c r="G9" s="17">
        <f>SUM(G10:G30)</f>
        <v>1</v>
      </c>
      <c r="H9" s="15">
        <f>IF(B9=E9,0,(1-(B9/(B9-E9)))*-100)</f>
        <v>12.658227848101266</v>
      </c>
      <c r="I9" s="15">
        <f>IF(C9=F9,0,(1-(C9/(C9-F9)))*-100)</f>
        <v>21.42857142857142</v>
      </c>
      <c r="J9" s="15">
        <f>IF(D9=G9,0,(1-(D9/(D9-G9)))*-100)</f>
        <v>2.7027027027026973</v>
      </c>
      <c r="K9" s="17">
        <f>L9+M9</f>
        <v>11</v>
      </c>
      <c r="L9" s="17">
        <f>SUM(L10:L30)</f>
        <v>6</v>
      </c>
      <c r="M9" s="17">
        <f>SUM(M10:M30)</f>
        <v>5</v>
      </c>
      <c r="N9" s="15">
        <f>IF(B9=K9,0,(1-(B9/(B9-K9)))*-100)</f>
        <v>14.102564102564097</v>
      </c>
      <c r="O9" s="15">
        <f t="shared" ref="O9:P10" si="0">IF(C9=L9,0,(1-(C9/(C9-L9)))*-100)</f>
        <v>13.33333333333333</v>
      </c>
      <c r="P9" s="15">
        <f>IF(D9=M9,0,(1-(D9/(D9-M9)))*-100)</f>
        <v>15.151515151515159</v>
      </c>
      <c r="Q9" s="17">
        <f>R9+S9</f>
        <v>197</v>
      </c>
      <c r="R9" s="17">
        <f>SUM(R10:R30)</f>
        <v>93</v>
      </c>
      <c r="S9" s="17">
        <f>SUM(S10:S30)</f>
        <v>104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-1.5000000000000013</v>
      </c>
      <c r="X9" s="15">
        <f t="shared" ref="X9:Y30" si="1">IF(R9=U9,IF(R9&gt;0,"皆増",0),(1-(R9/(R9-U9)))*-100)</f>
        <v>-2.1052631578947323</v>
      </c>
      <c r="Y9" s="15">
        <f t="shared" si="1"/>
        <v>-0.952380952380949</v>
      </c>
      <c r="Z9" s="17">
        <f>AA9+AB9</f>
        <v>-12</v>
      </c>
      <c r="AA9" s="17">
        <f>SUM(AA10:AA30)</f>
        <v>0</v>
      </c>
      <c r="AB9" s="17">
        <f>SUM(AB10:AB30)</f>
        <v>-12</v>
      </c>
      <c r="AC9" s="15">
        <f>IF(Q9=Z9,IF(Q9&gt;0,"皆増",0),(1-(Q9/(Q9-Z9)))*-100)</f>
        <v>-5.7416267942583694</v>
      </c>
      <c r="AD9" s="15">
        <f t="shared" ref="AD9:AE30" si="2">IF(R9=AA9,IF(R9&gt;0,"皆増",0),(1-(R9/(R9-AA9)))*-100)</f>
        <v>0</v>
      </c>
      <c r="AE9" s="15">
        <f t="shared" si="2"/>
        <v>-10.344827586206895</v>
      </c>
      <c r="AH9" s="4">
        <f t="shared" ref="AH9:AJ30" si="3">Q9-T9</f>
        <v>200</v>
      </c>
      <c r="AI9" s="4">
        <f t="shared" si="3"/>
        <v>95</v>
      </c>
      <c r="AJ9" s="4">
        <f t="shared" si="3"/>
        <v>105</v>
      </c>
      <c r="AK9" s="4">
        <f t="shared" ref="AK9:AM30" si="4">Q9-Z9</f>
        <v>209</v>
      </c>
      <c r="AL9" s="4">
        <f t="shared" si="4"/>
        <v>93</v>
      </c>
      <c r="AM9" s="4">
        <f t="shared" si="4"/>
        <v>116</v>
      </c>
    </row>
    <row r="10" spans="1:39" s="1" customFormat="1" ht="18" customHeight="1" x14ac:dyDescent="0.2">
      <c r="A10" s="4" t="s">
        <v>1</v>
      </c>
      <c r="B10" s="17">
        <f t="shared" ref="B10" si="5">C10+D10</f>
        <v>89</v>
      </c>
      <c r="C10" s="17">
        <v>51</v>
      </c>
      <c r="D10" s="17">
        <v>38</v>
      </c>
      <c r="E10" s="17">
        <f t="shared" ref="E10" si="6">F10+G10</f>
        <v>10</v>
      </c>
      <c r="F10" s="17">
        <v>9</v>
      </c>
      <c r="G10" s="17">
        <v>1</v>
      </c>
      <c r="H10" s="15">
        <f>IF(B10=E10,0,(1-(B10/(B10-E10)))*-100)</f>
        <v>12.658227848101266</v>
      </c>
      <c r="I10" s="15">
        <f t="shared" ref="I10" si="7">IF(C10=F10,0,(1-(C10/(C10-F10)))*-100)</f>
        <v>21.42857142857142</v>
      </c>
      <c r="J10" s="15">
        <f>IF(D10=G10,0,(1-(D10/(D10-G10)))*-100)</f>
        <v>2.7027027027026973</v>
      </c>
      <c r="K10" s="17">
        <f t="shared" ref="K10" si="8">L10+M10</f>
        <v>11</v>
      </c>
      <c r="L10" s="17">
        <v>6</v>
      </c>
      <c r="M10" s="17">
        <v>5</v>
      </c>
      <c r="N10" s="15">
        <f>IF(B10=K10,0,(1-(B10/(B10-K10)))*-100)</f>
        <v>14.102564102564097</v>
      </c>
      <c r="O10" s="15">
        <f t="shared" si="0"/>
        <v>13.33333333333333</v>
      </c>
      <c r="P10" s="15">
        <f t="shared" si="0"/>
        <v>15.151515151515159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-2</v>
      </c>
      <c r="AA15" s="17">
        <v>-1</v>
      </c>
      <c r="AB15" s="17">
        <v>-1</v>
      </c>
      <c r="AC15" s="15">
        <f t="shared" si="13"/>
        <v>-100</v>
      </c>
      <c r="AD15" s="15">
        <f t="shared" si="2"/>
        <v>-100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2</v>
      </c>
      <c r="AL15" s="4">
        <f t="shared" si="4"/>
        <v>1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-2</v>
      </c>
      <c r="U16" s="17">
        <v>-1</v>
      </c>
      <c r="V16" s="17">
        <v>-1</v>
      </c>
      <c r="W16" s="15">
        <f t="shared" si="11"/>
        <v>-100</v>
      </c>
      <c r="X16" s="15">
        <f t="shared" si="1"/>
        <v>-100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3"/>
        <v>1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1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>
        <f t="shared" si="11"/>
        <v>100</v>
      </c>
      <c r="X17" s="15">
        <f t="shared" si="1"/>
        <v>0</v>
      </c>
      <c r="Y17" s="15" t="str">
        <f t="shared" si="1"/>
        <v>皆増</v>
      </c>
      <c r="Z17" s="17">
        <f t="shared" si="12"/>
        <v>2</v>
      </c>
      <c r="AA17" s="17">
        <v>1</v>
      </c>
      <c r="AB17" s="17">
        <v>1</v>
      </c>
      <c r="AC17" s="15" t="str">
        <f t="shared" si="13"/>
        <v>皆増</v>
      </c>
      <c r="AD17" s="15" t="str">
        <f t="shared" si="2"/>
        <v>皆増</v>
      </c>
      <c r="AE17" s="15" t="str">
        <f t="shared" si="2"/>
        <v>皆増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-3</v>
      </c>
      <c r="U18" s="17">
        <v>-1</v>
      </c>
      <c r="V18" s="17">
        <v>-2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3</v>
      </c>
      <c r="AI18" s="4">
        <f t="shared" si="3"/>
        <v>1</v>
      </c>
      <c r="AJ18" s="4">
        <f t="shared" si="3"/>
        <v>2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1</v>
      </c>
      <c r="S19" s="17">
        <v>2</v>
      </c>
      <c r="T19" s="17">
        <f t="shared" si="10"/>
        <v>3</v>
      </c>
      <c r="U19" s="17">
        <v>1</v>
      </c>
      <c r="V19" s="17">
        <v>2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>
        <f t="shared" si="13"/>
        <v>50</v>
      </c>
      <c r="AD19" s="15">
        <f t="shared" si="2"/>
        <v>0</v>
      </c>
      <c r="AE19" s="15">
        <f t="shared" si="2"/>
        <v>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-3</v>
      </c>
      <c r="AA20" s="17">
        <v>-3</v>
      </c>
      <c r="AB20" s="17">
        <v>0</v>
      </c>
      <c r="AC20" s="15">
        <f t="shared" si="13"/>
        <v>-75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-50</v>
      </c>
      <c r="Y21" s="15">
        <f t="shared" si="1"/>
        <v>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-66.666666666666671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>
        <f t="shared" si="11"/>
        <v>300</v>
      </c>
      <c r="X22" s="15">
        <f t="shared" si="1"/>
        <v>200</v>
      </c>
      <c r="Y22" s="15" t="str">
        <f t="shared" si="1"/>
        <v>皆増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-19.999999999999996</v>
      </c>
      <c r="AD22" s="15">
        <f t="shared" si="2"/>
        <v>-25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5</v>
      </c>
      <c r="AL22" s="4">
        <f t="shared" si="4"/>
        <v>4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5</v>
      </c>
      <c r="S23" s="17">
        <v>0</v>
      </c>
      <c r="T23" s="17">
        <f t="shared" si="10"/>
        <v>-4</v>
      </c>
      <c r="U23" s="17">
        <v>-2</v>
      </c>
      <c r="V23" s="17">
        <v>-2</v>
      </c>
      <c r="W23" s="15">
        <f t="shared" si="11"/>
        <v>-44.444444444444443</v>
      </c>
      <c r="X23" s="15">
        <f t="shared" si="1"/>
        <v>-28.571428571428569</v>
      </c>
      <c r="Y23" s="15">
        <f t="shared" si="1"/>
        <v>-100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-44.444444444444443</v>
      </c>
      <c r="AD23" s="15">
        <f t="shared" si="2"/>
        <v>-37.5</v>
      </c>
      <c r="AE23" s="15">
        <f t="shared" si="2"/>
        <v>-100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9</v>
      </c>
      <c r="AL23" s="4">
        <f t="shared" si="4"/>
        <v>8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22</v>
      </c>
      <c r="R24" s="17">
        <v>8</v>
      </c>
      <c r="S24" s="17">
        <v>14</v>
      </c>
      <c r="T24" s="17">
        <f t="shared" si="10"/>
        <v>1</v>
      </c>
      <c r="U24" s="17">
        <v>-7</v>
      </c>
      <c r="V24" s="17">
        <v>8</v>
      </c>
      <c r="W24" s="15">
        <f t="shared" si="11"/>
        <v>4.7619047619047672</v>
      </c>
      <c r="X24" s="15">
        <f t="shared" si="1"/>
        <v>-46.666666666666664</v>
      </c>
      <c r="Y24" s="15">
        <f t="shared" si="1"/>
        <v>133.33333333333334</v>
      </c>
      <c r="Z24" s="17">
        <f t="shared" si="12"/>
        <v>9</v>
      </c>
      <c r="AA24" s="17">
        <v>2</v>
      </c>
      <c r="AB24" s="17">
        <v>7</v>
      </c>
      <c r="AC24" s="15">
        <f t="shared" si="13"/>
        <v>69.230769230769226</v>
      </c>
      <c r="AD24" s="15">
        <f t="shared" si="2"/>
        <v>33.333333333333329</v>
      </c>
      <c r="AE24" s="15">
        <f t="shared" si="2"/>
        <v>100</v>
      </c>
      <c r="AH24" s="4">
        <f t="shared" si="3"/>
        <v>21</v>
      </c>
      <c r="AI24" s="4">
        <f t="shared" si="3"/>
        <v>15</v>
      </c>
      <c r="AJ24" s="4">
        <f t="shared" si="3"/>
        <v>6</v>
      </c>
      <c r="AK24" s="4">
        <f t="shared" si="4"/>
        <v>13</v>
      </c>
      <c r="AL24" s="4">
        <f t="shared" si="4"/>
        <v>6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26</v>
      </c>
      <c r="R25" s="17">
        <v>17</v>
      </c>
      <c r="S25" s="17">
        <v>9</v>
      </c>
      <c r="T25" s="17">
        <f t="shared" si="10"/>
        <v>10</v>
      </c>
      <c r="U25" s="17">
        <v>8</v>
      </c>
      <c r="V25" s="17">
        <v>2</v>
      </c>
      <c r="W25" s="15">
        <f t="shared" si="11"/>
        <v>62.5</v>
      </c>
      <c r="X25" s="15">
        <f t="shared" si="1"/>
        <v>88.888888888888886</v>
      </c>
      <c r="Y25" s="15">
        <f t="shared" si="1"/>
        <v>28.57142857142858</v>
      </c>
      <c r="Z25" s="17">
        <f t="shared" si="12"/>
        <v>5</v>
      </c>
      <c r="AA25" s="17">
        <v>8</v>
      </c>
      <c r="AB25" s="17">
        <v>-3</v>
      </c>
      <c r="AC25" s="15">
        <f t="shared" si="13"/>
        <v>23.809523809523814</v>
      </c>
      <c r="AD25" s="15">
        <f t="shared" si="2"/>
        <v>88.888888888888886</v>
      </c>
      <c r="AE25" s="15">
        <f t="shared" si="2"/>
        <v>-25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21</v>
      </c>
      <c r="AL25" s="4">
        <f t="shared" si="4"/>
        <v>9</v>
      </c>
      <c r="AM25" s="4">
        <f t="shared" si="4"/>
        <v>12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20</v>
      </c>
      <c r="S26" s="17">
        <v>10</v>
      </c>
      <c r="T26" s="17">
        <f t="shared" si="10"/>
        <v>10</v>
      </c>
      <c r="U26" s="17">
        <v>9</v>
      </c>
      <c r="V26" s="17">
        <v>1</v>
      </c>
      <c r="W26" s="15">
        <f t="shared" si="11"/>
        <v>50</v>
      </c>
      <c r="X26" s="15">
        <f t="shared" si="1"/>
        <v>81.818181818181813</v>
      </c>
      <c r="Y26" s="15">
        <f t="shared" si="1"/>
        <v>11.111111111111116</v>
      </c>
      <c r="Z26" s="17">
        <f t="shared" si="12"/>
        <v>6</v>
      </c>
      <c r="AA26" s="17">
        <v>6</v>
      </c>
      <c r="AB26" s="17">
        <v>0</v>
      </c>
      <c r="AC26" s="15">
        <f t="shared" si="13"/>
        <v>25</v>
      </c>
      <c r="AD26" s="15">
        <f t="shared" si="2"/>
        <v>42.857142857142861</v>
      </c>
      <c r="AE26" s="15">
        <f t="shared" si="2"/>
        <v>0</v>
      </c>
      <c r="AH26" s="4">
        <f t="shared" si="3"/>
        <v>20</v>
      </c>
      <c r="AI26" s="4">
        <f t="shared" si="3"/>
        <v>11</v>
      </c>
      <c r="AJ26" s="4">
        <f t="shared" si="3"/>
        <v>9</v>
      </c>
      <c r="AK26" s="4">
        <f t="shared" si="4"/>
        <v>24</v>
      </c>
      <c r="AL26" s="4">
        <f t="shared" si="4"/>
        <v>14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35</v>
      </c>
      <c r="R27" s="17">
        <v>12</v>
      </c>
      <c r="S27" s="17">
        <v>23</v>
      </c>
      <c r="T27" s="17">
        <f t="shared" si="10"/>
        <v>-12</v>
      </c>
      <c r="U27" s="17">
        <v>-12</v>
      </c>
      <c r="V27" s="17">
        <v>0</v>
      </c>
      <c r="W27" s="15">
        <f t="shared" si="11"/>
        <v>-25.531914893617024</v>
      </c>
      <c r="X27" s="15">
        <f t="shared" si="1"/>
        <v>-50</v>
      </c>
      <c r="Y27" s="15">
        <f t="shared" si="1"/>
        <v>0</v>
      </c>
      <c r="Z27" s="17">
        <f t="shared" si="12"/>
        <v>-2</v>
      </c>
      <c r="AA27" s="17">
        <v>-8</v>
      </c>
      <c r="AB27" s="17">
        <v>6</v>
      </c>
      <c r="AC27" s="15">
        <f t="shared" si="13"/>
        <v>-5.4054054054054053</v>
      </c>
      <c r="AD27" s="15">
        <f t="shared" si="2"/>
        <v>-40</v>
      </c>
      <c r="AE27" s="15">
        <f t="shared" si="2"/>
        <v>35.294117647058833</v>
      </c>
      <c r="AH27" s="4">
        <f t="shared" si="3"/>
        <v>47</v>
      </c>
      <c r="AI27" s="4">
        <f t="shared" si="3"/>
        <v>24</v>
      </c>
      <c r="AJ27" s="4">
        <f t="shared" si="3"/>
        <v>23</v>
      </c>
      <c r="AK27" s="4">
        <f t="shared" si="4"/>
        <v>37</v>
      </c>
      <c r="AL27" s="4">
        <f t="shared" si="4"/>
        <v>20</v>
      </c>
      <c r="AM27" s="4">
        <f t="shared" si="4"/>
        <v>17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14</v>
      </c>
      <c r="S28" s="17">
        <v>21</v>
      </c>
      <c r="T28" s="17">
        <f t="shared" si="10"/>
        <v>-12</v>
      </c>
      <c r="U28" s="17">
        <v>-1</v>
      </c>
      <c r="V28" s="17">
        <v>-11</v>
      </c>
      <c r="W28" s="15">
        <f t="shared" si="11"/>
        <v>-25.531914893617024</v>
      </c>
      <c r="X28" s="15">
        <f t="shared" si="1"/>
        <v>-6.6666666666666652</v>
      </c>
      <c r="Y28" s="15">
        <f t="shared" si="1"/>
        <v>-34.375</v>
      </c>
      <c r="Z28" s="17">
        <f t="shared" si="12"/>
        <v>-12</v>
      </c>
      <c r="AA28" s="17">
        <v>-3</v>
      </c>
      <c r="AB28" s="17">
        <v>-9</v>
      </c>
      <c r="AC28" s="15">
        <f t="shared" si="13"/>
        <v>-25.531914893617024</v>
      </c>
      <c r="AD28" s="15">
        <f t="shared" si="2"/>
        <v>-17.647058823529417</v>
      </c>
      <c r="AE28" s="15">
        <f t="shared" si="2"/>
        <v>-30.000000000000004</v>
      </c>
      <c r="AH28" s="4">
        <f t="shared" si="3"/>
        <v>47</v>
      </c>
      <c r="AI28" s="4">
        <f t="shared" si="3"/>
        <v>15</v>
      </c>
      <c r="AJ28" s="4">
        <f t="shared" si="3"/>
        <v>32</v>
      </c>
      <c r="AK28" s="4">
        <f t="shared" si="4"/>
        <v>47</v>
      </c>
      <c r="AL28" s="4">
        <f t="shared" si="4"/>
        <v>17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10</v>
      </c>
      <c r="S29" s="17">
        <v>14</v>
      </c>
      <c r="T29" s="17">
        <f t="shared" si="10"/>
        <v>4</v>
      </c>
      <c r="U29" s="17">
        <v>5</v>
      </c>
      <c r="V29" s="17">
        <v>-1</v>
      </c>
      <c r="W29" s="15">
        <f t="shared" si="11"/>
        <v>19.999999999999996</v>
      </c>
      <c r="X29" s="15">
        <f t="shared" si="1"/>
        <v>100</v>
      </c>
      <c r="Y29" s="15">
        <f t="shared" si="1"/>
        <v>-6.6666666666666652</v>
      </c>
      <c r="Z29" s="17">
        <f t="shared" si="12"/>
        <v>-7</v>
      </c>
      <c r="AA29" s="17">
        <v>3</v>
      </c>
      <c r="AB29" s="17">
        <v>-10</v>
      </c>
      <c r="AC29" s="15">
        <f t="shared" si="13"/>
        <v>-22.580645161290324</v>
      </c>
      <c r="AD29" s="15">
        <f t="shared" si="2"/>
        <v>42.857142857142861</v>
      </c>
      <c r="AE29" s="15">
        <f t="shared" si="2"/>
        <v>-41.666666666666664</v>
      </c>
      <c r="AH29" s="4">
        <f t="shared" si="3"/>
        <v>20</v>
      </c>
      <c r="AI29" s="4">
        <f t="shared" si="3"/>
        <v>5</v>
      </c>
      <c r="AJ29" s="4">
        <f t="shared" si="3"/>
        <v>15</v>
      </c>
      <c r="AK29" s="4">
        <f t="shared" si="4"/>
        <v>31</v>
      </c>
      <c r="AL29" s="4">
        <f t="shared" si="4"/>
        <v>7</v>
      </c>
      <c r="AM29" s="4">
        <f t="shared" si="4"/>
        <v>24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1</v>
      </c>
      <c r="S30" s="17">
        <v>8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9</v>
      </c>
      <c r="AL30" s="4">
        <f t="shared" si="4"/>
        <v>1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6</v>
      </c>
      <c r="S33" s="17">
        <f>SUM(S13:S22)</f>
        <v>5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-25</v>
      </c>
      <c r="Y33" s="15">
        <f t="shared" si="15"/>
        <v>66.666666666666671</v>
      </c>
      <c r="Z33" s="17">
        <f t="shared" ref="Z33:AB33" si="20">SUM(Z13:Z22)</f>
        <v>-7</v>
      </c>
      <c r="AA33" s="17">
        <f t="shared" si="20"/>
        <v>-5</v>
      </c>
      <c r="AB33" s="17">
        <f t="shared" si="20"/>
        <v>-2</v>
      </c>
      <c r="AC33" s="15">
        <f t="shared" si="17"/>
        <v>-38.888888888888886</v>
      </c>
      <c r="AD33" s="15">
        <f t="shared" si="17"/>
        <v>-45.45454545454546</v>
      </c>
      <c r="AE33" s="15">
        <f t="shared" si="17"/>
        <v>-28.571428571428569</v>
      </c>
      <c r="AH33" s="4">
        <f t="shared" ref="AH33:AJ33" si="21">SUM(AH13:AH22)</f>
        <v>11</v>
      </c>
      <c r="AI33" s="4">
        <f t="shared" si="21"/>
        <v>8</v>
      </c>
      <c r="AJ33" s="4">
        <f t="shared" si="21"/>
        <v>3</v>
      </c>
      <c r="AK33" s="4">
        <f>SUM(AK13:AK22)</f>
        <v>18</v>
      </c>
      <c r="AL33" s="4">
        <f>SUM(AL13:AL22)</f>
        <v>11</v>
      </c>
      <c r="AM33" s="4">
        <f>SUM(AM13:AM22)</f>
        <v>7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186</v>
      </c>
      <c r="R34" s="17">
        <f t="shared" si="22"/>
        <v>87</v>
      </c>
      <c r="S34" s="17">
        <f t="shared" si="22"/>
        <v>99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-1.5873015873015928</v>
      </c>
      <c r="X34" s="15">
        <f t="shared" si="15"/>
        <v>0</v>
      </c>
      <c r="Y34" s="15">
        <f t="shared" si="15"/>
        <v>-2.9411764705882359</v>
      </c>
      <c r="Z34" s="17">
        <f t="shared" ref="Z34:AB34" si="23">SUM(Z23:Z30)</f>
        <v>-5</v>
      </c>
      <c r="AA34" s="17">
        <f t="shared" si="23"/>
        <v>5</v>
      </c>
      <c r="AB34" s="17">
        <f t="shared" si="23"/>
        <v>-10</v>
      </c>
      <c r="AC34" s="15">
        <f t="shared" si="17"/>
        <v>-2.6178010471204161</v>
      </c>
      <c r="AD34" s="15">
        <f t="shared" si="17"/>
        <v>6.0975609756097615</v>
      </c>
      <c r="AE34" s="15">
        <f t="shared" si="17"/>
        <v>-9.1743119266055047</v>
      </c>
      <c r="AH34" s="4">
        <f t="shared" ref="AH34:AJ34" si="24">SUM(AH23:AH30)</f>
        <v>189</v>
      </c>
      <c r="AI34" s="4">
        <f t="shared" si="24"/>
        <v>87</v>
      </c>
      <c r="AJ34" s="4">
        <f t="shared" si="24"/>
        <v>102</v>
      </c>
      <c r="AK34" s="4">
        <f>SUM(AK23:AK30)</f>
        <v>191</v>
      </c>
      <c r="AL34" s="4">
        <f>SUM(AL23:AL30)</f>
        <v>82</v>
      </c>
      <c r="AM34" s="4">
        <f>SUM(AM23:AM30)</f>
        <v>109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159</v>
      </c>
      <c r="R35" s="17">
        <f t="shared" si="25"/>
        <v>74</v>
      </c>
      <c r="S35" s="17">
        <f t="shared" si="25"/>
        <v>85</v>
      </c>
      <c r="T35" s="17">
        <f t="shared" si="25"/>
        <v>0</v>
      </c>
      <c r="U35" s="17">
        <f t="shared" si="25"/>
        <v>9</v>
      </c>
      <c r="V35" s="17">
        <f t="shared" si="25"/>
        <v>-9</v>
      </c>
      <c r="W35" s="15">
        <f t="shared" si="15"/>
        <v>0</v>
      </c>
      <c r="X35" s="15">
        <f t="shared" si="15"/>
        <v>13.846153846153841</v>
      </c>
      <c r="Y35" s="15">
        <f t="shared" si="15"/>
        <v>-9.5744680851063801</v>
      </c>
      <c r="Z35" s="17">
        <f t="shared" ref="Z35:AB35" si="26">SUM(Z25:Z30)</f>
        <v>-10</v>
      </c>
      <c r="AA35" s="17">
        <f t="shared" si="26"/>
        <v>6</v>
      </c>
      <c r="AB35" s="17">
        <f t="shared" si="26"/>
        <v>-16</v>
      </c>
      <c r="AC35" s="15">
        <f t="shared" si="17"/>
        <v>-5.9171597633136059</v>
      </c>
      <c r="AD35" s="15">
        <f t="shared" si="17"/>
        <v>8.8235294117646959</v>
      </c>
      <c r="AE35" s="15">
        <f t="shared" si="17"/>
        <v>-15.841584158415845</v>
      </c>
      <c r="AH35" s="4">
        <f t="shared" ref="AH35:AJ35" si="27">SUM(AH25:AH30)</f>
        <v>159</v>
      </c>
      <c r="AI35" s="4">
        <f t="shared" si="27"/>
        <v>65</v>
      </c>
      <c r="AJ35" s="4">
        <f t="shared" si="27"/>
        <v>94</v>
      </c>
      <c r="AK35" s="4">
        <f>SUM(AK25:AK30)</f>
        <v>169</v>
      </c>
      <c r="AL35" s="4">
        <f>SUM(AL25:AL30)</f>
        <v>68</v>
      </c>
      <c r="AM35" s="4">
        <f>SUM(AM25:AM30)</f>
        <v>101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103</v>
      </c>
      <c r="R36" s="17">
        <f t="shared" si="28"/>
        <v>37</v>
      </c>
      <c r="S36" s="17">
        <f t="shared" si="28"/>
        <v>66</v>
      </c>
      <c r="T36" s="17">
        <f t="shared" si="28"/>
        <v>-20</v>
      </c>
      <c r="U36" s="17">
        <f t="shared" si="28"/>
        <v>-8</v>
      </c>
      <c r="V36" s="17">
        <f t="shared" si="28"/>
        <v>-12</v>
      </c>
      <c r="W36" s="15">
        <f t="shared" si="15"/>
        <v>-16.260162601626014</v>
      </c>
      <c r="X36" s="15">
        <f t="shared" si="15"/>
        <v>-17.777777777777782</v>
      </c>
      <c r="Y36" s="15">
        <f t="shared" si="15"/>
        <v>-15.384615384615385</v>
      </c>
      <c r="Z36" s="17">
        <f t="shared" ref="Z36:AB36" si="29">SUM(Z27:Z30)</f>
        <v>-21</v>
      </c>
      <c r="AA36" s="17">
        <f t="shared" si="29"/>
        <v>-8</v>
      </c>
      <c r="AB36" s="17">
        <f t="shared" si="29"/>
        <v>-13</v>
      </c>
      <c r="AC36" s="15">
        <f t="shared" si="17"/>
        <v>-16.935483870967737</v>
      </c>
      <c r="AD36" s="15">
        <f t="shared" si="17"/>
        <v>-17.777777777777782</v>
      </c>
      <c r="AE36" s="15">
        <f t="shared" si="17"/>
        <v>-16.455696202531644</v>
      </c>
      <c r="AH36" s="4">
        <f t="shared" ref="AH36:AJ36" si="30">SUM(AH27:AH30)</f>
        <v>123</v>
      </c>
      <c r="AI36" s="4">
        <f t="shared" si="30"/>
        <v>45</v>
      </c>
      <c r="AJ36" s="4">
        <f t="shared" si="30"/>
        <v>78</v>
      </c>
      <c r="AK36" s="4">
        <f>SUM(AK27:AK30)</f>
        <v>124</v>
      </c>
      <c r="AL36" s="4">
        <f>SUM(AL27:AL30)</f>
        <v>45</v>
      </c>
      <c r="AM36" s="4">
        <f>SUM(AM27:AM30)</f>
        <v>79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5.5837563451776653</v>
      </c>
      <c r="R39" s="12">
        <f>R33/R9*100</f>
        <v>6.4516129032258061</v>
      </c>
      <c r="S39" s="13">
        <f t="shared" si="37"/>
        <v>4.8076923076923084</v>
      </c>
      <c r="T39" s="12">
        <f>T33/T9*100</f>
        <v>0</v>
      </c>
      <c r="U39" s="12">
        <f t="shared" ref="U39:V39" si="38">U33/U9*100</f>
        <v>100</v>
      </c>
      <c r="V39" s="12">
        <f t="shared" si="38"/>
        <v>-200</v>
      </c>
      <c r="W39" s="12">
        <f>Q39-AH39</f>
        <v>8.3756345177665281E-2</v>
      </c>
      <c r="X39" s="12">
        <f t="shared" si="33"/>
        <v>-1.9694397283531409</v>
      </c>
      <c r="Y39" s="12">
        <f>S39-AJ39</f>
        <v>1.9505494505494512</v>
      </c>
      <c r="Z39" s="12">
        <f t="shared" si="37"/>
        <v>58.333333333333336</v>
      </c>
      <c r="AA39" s="12" t="e">
        <f t="shared" si="37"/>
        <v>#DIV/0!</v>
      </c>
      <c r="AB39" s="12">
        <f t="shared" si="37"/>
        <v>16.666666666666664</v>
      </c>
      <c r="AC39" s="12">
        <f>Q39-AK39</f>
        <v>-3.0286838462098942</v>
      </c>
      <c r="AD39" s="12">
        <f t="shared" si="35"/>
        <v>-5.3763440860215059</v>
      </c>
      <c r="AE39" s="12">
        <f t="shared" si="35"/>
        <v>-1.2267904509283811</v>
      </c>
      <c r="AH39" s="12">
        <f t="shared" ref="AH39:AJ39" si="39">AH33/AH9*100</f>
        <v>5.5</v>
      </c>
      <c r="AI39" s="12">
        <f t="shared" si="39"/>
        <v>8.4210526315789469</v>
      </c>
      <c r="AJ39" s="12">
        <f t="shared" si="39"/>
        <v>2.8571428571428572</v>
      </c>
      <c r="AK39" s="12">
        <f>AK33/AK9*100</f>
        <v>8.6124401913875595</v>
      </c>
      <c r="AL39" s="12">
        <f>AL33/AL9*100</f>
        <v>11.827956989247312</v>
      </c>
      <c r="AM39" s="12">
        <f>AM33/AM9*100</f>
        <v>6.0344827586206895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94.416243654822338</v>
      </c>
      <c r="R40" s="12">
        <f t="shared" si="40"/>
        <v>93.548387096774192</v>
      </c>
      <c r="S40" s="12">
        <f t="shared" si="40"/>
        <v>95.192307692307693</v>
      </c>
      <c r="T40" s="12">
        <f>T34/T9*100</f>
        <v>100</v>
      </c>
      <c r="U40" s="12">
        <f t="shared" ref="U40:V40" si="41">U34/U9*100</f>
        <v>0</v>
      </c>
      <c r="V40" s="12">
        <f t="shared" si="41"/>
        <v>300</v>
      </c>
      <c r="W40" s="12">
        <f t="shared" ref="W40:W42" si="42">Q40-AH40</f>
        <v>-8.3756345177661728E-2</v>
      </c>
      <c r="X40" s="12">
        <f t="shared" si="33"/>
        <v>1.9694397283531373</v>
      </c>
      <c r="Y40" s="12">
        <f>S40-AJ40</f>
        <v>-1.9505494505494454</v>
      </c>
      <c r="Z40" s="12">
        <f>Z34/Z9*100</f>
        <v>41.666666666666671</v>
      </c>
      <c r="AA40" s="12" t="e">
        <f t="shared" ref="AA40:AB40" si="43">AA34/AA9*100</f>
        <v>#DIV/0!</v>
      </c>
      <c r="AB40" s="12">
        <f t="shared" si="43"/>
        <v>83.333333333333343</v>
      </c>
      <c r="AC40" s="12">
        <f t="shared" ref="AC40:AC42" si="44">Q40-AK40</f>
        <v>3.0286838462099013</v>
      </c>
      <c r="AD40" s="12">
        <f t="shared" si="35"/>
        <v>5.3763440860215042</v>
      </c>
      <c r="AE40" s="12">
        <f t="shared" si="35"/>
        <v>1.2267904509283767</v>
      </c>
      <c r="AH40" s="12">
        <f t="shared" ref="AH40:AJ40" si="45">AH34/AH9*100</f>
        <v>94.5</v>
      </c>
      <c r="AI40" s="12">
        <f t="shared" si="45"/>
        <v>91.578947368421055</v>
      </c>
      <c r="AJ40" s="12">
        <f t="shared" si="45"/>
        <v>97.142857142857139</v>
      </c>
      <c r="AK40" s="12">
        <f>AK34/AK9*100</f>
        <v>91.387559808612437</v>
      </c>
      <c r="AL40" s="12">
        <f>AL34/AL9*100</f>
        <v>88.172043010752688</v>
      </c>
      <c r="AM40" s="12">
        <f>AM34/AM9*100</f>
        <v>93.965517241379317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80.710659898477161</v>
      </c>
      <c r="R41" s="12">
        <f t="shared" si="46"/>
        <v>79.569892473118273</v>
      </c>
      <c r="S41" s="12">
        <f t="shared" si="46"/>
        <v>81.730769230769226</v>
      </c>
      <c r="T41" s="12">
        <f>T35/T9*100</f>
        <v>0</v>
      </c>
      <c r="U41" s="12">
        <f t="shared" ref="U41:V41" si="47">U35/U9*100</f>
        <v>-450</v>
      </c>
      <c r="V41" s="12">
        <f t="shared" si="47"/>
        <v>900</v>
      </c>
      <c r="W41" s="12">
        <f t="shared" si="42"/>
        <v>1.2106598984771608</v>
      </c>
      <c r="X41" s="12">
        <f t="shared" si="33"/>
        <v>11.148839841539328</v>
      </c>
      <c r="Y41" s="12">
        <f>S41-AJ41</f>
        <v>-7.7930402930403062</v>
      </c>
      <c r="Z41" s="12">
        <f>Z35/Z9*100</f>
        <v>83.333333333333343</v>
      </c>
      <c r="AA41" s="12" t="e">
        <f t="shared" ref="AA41:AB41" si="48">AA35/AA9*100</f>
        <v>#DIV/0!</v>
      </c>
      <c r="AB41" s="12">
        <f t="shared" si="48"/>
        <v>133.33333333333331</v>
      </c>
      <c r="AC41" s="12">
        <f t="shared" si="44"/>
        <v>-0.15058412066159121</v>
      </c>
      <c r="AD41" s="12">
        <f>R41-AL41</f>
        <v>6.4516129032257936</v>
      </c>
      <c r="AE41" s="12">
        <f t="shared" si="35"/>
        <v>-5.3381962864721544</v>
      </c>
      <c r="AH41" s="12">
        <f>AH35/AH9*100</f>
        <v>79.5</v>
      </c>
      <c r="AI41" s="12">
        <f>AI35/AI9*100</f>
        <v>68.421052631578945</v>
      </c>
      <c r="AJ41" s="12">
        <f>AJ35/AJ9*100</f>
        <v>89.523809523809533</v>
      </c>
      <c r="AK41" s="12">
        <f t="shared" ref="AK41:AM41" si="49">AK35/AK9*100</f>
        <v>80.861244019138752</v>
      </c>
      <c r="AL41" s="12">
        <f t="shared" si="49"/>
        <v>73.118279569892479</v>
      </c>
      <c r="AM41" s="12">
        <f t="shared" si="49"/>
        <v>87.068965517241381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52.284263959390863</v>
      </c>
      <c r="R42" s="12">
        <f t="shared" si="50"/>
        <v>39.784946236559136</v>
      </c>
      <c r="S42" s="12">
        <f t="shared" si="50"/>
        <v>63.46153846153846</v>
      </c>
      <c r="T42" s="12">
        <f t="shared" si="50"/>
        <v>666.66666666666674</v>
      </c>
      <c r="U42" s="12">
        <f t="shared" si="50"/>
        <v>400</v>
      </c>
      <c r="V42" s="12">
        <f t="shared" si="50"/>
        <v>1200</v>
      </c>
      <c r="W42" s="12">
        <f t="shared" si="42"/>
        <v>-9.2157360406091371</v>
      </c>
      <c r="X42" s="12">
        <f t="shared" si="33"/>
        <v>-7.5834748160724388</v>
      </c>
      <c r="Y42" s="12">
        <f>S42-AJ42</f>
        <v>-10.824175824175832</v>
      </c>
      <c r="Z42" s="12">
        <f t="shared" si="50"/>
        <v>175</v>
      </c>
      <c r="AA42" s="12" t="e">
        <f t="shared" si="50"/>
        <v>#DIV/0!</v>
      </c>
      <c r="AB42" s="12">
        <f t="shared" si="50"/>
        <v>108.33333333333333</v>
      </c>
      <c r="AC42" s="12">
        <f t="shared" si="44"/>
        <v>-7.0458795812789887</v>
      </c>
      <c r="AD42" s="12">
        <f>R42-AL42</f>
        <v>-8.6021505376344152</v>
      </c>
      <c r="AE42" s="12">
        <f t="shared" si="35"/>
        <v>-4.6419098143236042</v>
      </c>
      <c r="AH42" s="12">
        <f t="shared" ref="AH42:AJ42" si="51">AH36/AH9*100</f>
        <v>61.5</v>
      </c>
      <c r="AI42" s="12">
        <f t="shared" si="51"/>
        <v>47.368421052631575</v>
      </c>
      <c r="AJ42" s="12">
        <f t="shared" si="51"/>
        <v>74.285714285714292</v>
      </c>
      <c r="AK42" s="12">
        <f>AK36/AK9*100</f>
        <v>59.330143540669852</v>
      </c>
      <c r="AL42" s="12">
        <f>AL36/AL9*100</f>
        <v>48.387096774193552</v>
      </c>
      <c r="AM42" s="12">
        <f>AM36/AM9*100</f>
        <v>68.103448275862064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50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-62.5</v>
      </c>
      <c r="AD9" s="15">
        <f t="shared" ref="AD9:AE30" si="2">IF(R9=AA9,IF(R9&gt;0,"皆増",0),(1-(R9/(R9-AA9)))*-100)</f>
        <v>-50</v>
      </c>
      <c r="AE9" s="15">
        <f t="shared" si="2"/>
        <v>-75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-57.142857142857139</v>
      </c>
      <c r="AD34" s="15">
        <f t="shared" si="17"/>
        <v>-33.333333333333336</v>
      </c>
      <c r="AE34" s="15">
        <f t="shared" si="17"/>
        <v>-75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-66.666666666666671</v>
      </c>
      <c r="AD35" s="15">
        <f t="shared" si="17"/>
        <v>-50</v>
      </c>
      <c r="AE35" s="15">
        <f t="shared" si="17"/>
        <v>-75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-80</v>
      </c>
      <c r="AD36" s="15">
        <f t="shared" si="17"/>
        <v>-100</v>
      </c>
      <c r="AE36" s="15">
        <f t="shared" si="17"/>
        <v>-75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20</v>
      </c>
      <c r="AA39" s="12">
        <f t="shared" si="37"/>
        <v>50</v>
      </c>
      <c r="AB39" s="12">
        <f t="shared" si="37"/>
        <v>0</v>
      </c>
      <c r="AC39" s="12">
        <f>Q39-AK39</f>
        <v>-12.5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12.5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12.5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87.5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-33.333333333333343</v>
      </c>
      <c r="X41" s="12">
        <f t="shared" si="33"/>
        <v>-50</v>
      </c>
      <c r="Y41" s="12">
        <f>S41-AJ41</f>
        <v>0</v>
      </c>
      <c r="Z41" s="12">
        <f>Z35/Z9*100</f>
        <v>80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-8.3333333333333428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100</v>
      </c>
      <c r="T42" s="12">
        <f t="shared" si="50"/>
        <v>0</v>
      </c>
      <c r="U42" s="12">
        <f t="shared" si="50"/>
        <v>-100</v>
      </c>
      <c r="V42" s="12" t="e">
        <f t="shared" si="50"/>
        <v>#DIV/0!</v>
      </c>
      <c r="W42" s="12">
        <f t="shared" si="42"/>
        <v>-16.666666666666671</v>
      </c>
      <c r="X42" s="12">
        <f t="shared" si="33"/>
        <v>-100</v>
      </c>
      <c r="Y42" s="12">
        <f>S42-AJ42</f>
        <v>100</v>
      </c>
      <c r="Z42" s="12">
        <f t="shared" si="50"/>
        <v>80</v>
      </c>
      <c r="AA42" s="12">
        <f t="shared" si="50"/>
        <v>50</v>
      </c>
      <c r="AB42" s="12">
        <f t="shared" si="50"/>
        <v>100</v>
      </c>
      <c r="AC42" s="12">
        <f t="shared" si="44"/>
        <v>-29.166666666666671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100</v>
      </c>
      <c r="AJ42" s="12">
        <f t="shared" si="51"/>
        <v>0</v>
      </c>
      <c r="AK42" s="12">
        <f>AK36/AK9*100</f>
        <v>62.5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84</v>
      </c>
      <c r="C9" s="17">
        <f>SUM(C10:C30)</f>
        <v>44</v>
      </c>
      <c r="D9" s="17">
        <f>SUM(D10:D30)</f>
        <v>40</v>
      </c>
      <c r="E9" s="17">
        <f>F9+G9</f>
        <v>17</v>
      </c>
      <c r="F9" s="17">
        <f>SUM(F10:F30)</f>
        <v>4</v>
      </c>
      <c r="G9" s="17">
        <f>SUM(G10:G30)</f>
        <v>13</v>
      </c>
      <c r="H9" s="15">
        <f>IF(B9=E9,0,(1-(B9/(B9-E9)))*-100)</f>
        <v>25.373134328358216</v>
      </c>
      <c r="I9" s="15">
        <f>IF(C9=F9,0,(1-(C9/(C9-F9)))*-100)</f>
        <v>10.000000000000009</v>
      </c>
      <c r="J9" s="15">
        <f>IF(D9=G9,0,(1-(D9/(D9-G9)))*-100)</f>
        <v>48.148148148148138</v>
      </c>
      <c r="K9" s="17">
        <f>L9+M9</f>
        <v>3</v>
      </c>
      <c r="L9" s="17">
        <f>SUM(L10:L30)</f>
        <v>-1</v>
      </c>
      <c r="M9" s="17">
        <f>SUM(M10:M30)</f>
        <v>4</v>
      </c>
      <c r="N9" s="15">
        <f>IF(B9=K9,0,(1-(B9/(B9-K9)))*-100)</f>
        <v>3.7037037037036979</v>
      </c>
      <c r="O9" s="15">
        <f t="shared" ref="O9:P10" si="0">IF(C9=L9,0,(1-(C9/(C9-L9)))*-100)</f>
        <v>-2.2222222222222254</v>
      </c>
      <c r="P9" s="15">
        <f>IF(D9=M9,0,(1-(D9/(D9-M9)))*-100)</f>
        <v>11.111111111111116</v>
      </c>
      <c r="Q9" s="17">
        <f>R9+S9</f>
        <v>163</v>
      </c>
      <c r="R9" s="17">
        <f>SUM(R10:R30)</f>
        <v>75</v>
      </c>
      <c r="S9" s="17">
        <f>SUM(S10:S30)</f>
        <v>88</v>
      </c>
      <c r="T9" s="17">
        <f>U9+V9</f>
        <v>11</v>
      </c>
      <c r="U9" s="17">
        <f>SUM(U10:U30)</f>
        <v>-8</v>
      </c>
      <c r="V9" s="17">
        <f>SUM(V10:V30)</f>
        <v>19</v>
      </c>
      <c r="W9" s="15">
        <f>IF(Q9=T9,IF(Q9&gt;0,"皆増",0),(1-(Q9/(Q9-T9)))*-100)</f>
        <v>7.2368421052631637</v>
      </c>
      <c r="X9" s="15">
        <f t="shared" ref="X9:Y30" si="1">IF(R9=U9,IF(R9&gt;0,"皆増",0),(1-(R9/(R9-U9)))*-100)</f>
        <v>-9.6385542168674672</v>
      </c>
      <c r="Y9" s="15">
        <f t="shared" si="1"/>
        <v>27.536231884057962</v>
      </c>
      <c r="Z9" s="17">
        <f>AA9+AB9</f>
        <v>8</v>
      </c>
      <c r="AA9" s="17">
        <f>SUM(AA10:AA30)</f>
        <v>0</v>
      </c>
      <c r="AB9" s="17">
        <f>SUM(AB10:AB30)</f>
        <v>8</v>
      </c>
      <c r="AC9" s="15">
        <f>IF(Q9=Z9,IF(Q9&gt;0,"皆増",0),(1-(Q9/(Q9-Z9)))*-100)</f>
        <v>5.1612903225806361</v>
      </c>
      <c r="AD9" s="15">
        <f t="shared" ref="AD9:AE30" si="2">IF(R9=AA9,IF(R9&gt;0,"皆増",0),(1-(R9/(R9-AA9)))*-100)</f>
        <v>0</v>
      </c>
      <c r="AE9" s="15">
        <f t="shared" si="2"/>
        <v>10.000000000000009</v>
      </c>
      <c r="AH9" s="4">
        <f t="shared" ref="AH9:AJ30" si="3">Q9-T9</f>
        <v>152</v>
      </c>
      <c r="AI9" s="4">
        <f t="shared" si="3"/>
        <v>83</v>
      </c>
      <c r="AJ9" s="4">
        <f t="shared" si="3"/>
        <v>69</v>
      </c>
      <c r="AK9" s="4">
        <f t="shared" ref="AK9:AM30" si="4">Q9-Z9</f>
        <v>155</v>
      </c>
      <c r="AL9" s="4">
        <f t="shared" si="4"/>
        <v>75</v>
      </c>
      <c r="AM9" s="4">
        <f t="shared" si="4"/>
        <v>80</v>
      </c>
    </row>
    <row r="10" spans="1:39" s="1" customFormat="1" ht="18" customHeight="1" x14ac:dyDescent="0.2">
      <c r="A10" s="4" t="s">
        <v>1</v>
      </c>
      <c r="B10" s="17">
        <f t="shared" ref="B10" si="5">C10+D10</f>
        <v>84</v>
      </c>
      <c r="C10" s="17">
        <v>44</v>
      </c>
      <c r="D10" s="17">
        <v>40</v>
      </c>
      <c r="E10" s="17">
        <f t="shared" ref="E10" si="6">F10+G10</f>
        <v>17</v>
      </c>
      <c r="F10" s="17">
        <v>4</v>
      </c>
      <c r="G10" s="17">
        <v>13</v>
      </c>
      <c r="H10" s="15">
        <f>IF(B10=E10,0,(1-(B10/(B10-E10)))*-100)</f>
        <v>25.373134328358216</v>
      </c>
      <c r="I10" s="15">
        <f t="shared" ref="I10" si="7">IF(C10=F10,0,(1-(C10/(C10-F10)))*-100)</f>
        <v>10.000000000000009</v>
      </c>
      <c r="J10" s="15">
        <f>IF(D10=G10,0,(1-(D10/(D10-G10)))*-100)</f>
        <v>48.148148148148138</v>
      </c>
      <c r="K10" s="17">
        <f t="shared" ref="K10" si="8">L10+M10</f>
        <v>3</v>
      </c>
      <c r="L10" s="17">
        <v>-1</v>
      </c>
      <c r="M10" s="17">
        <v>4</v>
      </c>
      <c r="N10" s="15">
        <f>IF(B10=K10,0,(1-(B10/(B10-K10)))*-100)</f>
        <v>3.7037037037036979</v>
      </c>
      <c r="O10" s="15">
        <f t="shared" si="0"/>
        <v>-2.2222222222222254</v>
      </c>
      <c r="P10" s="15">
        <f t="shared" si="0"/>
        <v>11.111111111111116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2</v>
      </c>
      <c r="V19" s="17">
        <v>-1</v>
      </c>
      <c r="W19" s="15">
        <f t="shared" si="11"/>
        <v>100</v>
      </c>
      <c r="X19" s="15" t="str">
        <f t="shared" si="1"/>
        <v>皆増</v>
      </c>
      <c r="Y19" s="15">
        <f t="shared" si="1"/>
        <v>-100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3</v>
      </c>
      <c r="U21" s="17">
        <v>1</v>
      </c>
      <c r="V21" s="17">
        <v>2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0</v>
      </c>
      <c r="AA21" s="17">
        <v>-2</v>
      </c>
      <c r="AB21" s="17">
        <v>2</v>
      </c>
      <c r="AC21" s="15">
        <f t="shared" si="13"/>
        <v>0</v>
      </c>
      <c r="AD21" s="15">
        <f t="shared" si="2"/>
        <v>-66.666666666666671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-5</v>
      </c>
      <c r="U22" s="17">
        <v>-4</v>
      </c>
      <c r="V22" s="17">
        <v>-1</v>
      </c>
      <c r="W22" s="15">
        <f t="shared" si="11"/>
        <v>-83.333333333333343</v>
      </c>
      <c r="X22" s="15">
        <f t="shared" si="1"/>
        <v>-100</v>
      </c>
      <c r="Y22" s="15">
        <f t="shared" si="1"/>
        <v>-50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-100</v>
      </c>
      <c r="AE22" s="15">
        <f t="shared" si="2"/>
        <v>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7</v>
      </c>
      <c r="S23" s="17">
        <v>6</v>
      </c>
      <c r="T23" s="17">
        <f t="shared" si="10"/>
        <v>2</v>
      </c>
      <c r="U23" s="17">
        <v>-1</v>
      </c>
      <c r="V23" s="17">
        <v>3</v>
      </c>
      <c r="W23" s="15">
        <f t="shared" si="11"/>
        <v>18.181818181818187</v>
      </c>
      <c r="X23" s="15">
        <f t="shared" si="1"/>
        <v>-12.5</v>
      </c>
      <c r="Y23" s="15">
        <f t="shared" si="1"/>
        <v>100</v>
      </c>
      <c r="Z23" s="17">
        <f t="shared" si="12"/>
        <v>7</v>
      </c>
      <c r="AA23" s="17">
        <v>3</v>
      </c>
      <c r="AB23" s="17">
        <v>4</v>
      </c>
      <c r="AC23" s="15">
        <f t="shared" si="13"/>
        <v>116.66666666666666</v>
      </c>
      <c r="AD23" s="15">
        <f t="shared" si="2"/>
        <v>75</v>
      </c>
      <c r="AE23" s="15">
        <f t="shared" si="2"/>
        <v>200</v>
      </c>
      <c r="AH23" s="4">
        <f t="shared" si="3"/>
        <v>11</v>
      </c>
      <c r="AI23" s="4">
        <f t="shared" si="3"/>
        <v>8</v>
      </c>
      <c r="AJ23" s="4">
        <f t="shared" si="3"/>
        <v>3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14</v>
      </c>
      <c r="S24" s="17">
        <v>3</v>
      </c>
      <c r="T24" s="17">
        <f t="shared" si="10"/>
        <v>5</v>
      </c>
      <c r="U24" s="17">
        <v>4</v>
      </c>
      <c r="V24" s="17">
        <v>1</v>
      </c>
      <c r="W24" s="15">
        <f t="shared" si="11"/>
        <v>41.666666666666671</v>
      </c>
      <c r="X24" s="15">
        <f t="shared" si="1"/>
        <v>39.999999999999993</v>
      </c>
      <c r="Y24" s="15">
        <f t="shared" si="1"/>
        <v>50</v>
      </c>
      <c r="Z24" s="17">
        <f t="shared" si="12"/>
        <v>-2</v>
      </c>
      <c r="AA24" s="17">
        <v>1</v>
      </c>
      <c r="AB24" s="17">
        <v>-3</v>
      </c>
      <c r="AC24" s="15">
        <f t="shared" si="13"/>
        <v>-10.526315789473683</v>
      </c>
      <c r="AD24" s="15">
        <f t="shared" si="2"/>
        <v>7.6923076923076872</v>
      </c>
      <c r="AE24" s="15">
        <f t="shared" si="2"/>
        <v>-50</v>
      </c>
      <c r="AH24" s="4">
        <f t="shared" si="3"/>
        <v>12</v>
      </c>
      <c r="AI24" s="4">
        <f t="shared" si="3"/>
        <v>10</v>
      </c>
      <c r="AJ24" s="4">
        <f t="shared" si="3"/>
        <v>2</v>
      </c>
      <c r="AK24" s="4">
        <f t="shared" si="4"/>
        <v>19</v>
      </c>
      <c r="AL24" s="4">
        <f t="shared" si="4"/>
        <v>13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12</v>
      </c>
      <c r="S25" s="17">
        <v>8</v>
      </c>
      <c r="T25" s="17">
        <f t="shared" si="10"/>
        <v>3</v>
      </c>
      <c r="U25" s="17">
        <v>0</v>
      </c>
      <c r="V25" s="17">
        <v>3</v>
      </c>
      <c r="W25" s="15">
        <f t="shared" si="11"/>
        <v>17.647058823529417</v>
      </c>
      <c r="X25" s="15">
        <f t="shared" si="1"/>
        <v>0</v>
      </c>
      <c r="Y25" s="15">
        <f t="shared" si="1"/>
        <v>60.000000000000007</v>
      </c>
      <c r="Z25" s="17">
        <f t="shared" si="12"/>
        <v>2</v>
      </c>
      <c r="AA25" s="17">
        <v>-1</v>
      </c>
      <c r="AB25" s="17">
        <v>3</v>
      </c>
      <c r="AC25" s="15">
        <f t="shared" si="13"/>
        <v>11.111111111111116</v>
      </c>
      <c r="AD25" s="15">
        <f t="shared" si="2"/>
        <v>-7.6923076923076872</v>
      </c>
      <c r="AE25" s="15">
        <f t="shared" si="2"/>
        <v>60.000000000000007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18</v>
      </c>
      <c r="AL25" s="4">
        <f t="shared" si="4"/>
        <v>13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6</v>
      </c>
      <c r="S26" s="17">
        <v>6</v>
      </c>
      <c r="T26" s="17">
        <f t="shared" si="10"/>
        <v>-17</v>
      </c>
      <c r="U26" s="17">
        <v>-12</v>
      </c>
      <c r="V26" s="17">
        <v>-5</v>
      </c>
      <c r="W26" s="15">
        <f t="shared" si="11"/>
        <v>-58.62068965517242</v>
      </c>
      <c r="X26" s="15">
        <f t="shared" si="1"/>
        <v>-66.666666666666671</v>
      </c>
      <c r="Y26" s="15">
        <f t="shared" si="1"/>
        <v>-45.45454545454546</v>
      </c>
      <c r="Z26" s="17">
        <f t="shared" si="12"/>
        <v>-12</v>
      </c>
      <c r="AA26" s="17">
        <v>-8</v>
      </c>
      <c r="AB26" s="17">
        <v>-4</v>
      </c>
      <c r="AC26" s="15">
        <f t="shared" si="13"/>
        <v>-50</v>
      </c>
      <c r="AD26" s="15">
        <f t="shared" si="2"/>
        <v>-57.142857142857139</v>
      </c>
      <c r="AE26" s="15">
        <f t="shared" si="2"/>
        <v>-40</v>
      </c>
      <c r="AH26" s="4">
        <f t="shared" si="3"/>
        <v>29</v>
      </c>
      <c r="AI26" s="4">
        <f t="shared" si="3"/>
        <v>18</v>
      </c>
      <c r="AJ26" s="4">
        <f t="shared" si="3"/>
        <v>11</v>
      </c>
      <c r="AK26" s="4">
        <f t="shared" si="4"/>
        <v>24</v>
      </c>
      <c r="AL26" s="4">
        <f t="shared" si="4"/>
        <v>14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13</v>
      </c>
      <c r="S27" s="17">
        <v>21</v>
      </c>
      <c r="T27" s="17">
        <f t="shared" si="10"/>
        <v>5</v>
      </c>
      <c r="U27" s="17">
        <v>-3</v>
      </c>
      <c r="V27" s="17">
        <v>8</v>
      </c>
      <c r="W27" s="15">
        <f t="shared" si="11"/>
        <v>17.241379310344819</v>
      </c>
      <c r="X27" s="15">
        <f t="shared" si="1"/>
        <v>-18.75</v>
      </c>
      <c r="Y27" s="15">
        <f t="shared" si="1"/>
        <v>61.53846153846154</v>
      </c>
      <c r="Z27" s="17">
        <f t="shared" si="12"/>
        <v>5</v>
      </c>
      <c r="AA27" s="17">
        <v>3</v>
      </c>
      <c r="AB27" s="17">
        <v>2</v>
      </c>
      <c r="AC27" s="15">
        <f t="shared" si="13"/>
        <v>17.241379310344819</v>
      </c>
      <c r="AD27" s="15">
        <f t="shared" si="2"/>
        <v>30.000000000000004</v>
      </c>
      <c r="AE27" s="15">
        <f t="shared" si="2"/>
        <v>10.526315789473696</v>
      </c>
      <c r="AH27" s="4">
        <f t="shared" si="3"/>
        <v>29</v>
      </c>
      <c r="AI27" s="4">
        <f t="shared" si="3"/>
        <v>16</v>
      </c>
      <c r="AJ27" s="4">
        <f t="shared" si="3"/>
        <v>13</v>
      </c>
      <c r="AK27" s="4">
        <f t="shared" si="4"/>
        <v>29</v>
      </c>
      <c r="AL27" s="4">
        <f t="shared" si="4"/>
        <v>10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8</v>
      </c>
      <c r="S28" s="17">
        <v>23</v>
      </c>
      <c r="T28" s="17">
        <f t="shared" si="10"/>
        <v>8</v>
      </c>
      <c r="U28" s="17">
        <v>0</v>
      </c>
      <c r="V28" s="17">
        <v>8</v>
      </c>
      <c r="W28" s="15">
        <f t="shared" si="11"/>
        <v>34.782608695652172</v>
      </c>
      <c r="X28" s="15">
        <f t="shared" si="1"/>
        <v>0</v>
      </c>
      <c r="Y28" s="15">
        <f t="shared" si="1"/>
        <v>53.333333333333343</v>
      </c>
      <c r="Z28" s="17">
        <f t="shared" si="12"/>
        <v>7</v>
      </c>
      <c r="AA28" s="17">
        <v>-2</v>
      </c>
      <c r="AB28" s="17">
        <v>9</v>
      </c>
      <c r="AC28" s="15">
        <f t="shared" si="13"/>
        <v>29.166666666666675</v>
      </c>
      <c r="AD28" s="15">
        <f t="shared" si="2"/>
        <v>-19.999999999999996</v>
      </c>
      <c r="AE28" s="15">
        <f t="shared" si="2"/>
        <v>64.285714285714278</v>
      </c>
      <c r="AH28" s="4">
        <f t="shared" si="3"/>
        <v>23</v>
      </c>
      <c r="AI28" s="4">
        <f t="shared" si="3"/>
        <v>8</v>
      </c>
      <c r="AJ28" s="4">
        <f t="shared" si="3"/>
        <v>15</v>
      </c>
      <c r="AK28" s="4">
        <f t="shared" si="4"/>
        <v>24</v>
      </c>
      <c r="AL28" s="4">
        <f t="shared" si="4"/>
        <v>10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10</v>
      </c>
      <c r="S29" s="17">
        <v>15</v>
      </c>
      <c r="T29" s="17">
        <f t="shared" si="10"/>
        <v>4</v>
      </c>
      <c r="U29" s="17">
        <v>3</v>
      </c>
      <c r="V29" s="17">
        <v>1</v>
      </c>
      <c r="W29" s="15">
        <f t="shared" si="11"/>
        <v>19.047619047619047</v>
      </c>
      <c r="X29" s="15">
        <f t="shared" si="1"/>
        <v>42.857142857142861</v>
      </c>
      <c r="Y29" s="15">
        <f t="shared" si="1"/>
        <v>7.1428571428571397</v>
      </c>
      <c r="Z29" s="17">
        <f t="shared" si="12"/>
        <v>3</v>
      </c>
      <c r="AA29" s="17">
        <v>4</v>
      </c>
      <c r="AB29" s="17">
        <v>-1</v>
      </c>
      <c r="AC29" s="15">
        <f t="shared" si="13"/>
        <v>13.636363636363647</v>
      </c>
      <c r="AD29" s="15">
        <f t="shared" si="2"/>
        <v>66.666666666666671</v>
      </c>
      <c r="AE29" s="15">
        <f t="shared" si="2"/>
        <v>-6.25</v>
      </c>
      <c r="AH29" s="4">
        <f t="shared" si="3"/>
        <v>21</v>
      </c>
      <c r="AI29" s="4">
        <f t="shared" si="3"/>
        <v>7</v>
      </c>
      <c r="AJ29" s="4">
        <f t="shared" si="3"/>
        <v>14</v>
      </c>
      <c r="AK29" s="4">
        <f t="shared" si="4"/>
        <v>22</v>
      </c>
      <c r="AL29" s="4">
        <f t="shared" si="4"/>
        <v>6</v>
      </c>
      <c r="AM29" s="4">
        <f t="shared" si="4"/>
        <v>16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5</v>
      </c>
      <c r="S33" s="17">
        <f>SUM(S13:S22)</f>
        <v>3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25</v>
      </c>
      <c r="Y33" s="15">
        <f t="shared" si="15"/>
        <v>-25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14.285714285714279</v>
      </c>
      <c r="AD33" s="15">
        <f t="shared" si="17"/>
        <v>0</v>
      </c>
      <c r="AE33" s="15">
        <f t="shared" si="17"/>
        <v>50</v>
      </c>
      <c r="AH33" s="4">
        <f t="shared" ref="AH33:AJ33" si="21">SUM(AH13:AH22)</f>
        <v>8</v>
      </c>
      <c r="AI33" s="4">
        <f t="shared" si="21"/>
        <v>4</v>
      </c>
      <c r="AJ33" s="4">
        <f t="shared" si="21"/>
        <v>4</v>
      </c>
      <c r="AK33" s="4">
        <f>SUM(AK13:AK22)</f>
        <v>7</v>
      </c>
      <c r="AL33" s="4">
        <f>SUM(AL13:AL22)</f>
        <v>5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155</v>
      </c>
      <c r="R34" s="17">
        <f t="shared" si="22"/>
        <v>70</v>
      </c>
      <c r="S34" s="17">
        <f t="shared" si="22"/>
        <v>85</v>
      </c>
      <c r="T34" s="17">
        <f t="shared" si="22"/>
        <v>11</v>
      </c>
      <c r="U34" s="17">
        <f t="shared" si="22"/>
        <v>-9</v>
      </c>
      <c r="V34" s="17">
        <f t="shared" si="22"/>
        <v>20</v>
      </c>
      <c r="W34" s="15">
        <f t="shared" si="15"/>
        <v>7.638888888888884</v>
      </c>
      <c r="X34" s="15">
        <f t="shared" si="15"/>
        <v>-11.392405063291145</v>
      </c>
      <c r="Y34" s="15">
        <f t="shared" si="15"/>
        <v>30.76923076923077</v>
      </c>
      <c r="Z34" s="17">
        <f t="shared" ref="Z34:AB34" si="23">SUM(Z23:Z30)</f>
        <v>7</v>
      </c>
      <c r="AA34" s="17">
        <f t="shared" si="23"/>
        <v>0</v>
      </c>
      <c r="AB34" s="17">
        <f t="shared" si="23"/>
        <v>7</v>
      </c>
      <c r="AC34" s="15">
        <f t="shared" si="17"/>
        <v>4.7297297297297369</v>
      </c>
      <c r="AD34" s="15">
        <f t="shared" si="17"/>
        <v>0</v>
      </c>
      <c r="AE34" s="15">
        <f t="shared" si="17"/>
        <v>8.9743589743589638</v>
      </c>
      <c r="AH34" s="4">
        <f t="shared" ref="AH34:AJ34" si="24">SUM(AH23:AH30)</f>
        <v>144</v>
      </c>
      <c r="AI34" s="4">
        <f t="shared" si="24"/>
        <v>79</v>
      </c>
      <c r="AJ34" s="4">
        <f t="shared" si="24"/>
        <v>65</v>
      </c>
      <c r="AK34" s="4">
        <f>SUM(AK23:AK30)</f>
        <v>148</v>
      </c>
      <c r="AL34" s="4">
        <f>SUM(AL23:AL30)</f>
        <v>70</v>
      </c>
      <c r="AM34" s="4">
        <f>SUM(AM23:AM30)</f>
        <v>78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125</v>
      </c>
      <c r="R35" s="17">
        <f t="shared" si="25"/>
        <v>49</v>
      </c>
      <c r="S35" s="17">
        <f t="shared" si="25"/>
        <v>76</v>
      </c>
      <c r="T35" s="17">
        <f t="shared" si="25"/>
        <v>4</v>
      </c>
      <c r="U35" s="17">
        <f t="shared" si="25"/>
        <v>-12</v>
      </c>
      <c r="V35" s="17">
        <f t="shared" si="25"/>
        <v>16</v>
      </c>
      <c r="W35" s="15">
        <f t="shared" si="15"/>
        <v>3.3057851239669311</v>
      </c>
      <c r="X35" s="15">
        <f t="shared" si="15"/>
        <v>-19.672131147540984</v>
      </c>
      <c r="Y35" s="15">
        <f t="shared" si="15"/>
        <v>26.666666666666661</v>
      </c>
      <c r="Z35" s="17">
        <f t="shared" ref="Z35:AB35" si="26">SUM(Z25:Z30)</f>
        <v>2</v>
      </c>
      <c r="AA35" s="17">
        <f t="shared" si="26"/>
        <v>-4</v>
      </c>
      <c r="AB35" s="17">
        <f t="shared" si="26"/>
        <v>6</v>
      </c>
      <c r="AC35" s="15">
        <f t="shared" si="17"/>
        <v>1.6260162601626105</v>
      </c>
      <c r="AD35" s="15">
        <f t="shared" si="17"/>
        <v>-7.547169811320753</v>
      </c>
      <c r="AE35" s="15">
        <f t="shared" si="17"/>
        <v>8.5714285714285623</v>
      </c>
      <c r="AH35" s="4">
        <f t="shared" ref="AH35:AJ35" si="27">SUM(AH25:AH30)</f>
        <v>121</v>
      </c>
      <c r="AI35" s="4">
        <f t="shared" si="27"/>
        <v>61</v>
      </c>
      <c r="AJ35" s="4">
        <f t="shared" si="27"/>
        <v>60</v>
      </c>
      <c r="AK35" s="4">
        <f>SUM(AK25:AK30)</f>
        <v>123</v>
      </c>
      <c r="AL35" s="4">
        <f>SUM(AL25:AL30)</f>
        <v>53</v>
      </c>
      <c r="AM35" s="4">
        <f>SUM(AM25:AM30)</f>
        <v>70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93</v>
      </c>
      <c r="R36" s="17">
        <f t="shared" si="28"/>
        <v>31</v>
      </c>
      <c r="S36" s="17">
        <f t="shared" si="28"/>
        <v>62</v>
      </c>
      <c r="T36" s="17">
        <f t="shared" si="28"/>
        <v>18</v>
      </c>
      <c r="U36" s="17">
        <f t="shared" si="28"/>
        <v>0</v>
      </c>
      <c r="V36" s="17">
        <f t="shared" si="28"/>
        <v>18</v>
      </c>
      <c r="W36" s="15">
        <f t="shared" si="15"/>
        <v>24</v>
      </c>
      <c r="X36" s="15">
        <f t="shared" si="15"/>
        <v>0</v>
      </c>
      <c r="Y36" s="15">
        <f t="shared" si="15"/>
        <v>40.909090909090921</v>
      </c>
      <c r="Z36" s="17">
        <f t="shared" ref="Z36:AB36" si="29">SUM(Z27:Z30)</f>
        <v>12</v>
      </c>
      <c r="AA36" s="17">
        <f t="shared" si="29"/>
        <v>5</v>
      </c>
      <c r="AB36" s="17">
        <f t="shared" si="29"/>
        <v>7</v>
      </c>
      <c r="AC36" s="15">
        <f t="shared" si="17"/>
        <v>14.814814814814813</v>
      </c>
      <c r="AD36" s="15">
        <f t="shared" si="17"/>
        <v>19.23076923076923</v>
      </c>
      <c r="AE36" s="15">
        <f t="shared" si="17"/>
        <v>12.72727272727272</v>
      </c>
      <c r="AH36" s="4">
        <f t="shared" ref="AH36:AJ36" si="30">SUM(AH27:AH30)</f>
        <v>75</v>
      </c>
      <c r="AI36" s="4">
        <f t="shared" si="30"/>
        <v>31</v>
      </c>
      <c r="AJ36" s="4">
        <f t="shared" si="30"/>
        <v>44</v>
      </c>
      <c r="AK36" s="4">
        <f>SUM(AK27:AK30)</f>
        <v>81</v>
      </c>
      <c r="AL36" s="4">
        <f>SUM(AL27:AL30)</f>
        <v>26</v>
      </c>
      <c r="AM36" s="4">
        <f>SUM(AM27:AM30)</f>
        <v>55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4.9079754601226995</v>
      </c>
      <c r="R39" s="12">
        <f>R33/R9*100</f>
        <v>6.666666666666667</v>
      </c>
      <c r="S39" s="13">
        <f t="shared" si="37"/>
        <v>3.4090909090909087</v>
      </c>
      <c r="T39" s="12">
        <f>T33/T9*100</f>
        <v>0</v>
      </c>
      <c r="U39" s="12">
        <f t="shared" ref="U39:V39" si="38">U33/U9*100</f>
        <v>-12.5</v>
      </c>
      <c r="V39" s="12">
        <f t="shared" si="38"/>
        <v>-5.2631578947368416</v>
      </c>
      <c r="W39" s="12">
        <f>Q39-AH39</f>
        <v>-0.35518243461414212</v>
      </c>
      <c r="X39" s="12">
        <f t="shared" si="33"/>
        <v>1.8473895582329316</v>
      </c>
      <c r="Y39" s="12">
        <f>S39-AJ39</f>
        <v>-2.3880105401844536</v>
      </c>
      <c r="Z39" s="12">
        <f t="shared" si="37"/>
        <v>12.5</v>
      </c>
      <c r="AA39" s="12" t="e">
        <f t="shared" si="37"/>
        <v>#DIV/0!</v>
      </c>
      <c r="AB39" s="12">
        <f t="shared" si="37"/>
        <v>12.5</v>
      </c>
      <c r="AC39" s="12">
        <f>Q39-AK39</f>
        <v>0.39184642786463542</v>
      </c>
      <c r="AD39" s="12">
        <f t="shared" si="35"/>
        <v>0</v>
      </c>
      <c r="AE39" s="12">
        <f t="shared" si="35"/>
        <v>0.90909090909090873</v>
      </c>
      <c r="AH39" s="12">
        <f t="shared" ref="AH39:AJ39" si="39">AH33/AH9*100</f>
        <v>5.2631578947368416</v>
      </c>
      <c r="AI39" s="12">
        <f t="shared" si="39"/>
        <v>4.8192771084337354</v>
      </c>
      <c r="AJ39" s="12">
        <f t="shared" si="39"/>
        <v>5.7971014492753623</v>
      </c>
      <c r="AK39" s="12">
        <f>AK33/AK9*100</f>
        <v>4.5161290322580641</v>
      </c>
      <c r="AL39" s="12">
        <f>AL33/AL9*100</f>
        <v>6.666666666666667</v>
      </c>
      <c r="AM39" s="12">
        <f>AM33/AM9*100</f>
        <v>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95.092024539877301</v>
      </c>
      <c r="R40" s="12">
        <f t="shared" si="40"/>
        <v>93.333333333333329</v>
      </c>
      <c r="S40" s="12">
        <f t="shared" si="40"/>
        <v>96.590909090909093</v>
      </c>
      <c r="T40" s="12">
        <f>T34/T9*100</f>
        <v>100</v>
      </c>
      <c r="U40" s="12">
        <f t="shared" ref="U40:V40" si="41">U34/U9*100</f>
        <v>112.5</v>
      </c>
      <c r="V40" s="12">
        <f t="shared" si="41"/>
        <v>105.26315789473684</v>
      </c>
      <c r="W40" s="12">
        <f t="shared" ref="W40:W42" si="42">Q40-AH40</f>
        <v>0.35518243461415011</v>
      </c>
      <c r="X40" s="12">
        <f t="shared" si="33"/>
        <v>-1.8473895582329334</v>
      </c>
      <c r="Y40" s="12">
        <f>S40-AJ40</f>
        <v>2.3880105401844531</v>
      </c>
      <c r="Z40" s="12">
        <f>Z34/Z9*100</f>
        <v>87.5</v>
      </c>
      <c r="AA40" s="12" t="e">
        <f t="shared" ref="AA40:AB40" si="43">AA34/AA9*100</f>
        <v>#DIV/0!</v>
      </c>
      <c r="AB40" s="12">
        <f t="shared" si="43"/>
        <v>87.5</v>
      </c>
      <c r="AC40" s="12">
        <f t="shared" ref="AC40:AC42" si="44">Q40-AK40</f>
        <v>-0.39184642786463542</v>
      </c>
      <c r="AD40" s="12">
        <f t="shared" si="35"/>
        <v>0</v>
      </c>
      <c r="AE40" s="12">
        <f t="shared" si="35"/>
        <v>-0.90909090909090651</v>
      </c>
      <c r="AH40" s="12">
        <f t="shared" ref="AH40:AJ40" si="45">AH34/AH9*100</f>
        <v>94.73684210526315</v>
      </c>
      <c r="AI40" s="12">
        <f t="shared" si="45"/>
        <v>95.180722891566262</v>
      </c>
      <c r="AJ40" s="12">
        <f t="shared" si="45"/>
        <v>94.20289855072464</v>
      </c>
      <c r="AK40" s="12">
        <f>AK34/AK9*100</f>
        <v>95.483870967741936</v>
      </c>
      <c r="AL40" s="12">
        <f>AL34/AL9*100</f>
        <v>93.333333333333329</v>
      </c>
      <c r="AM40" s="12">
        <f>AM34/AM9*100</f>
        <v>97.5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76.687116564417181</v>
      </c>
      <c r="R41" s="12">
        <f t="shared" si="46"/>
        <v>65.333333333333329</v>
      </c>
      <c r="S41" s="12">
        <f t="shared" si="46"/>
        <v>86.36363636363636</v>
      </c>
      <c r="T41" s="12">
        <f>T35/T9*100</f>
        <v>36.363636363636367</v>
      </c>
      <c r="U41" s="12">
        <f t="shared" ref="U41:V41" si="47">U35/U9*100</f>
        <v>150</v>
      </c>
      <c r="V41" s="12">
        <f t="shared" si="47"/>
        <v>84.210526315789465</v>
      </c>
      <c r="W41" s="12">
        <f t="shared" si="42"/>
        <v>-2.9181465934775588</v>
      </c>
      <c r="X41" s="12">
        <f t="shared" si="33"/>
        <v>-8.1606425702811265</v>
      </c>
      <c r="Y41" s="12">
        <f>S41-AJ41</f>
        <v>-0.59288537549407749</v>
      </c>
      <c r="Z41" s="12">
        <f>Z35/Z9*100</f>
        <v>25</v>
      </c>
      <c r="AA41" s="12" t="e">
        <f t="shared" ref="AA41:AB41" si="48">AA35/AA9*100</f>
        <v>#DIV/0!</v>
      </c>
      <c r="AB41" s="12">
        <f t="shared" si="48"/>
        <v>75</v>
      </c>
      <c r="AC41" s="12">
        <f t="shared" si="44"/>
        <v>-2.6677221452602424</v>
      </c>
      <c r="AD41" s="12">
        <f>R41-AL41</f>
        <v>-5.3333333333333428</v>
      </c>
      <c r="AE41" s="12">
        <f t="shared" si="35"/>
        <v>-1.1363636363636402</v>
      </c>
      <c r="AH41" s="12">
        <f>AH35/AH9*100</f>
        <v>79.60526315789474</v>
      </c>
      <c r="AI41" s="12">
        <f>AI35/AI9*100</f>
        <v>73.493975903614455</v>
      </c>
      <c r="AJ41" s="12">
        <f>AJ35/AJ9*100</f>
        <v>86.956521739130437</v>
      </c>
      <c r="AK41" s="12">
        <f t="shared" ref="AK41:AM41" si="49">AK35/AK9*100</f>
        <v>79.354838709677423</v>
      </c>
      <c r="AL41" s="12">
        <f t="shared" si="49"/>
        <v>70.666666666666671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57.055214723926383</v>
      </c>
      <c r="R42" s="12">
        <f t="shared" si="50"/>
        <v>41.333333333333336</v>
      </c>
      <c r="S42" s="12">
        <f t="shared" si="50"/>
        <v>70.454545454545453</v>
      </c>
      <c r="T42" s="12">
        <f t="shared" si="50"/>
        <v>163.63636363636365</v>
      </c>
      <c r="U42" s="12">
        <f t="shared" si="50"/>
        <v>0</v>
      </c>
      <c r="V42" s="12">
        <f t="shared" si="50"/>
        <v>94.73684210526315</v>
      </c>
      <c r="W42" s="12">
        <f t="shared" si="42"/>
        <v>7.7131094607684929</v>
      </c>
      <c r="X42" s="12">
        <f t="shared" si="33"/>
        <v>3.9839357429718945</v>
      </c>
      <c r="Y42" s="12">
        <f>S42-AJ42</f>
        <v>6.6864295125164759</v>
      </c>
      <c r="Z42" s="12">
        <f t="shared" si="50"/>
        <v>150</v>
      </c>
      <c r="AA42" s="12" t="e">
        <f t="shared" si="50"/>
        <v>#DIV/0!</v>
      </c>
      <c r="AB42" s="12">
        <f t="shared" si="50"/>
        <v>87.5</v>
      </c>
      <c r="AC42" s="12">
        <f t="shared" si="44"/>
        <v>4.7971502077973511</v>
      </c>
      <c r="AD42" s="12">
        <f>R42-AL42</f>
        <v>6.6666666666666643</v>
      </c>
      <c r="AE42" s="12">
        <f t="shared" si="35"/>
        <v>1.7045454545454533</v>
      </c>
      <c r="AH42" s="12">
        <f t="shared" ref="AH42:AJ42" si="51">AH36/AH9*100</f>
        <v>49.34210526315789</v>
      </c>
      <c r="AI42" s="12">
        <f t="shared" si="51"/>
        <v>37.349397590361441</v>
      </c>
      <c r="AJ42" s="12">
        <f t="shared" si="51"/>
        <v>63.768115942028977</v>
      </c>
      <c r="AK42" s="12">
        <f>AK36/AK9*100</f>
        <v>52.258064516129032</v>
      </c>
      <c r="AL42" s="12">
        <f>AL36/AL9*100</f>
        <v>34.666666666666671</v>
      </c>
      <c r="AM42" s="12">
        <f>AM36/AM9*100</f>
        <v>68.75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11</v>
      </c>
      <c r="D9" s="17">
        <f>SUM(D10:D30)</f>
        <v>10</v>
      </c>
      <c r="E9" s="17">
        <f>F9+G9</f>
        <v>-2</v>
      </c>
      <c r="F9" s="17">
        <f>SUM(F10:F30)</f>
        <v>-5</v>
      </c>
      <c r="G9" s="17">
        <f>SUM(G10:G30)</f>
        <v>3</v>
      </c>
      <c r="H9" s="15">
        <f>IF(B9=E9,0,(1-(B9/(B9-E9)))*-100)</f>
        <v>-8.6956521739130483</v>
      </c>
      <c r="I9" s="15">
        <f>IF(C9=F9,0,(1-(C9/(C9-F9)))*-100)</f>
        <v>-31.25</v>
      </c>
      <c r="J9" s="15">
        <f>IF(D9=G9,0,(1-(D9/(D9-G9)))*-100)</f>
        <v>42.857142857142861</v>
      </c>
      <c r="K9" s="17">
        <f>L9+M9</f>
        <v>0</v>
      </c>
      <c r="L9" s="17">
        <f>SUM(L10:L30)</f>
        <v>5</v>
      </c>
      <c r="M9" s="17">
        <f>SUM(M10:M30)</f>
        <v>-5</v>
      </c>
      <c r="N9" s="15">
        <f>IF(B9=K9,0,(1-(B9/(B9-K9)))*-100)</f>
        <v>0</v>
      </c>
      <c r="O9" s="15">
        <f t="shared" ref="O9:P10" si="0">IF(C9=L9,0,(1-(C9/(C9-L9)))*-100)</f>
        <v>83.333333333333329</v>
      </c>
      <c r="P9" s="15">
        <f>IF(D9=M9,0,(1-(D9/(D9-M9)))*-100)</f>
        <v>-33.333333333333336</v>
      </c>
      <c r="Q9" s="17">
        <f>R9+S9</f>
        <v>56</v>
      </c>
      <c r="R9" s="17">
        <f>SUM(R10:R30)</f>
        <v>26</v>
      </c>
      <c r="S9" s="17">
        <f>SUM(S10:S30)</f>
        <v>30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-3.703703703703709</v>
      </c>
      <c r="Y9" s="15">
        <f t="shared" si="1"/>
        <v>3.4482758620689724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0</v>
      </c>
      <c r="AE9" s="15">
        <f t="shared" si="2"/>
        <v>-11.764705882352944</v>
      </c>
      <c r="AH9" s="4">
        <f t="shared" ref="AH9:AJ30" si="3">Q9-T9</f>
        <v>56</v>
      </c>
      <c r="AI9" s="4">
        <f t="shared" si="3"/>
        <v>27</v>
      </c>
      <c r="AJ9" s="4">
        <f t="shared" si="3"/>
        <v>29</v>
      </c>
      <c r="AK9" s="4">
        <f t="shared" ref="AK9:AM30" si="4">Q9-Z9</f>
        <v>60</v>
      </c>
      <c r="AL9" s="4">
        <f t="shared" si="4"/>
        <v>26</v>
      </c>
      <c r="AM9" s="4">
        <f t="shared" si="4"/>
        <v>34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11</v>
      </c>
      <c r="D10" s="17">
        <v>10</v>
      </c>
      <c r="E10" s="17">
        <f t="shared" ref="E10" si="6">F10+G10</f>
        <v>-2</v>
      </c>
      <c r="F10" s="17">
        <v>-5</v>
      </c>
      <c r="G10" s="17">
        <v>3</v>
      </c>
      <c r="H10" s="15">
        <f>IF(B10=E10,0,(1-(B10/(B10-E10)))*-100)</f>
        <v>-8.6956521739130483</v>
      </c>
      <c r="I10" s="15">
        <f t="shared" ref="I10" si="7">IF(C10=F10,0,(1-(C10/(C10-F10)))*-100)</f>
        <v>-31.25</v>
      </c>
      <c r="J10" s="15">
        <f>IF(D10=G10,0,(1-(D10/(D10-G10)))*-100)</f>
        <v>42.857142857142861</v>
      </c>
      <c r="K10" s="17">
        <f t="shared" ref="K10" si="8">L10+M10</f>
        <v>0</v>
      </c>
      <c r="L10" s="17">
        <v>5</v>
      </c>
      <c r="M10" s="17">
        <v>-5</v>
      </c>
      <c r="N10" s="15">
        <f>IF(B10=K10,0,(1-(B10/(B10-K10)))*-100)</f>
        <v>0</v>
      </c>
      <c r="O10" s="15">
        <f t="shared" si="0"/>
        <v>83.333333333333329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-3</v>
      </c>
      <c r="U23" s="17">
        <v>-5</v>
      </c>
      <c r="V23" s="17">
        <v>2</v>
      </c>
      <c r="W23" s="15">
        <f t="shared" si="11"/>
        <v>-60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-100</v>
      </c>
      <c r="AE23" s="15">
        <f t="shared" si="2"/>
        <v>100</v>
      </c>
      <c r="AH23" s="4">
        <f t="shared" si="3"/>
        <v>5</v>
      </c>
      <c r="AI23" s="4">
        <f t="shared" si="3"/>
        <v>5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1</v>
      </c>
      <c r="AA24" s="17">
        <v>4</v>
      </c>
      <c r="AB24" s="17">
        <v>-3</v>
      </c>
      <c r="AC24" s="15">
        <f t="shared" si="13"/>
        <v>33.333333333333329</v>
      </c>
      <c r="AD24" s="15" t="str">
        <f t="shared" si="2"/>
        <v>皆増</v>
      </c>
      <c r="AE24" s="15">
        <f t="shared" si="2"/>
        <v>-100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3</v>
      </c>
      <c r="AL24" s="4">
        <f t="shared" si="4"/>
        <v>0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-1</v>
      </c>
      <c r="U25" s="17">
        <v>-1</v>
      </c>
      <c r="V25" s="17">
        <v>0</v>
      </c>
      <c r="W25" s="15">
        <f t="shared" si="11"/>
        <v>-16.666666666666664</v>
      </c>
      <c r="X25" s="15">
        <f t="shared" si="1"/>
        <v>-25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25</v>
      </c>
      <c r="AD25" s="15">
        <f t="shared" si="2"/>
        <v>0</v>
      </c>
      <c r="AE25" s="15">
        <f t="shared" si="2"/>
        <v>100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9</v>
      </c>
      <c r="S26" s="17">
        <v>3</v>
      </c>
      <c r="T26" s="17">
        <f t="shared" si="10"/>
        <v>4</v>
      </c>
      <c r="U26" s="17">
        <v>5</v>
      </c>
      <c r="V26" s="17">
        <v>-1</v>
      </c>
      <c r="W26" s="15">
        <f t="shared" si="11"/>
        <v>50</v>
      </c>
      <c r="X26" s="15">
        <f t="shared" si="1"/>
        <v>125</v>
      </c>
      <c r="Y26" s="15">
        <f t="shared" si="1"/>
        <v>-25</v>
      </c>
      <c r="Z26" s="17">
        <f t="shared" si="12"/>
        <v>4</v>
      </c>
      <c r="AA26" s="17">
        <v>7</v>
      </c>
      <c r="AB26" s="17">
        <v>-3</v>
      </c>
      <c r="AC26" s="15">
        <f t="shared" si="13"/>
        <v>50</v>
      </c>
      <c r="AD26" s="15">
        <f t="shared" si="2"/>
        <v>350</v>
      </c>
      <c r="AE26" s="15">
        <f t="shared" si="2"/>
        <v>-50</v>
      </c>
      <c r="AH26" s="4">
        <f t="shared" si="3"/>
        <v>8</v>
      </c>
      <c r="AI26" s="4">
        <f t="shared" si="3"/>
        <v>4</v>
      </c>
      <c r="AJ26" s="4">
        <f t="shared" si="3"/>
        <v>4</v>
      </c>
      <c r="AK26" s="4">
        <f t="shared" si="4"/>
        <v>8</v>
      </c>
      <c r="AL26" s="4">
        <f t="shared" si="4"/>
        <v>2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3</v>
      </c>
      <c r="S27" s="17">
        <v>6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-40</v>
      </c>
      <c r="Y27" s="15">
        <f t="shared" si="1"/>
        <v>50</v>
      </c>
      <c r="Z27" s="17">
        <f t="shared" si="12"/>
        <v>-2</v>
      </c>
      <c r="AA27" s="17">
        <v>-4</v>
      </c>
      <c r="AB27" s="17">
        <v>2</v>
      </c>
      <c r="AC27" s="15">
        <f t="shared" si="13"/>
        <v>-18.181818181818176</v>
      </c>
      <c r="AD27" s="15">
        <f t="shared" si="2"/>
        <v>-57.142857142857139</v>
      </c>
      <c r="AE27" s="15">
        <f t="shared" si="2"/>
        <v>50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11</v>
      </c>
      <c r="AL27" s="4">
        <f t="shared" si="4"/>
        <v>7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-3</v>
      </c>
      <c r="U28" s="17">
        <v>0</v>
      </c>
      <c r="V28" s="17">
        <v>-3</v>
      </c>
      <c r="W28" s="15">
        <f t="shared" si="11"/>
        <v>-30.000000000000004</v>
      </c>
      <c r="X28" s="15">
        <f t="shared" si="1"/>
        <v>0</v>
      </c>
      <c r="Y28" s="15">
        <f t="shared" si="1"/>
        <v>-42.857142857142861</v>
      </c>
      <c r="Z28" s="17">
        <f t="shared" si="12"/>
        <v>-8</v>
      </c>
      <c r="AA28" s="17">
        <v>-3</v>
      </c>
      <c r="AB28" s="17">
        <v>-5</v>
      </c>
      <c r="AC28" s="15">
        <f t="shared" si="13"/>
        <v>-53.333333333333336</v>
      </c>
      <c r="AD28" s="15">
        <f t="shared" si="2"/>
        <v>-50</v>
      </c>
      <c r="AE28" s="15">
        <f t="shared" si="2"/>
        <v>-55.555555555555557</v>
      </c>
      <c r="AH28" s="4">
        <f t="shared" si="3"/>
        <v>10</v>
      </c>
      <c r="AI28" s="4">
        <f t="shared" si="3"/>
        <v>3</v>
      </c>
      <c r="AJ28" s="4">
        <f t="shared" si="3"/>
        <v>7</v>
      </c>
      <c r="AK28" s="4">
        <f t="shared" si="4"/>
        <v>15</v>
      </c>
      <c r="AL28" s="4">
        <f t="shared" si="4"/>
        <v>6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12</v>
      </c>
      <c r="R29" s="17">
        <v>2</v>
      </c>
      <c r="S29" s="17">
        <v>10</v>
      </c>
      <c r="T29" s="17">
        <f t="shared" si="10"/>
        <v>3</v>
      </c>
      <c r="U29" s="17">
        <v>0</v>
      </c>
      <c r="V29" s="17">
        <v>3</v>
      </c>
      <c r="W29" s="15">
        <f t="shared" si="11"/>
        <v>33.333333333333329</v>
      </c>
      <c r="X29" s="15">
        <f t="shared" si="1"/>
        <v>0</v>
      </c>
      <c r="Y29" s="15">
        <f t="shared" si="1"/>
        <v>42.857142857142861</v>
      </c>
      <c r="Z29" s="17">
        <f t="shared" si="12"/>
        <v>2</v>
      </c>
      <c r="AA29" s="17">
        <v>0</v>
      </c>
      <c r="AB29" s="17">
        <v>2</v>
      </c>
      <c r="AC29" s="15">
        <f t="shared" si="13"/>
        <v>19.999999999999996</v>
      </c>
      <c r="AD29" s="15">
        <f t="shared" si="2"/>
        <v>0</v>
      </c>
      <c r="AE29" s="15">
        <f t="shared" si="2"/>
        <v>25</v>
      </c>
      <c r="AH29" s="4">
        <f t="shared" si="3"/>
        <v>9</v>
      </c>
      <c r="AI29" s="4">
        <f t="shared" si="3"/>
        <v>2</v>
      </c>
      <c r="AJ29" s="4">
        <f t="shared" si="3"/>
        <v>7</v>
      </c>
      <c r="AK29" s="4">
        <f t="shared" si="4"/>
        <v>10</v>
      </c>
      <c r="AL29" s="4">
        <f t="shared" si="4"/>
        <v>2</v>
      </c>
      <c r="AM29" s="4">
        <f t="shared" si="4"/>
        <v>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-1</v>
      </c>
      <c r="AA30" s="17">
        <v>-2</v>
      </c>
      <c r="AB30" s="17">
        <v>1</v>
      </c>
      <c r="AC30" s="15">
        <f t="shared" si="13"/>
        <v>-25</v>
      </c>
      <c r="AD30" s="15">
        <f t="shared" si="2"/>
        <v>-100</v>
      </c>
      <c r="AE30" s="15">
        <f t="shared" si="2"/>
        <v>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4</v>
      </c>
      <c r="AL30" s="4">
        <f t="shared" si="4"/>
        <v>2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-33.333333333333336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54</v>
      </c>
      <c r="R34" s="17">
        <f t="shared" si="22"/>
        <v>24</v>
      </c>
      <c r="S34" s="17">
        <f t="shared" si="22"/>
        <v>30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1.8867924528301883</v>
      </c>
      <c r="X34" s="15">
        <f t="shared" si="15"/>
        <v>-4.0000000000000036</v>
      </c>
      <c r="Y34" s="15">
        <f t="shared" si="15"/>
        <v>7.1428571428571397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-6.8965517241379342</v>
      </c>
      <c r="AD34" s="15">
        <f t="shared" si="17"/>
        <v>0</v>
      </c>
      <c r="AE34" s="15">
        <f t="shared" si="17"/>
        <v>-11.764705882352944</v>
      </c>
      <c r="AH34" s="4">
        <f t="shared" ref="AH34:AJ34" si="24">SUM(AH23:AH30)</f>
        <v>53</v>
      </c>
      <c r="AI34" s="4">
        <f t="shared" si="24"/>
        <v>25</v>
      </c>
      <c r="AJ34" s="4">
        <f t="shared" si="24"/>
        <v>28</v>
      </c>
      <c r="AK34" s="4">
        <f>SUM(AK23:AK30)</f>
        <v>58</v>
      </c>
      <c r="AL34" s="4">
        <f>SUM(AL23:AL30)</f>
        <v>24</v>
      </c>
      <c r="AM34" s="4">
        <f>SUM(AM23:AM30)</f>
        <v>34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48</v>
      </c>
      <c r="R35" s="17">
        <f t="shared" si="25"/>
        <v>20</v>
      </c>
      <c r="S35" s="17">
        <f t="shared" si="25"/>
        <v>28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9.0909090909090828</v>
      </c>
      <c r="X35" s="15">
        <f t="shared" si="15"/>
        <v>11.111111111111116</v>
      </c>
      <c r="Y35" s="15">
        <f t="shared" si="15"/>
        <v>7.6923076923076872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-7.6923076923076872</v>
      </c>
      <c r="AD35" s="15">
        <f t="shared" si="17"/>
        <v>-9.0909090909090935</v>
      </c>
      <c r="AE35" s="15">
        <f t="shared" si="17"/>
        <v>-6.6666666666666652</v>
      </c>
      <c r="AH35" s="4">
        <f t="shared" ref="AH35:AJ35" si="27">SUM(AH25:AH30)</f>
        <v>44</v>
      </c>
      <c r="AI35" s="4">
        <f t="shared" si="27"/>
        <v>18</v>
      </c>
      <c r="AJ35" s="4">
        <f t="shared" si="27"/>
        <v>26</v>
      </c>
      <c r="AK35" s="4">
        <f>SUM(AK25:AK30)</f>
        <v>52</v>
      </c>
      <c r="AL35" s="4">
        <f>SUM(AL25:AL30)</f>
        <v>22</v>
      </c>
      <c r="AM35" s="4">
        <f>SUM(AM25:AM30)</f>
        <v>30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8</v>
      </c>
      <c r="S36" s="17">
        <f t="shared" si="28"/>
        <v>23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3.3333333333333437</v>
      </c>
      <c r="X36" s="15">
        <f t="shared" si="15"/>
        <v>-19.999999999999996</v>
      </c>
      <c r="Y36" s="15">
        <f t="shared" si="15"/>
        <v>14.999999999999991</v>
      </c>
      <c r="Z36" s="17">
        <f t="shared" ref="Z36:AB36" si="29">SUM(Z27:Z30)</f>
        <v>-9</v>
      </c>
      <c r="AA36" s="17">
        <f t="shared" si="29"/>
        <v>-9</v>
      </c>
      <c r="AB36" s="17">
        <f t="shared" si="29"/>
        <v>0</v>
      </c>
      <c r="AC36" s="15">
        <f t="shared" si="17"/>
        <v>-22.499999999999996</v>
      </c>
      <c r="AD36" s="15">
        <f t="shared" si="17"/>
        <v>-52.941176470588239</v>
      </c>
      <c r="AE36" s="15">
        <f t="shared" si="17"/>
        <v>0</v>
      </c>
      <c r="AH36" s="4">
        <f t="shared" ref="AH36:AJ36" si="30">SUM(AH27:AH30)</f>
        <v>30</v>
      </c>
      <c r="AI36" s="4">
        <f t="shared" si="30"/>
        <v>10</v>
      </c>
      <c r="AJ36" s="4">
        <f t="shared" si="30"/>
        <v>20</v>
      </c>
      <c r="AK36" s="4">
        <f>SUM(AK27:AK30)</f>
        <v>40</v>
      </c>
      <c r="AL36" s="4">
        <f>SUM(AL27:AL30)</f>
        <v>17</v>
      </c>
      <c r="AM36" s="4">
        <f>SUM(AM27:AM30)</f>
        <v>23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7.6923076923076925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-100</v>
      </c>
      <c r="W39" s="12">
        <f>Q39-AH39</f>
        <v>-1.7857142857142856</v>
      </c>
      <c r="X39" s="12">
        <f t="shared" si="33"/>
        <v>0.28490028490028596</v>
      </c>
      <c r="Y39" s="12">
        <f>S39-AJ39</f>
        <v>-3.4482758620689653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0.23809523809523769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5.3571428571428568</v>
      </c>
      <c r="AI39" s="12">
        <f t="shared" si="39"/>
        <v>7.4074074074074066</v>
      </c>
      <c r="AJ39" s="12">
        <f t="shared" si="39"/>
        <v>3.4482758620689653</v>
      </c>
      <c r="AK39" s="12">
        <f>AK33/AK9*100</f>
        <v>3.3333333333333335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92.307692307692307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1.7857142857142918</v>
      </c>
      <c r="X40" s="12">
        <f t="shared" si="33"/>
        <v>-0.28490028490028863</v>
      </c>
      <c r="Y40" s="12">
        <f>S40-AJ40</f>
        <v>3.448275862068968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-0.2380952380952408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94.642857142857139</v>
      </c>
      <c r="AI40" s="12">
        <f t="shared" si="45"/>
        <v>92.592592592592595</v>
      </c>
      <c r="AJ40" s="12">
        <f t="shared" si="45"/>
        <v>96.551724137931032</v>
      </c>
      <c r="AK40" s="12">
        <f>AK34/AK9*100</f>
        <v>96.666666666666671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76.923076923076934</v>
      </c>
      <c r="S41" s="12">
        <f t="shared" si="46"/>
        <v>93.333333333333329</v>
      </c>
      <c r="T41" s="12" t="e">
        <f>T35/T9*100</f>
        <v>#DIV/0!</v>
      </c>
      <c r="U41" s="12">
        <f t="shared" ref="U41:V41" si="47">U35/U9*100</f>
        <v>-200</v>
      </c>
      <c r="V41" s="12">
        <f t="shared" si="47"/>
        <v>200</v>
      </c>
      <c r="W41" s="12">
        <f t="shared" si="42"/>
        <v>7.1428571428571388</v>
      </c>
      <c r="X41" s="12">
        <f t="shared" si="33"/>
        <v>10.256410256410277</v>
      </c>
      <c r="Y41" s="12">
        <f>S41-AJ41</f>
        <v>3.6781609195402183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-0.95238095238096321</v>
      </c>
      <c r="AD41" s="12">
        <f>R41-AL41</f>
        <v>-7.6923076923076792</v>
      </c>
      <c r="AE41" s="12">
        <f t="shared" si="35"/>
        <v>5.0980392156862706</v>
      </c>
      <c r="AH41" s="12">
        <f>AH35/AH9*100</f>
        <v>78.571428571428569</v>
      </c>
      <c r="AI41" s="12">
        <f>AI35/AI9*100</f>
        <v>66.666666666666657</v>
      </c>
      <c r="AJ41" s="12">
        <f>AJ35/AJ9*100</f>
        <v>89.65517241379311</v>
      </c>
      <c r="AK41" s="12">
        <f t="shared" ref="AK41:AM41" si="49">AK35/AK9*100</f>
        <v>86.666666666666671</v>
      </c>
      <c r="AL41" s="12">
        <f t="shared" si="49"/>
        <v>84.615384615384613</v>
      </c>
      <c r="AM41" s="12">
        <f t="shared" si="49"/>
        <v>88.235294117647058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55.357142857142861</v>
      </c>
      <c r="R42" s="12">
        <f t="shared" si="50"/>
        <v>30.76923076923077</v>
      </c>
      <c r="S42" s="12">
        <f t="shared" si="50"/>
        <v>76.666666666666671</v>
      </c>
      <c r="T42" s="12" t="e">
        <f t="shared" si="50"/>
        <v>#DIV/0!</v>
      </c>
      <c r="U42" s="12">
        <f t="shared" si="50"/>
        <v>200</v>
      </c>
      <c r="V42" s="12">
        <f t="shared" si="50"/>
        <v>300</v>
      </c>
      <c r="W42" s="12">
        <f t="shared" si="42"/>
        <v>1.7857142857142918</v>
      </c>
      <c r="X42" s="12">
        <f t="shared" si="33"/>
        <v>-6.267806267806268</v>
      </c>
      <c r="Y42" s="12">
        <f>S42-AJ42</f>
        <v>7.7011494252873547</v>
      </c>
      <c r="Z42" s="12">
        <f t="shared" si="50"/>
        <v>225</v>
      </c>
      <c r="AA42" s="12" t="e">
        <f t="shared" si="50"/>
        <v>#DIV/0!</v>
      </c>
      <c r="AB42" s="12">
        <f t="shared" si="50"/>
        <v>0</v>
      </c>
      <c r="AC42" s="12">
        <f t="shared" si="44"/>
        <v>-11.309523809523796</v>
      </c>
      <c r="AD42" s="12">
        <f>R42-AL42</f>
        <v>-34.615384615384613</v>
      </c>
      <c r="AE42" s="12">
        <f t="shared" si="35"/>
        <v>9.0196078431372513</v>
      </c>
      <c r="AH42" s="12">
        <f t="shared" ref="AH42:AJ42" si="51">AH36/AH9*100</f>
        <v>53.571428571428569</v>
      </c>
      <c r="AI42" s="12">
        <f t="shared" si="51"/>
        <v>37.037037037037038</v>
      </c>
      <c r="AJ42" s="12">
        <f t="shared" si="51"/>
        <v>68.965517241379317</v>
      </c>
      <c r="AK42" s="12">
        <f>AK36/AK9*100</f>
        <v>66.666666666666657</v>
      </c>
      <c r="AL42" s="12">
        <f>AL36/AL9*100</f>
        <v>65.384615384615387</v>
      </c>
      <c r="AM42" s="12">
        <f>AM36/AM9*100</f>
        <v>67.64705882352942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8</v>
      </c>
      <c r="F9" s="17">
        <f>SUM(F10:F30)</f>
        <v>4</v>
      </c>
      <c r="G9" s="17">
        <f>SUM(G10:G30)</f>
        <v>4</v>
      </c>
      <c r="H9" s="15">
        <f>IF(B9=E9,0,(1-(B9/(B9-E9)))*-100)</f>
        <v>80</v>
      </c>
      <c r="I9" s="15">
        <f>IF(C9=F9,0,(1-(C9/(C9-F9)))*-100)</f>
        <v>57.142857142857139</v>
      </c>
      <c r="J9" s="15">
        <f>IF(D9=G9,0,(1-(D9/(D9-G9)))*-100)</f>
        <v>133.33333333333334</v>
      </c>
      <c r="K9" s="17">
        <f>L9+M9</f>
        <v>12</v>
      </c>
      <c r="L9" s="17">
        <f>SUM(L10:L30)</f>
        <v>9</v>
      </c>
      <c r="M9" s="17">
        <f>SUM(M10:M30)</f>
        <v>3</v>
      </c>
      <c r="N9" s="15">
        <f>IF(B9=K9,0,(1-(B9/(B9-K9)))*-100)</f>
        <v>200</v>
      </c>
      <c r="O9" s="15">
        <f t="shared" ref="O9:P10" si="0">IF(C9=L9,0,(1-(C9/(C9-L9)))*-100)</f>
        <v>450</v>
      </c>
      <c r="P9" s="15">
        <f>IF(D9=M9,0,(1-(D9/(D9-M9)))*-100)</f>
        <v>75</v>
      </c>
      <c r="Q9" s="17">
        <f>R9+S9</f>
        <v>44</v>
      </c>
      <c r="R9" s="17">
        <f>SUM(R10:R30)</f>
        <v>22</v>
      </c>
      <c r="S9" s="17">
        <f>SUM(S10:S30)</f>
        <v>22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22.222222222222232</v>
      </c>
      <c r="Y9" s="15">
        <f t="shared" si="1"/>
        <v>0</v>
      </c>
      <c r="Z9" s="17">
        <f>AA9+AB9</f>
        <v>16</v>
      </c>
      <c r="AA9" s="17">
        <f>SUM(AA10:AA30)</f>
        <v>9</v>
      </c>
      <c r="AB9" s="17">
        <f>SUM(AB10:AB30)</f>
        <v>7</v>
      </c>
      <c r="AC9" s="15">
        <f>IF(Q9=Z9,IF(Q9&gt;0,"皆増",0),(1-(Q9/(Q9-Z9)))*-100)</f>
        <v>57.142857142857139</v>
      </c>
      <c r="AD9" s="15">
        <f t="shared" ref="AD9:AE30" si="2">IF(R9=AA9,IF(R9&gt;0,"皆増",0),(1-(R9/(R9-AA9)))*-100)</f>
        <v>69.230769230769226</v>
      </c>
      <c r="AE9" s="15">
        <f t="shared" si="2"/>
        <v>46.666666666666657</v>
      </c>
      <c r="AH9" s="4">
        <f t="shared" ref="AH9:AJ30" si="3">Q9-T9</f>
        <v>40</v>
      </c>
      <c r="AI9" s="4">
        <f t="shared" si="3"/>
        <v>18</v>
      </c>
      <c r="AJ9" s="4">
        <f t="shared" si="3"/>
        <v>22</v>
      </c>
      <c r="AK9" s="4">
        <f t="shared" ref="AK9:AM30" si="4">Q9-Z9</f>
        <v>28</v>
      </c>
      <c r="AL9" s="4">
        <f t="shared" si="4"/>
        <v>13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8</v>
      </c>
      <c r="F10" s="17">
        <v>4</v>
      </c>
      <c r="G10" s="17">
        <v>4</v>
      </c>
      <c r="H10" s="15">
        <f>IF(B10=E10,0,(1-(B10/(B10-E10)))*-100)</f>
        <v>80</v>
      </c>
      <c r="I10" s="15">
        <f t="shared" ref="I10" si="7">IF(C10=F10,0,(1-(C10/(C10-F10)))*-100)</f>
        <v>57.142857142857139</v>
      </c>
      <c r="J10" s="15">
        <f>IF(D10=G10,0,(1-(D10/(D10-G10)))*-100)</f>
        <v>133.33333333333334</v>
      </c>
      <c r="K10" s="17">
        <f t="shared" ref="K10" si="8">L10+M10</f>
        <v>12</v>
      </c>
      <c r="L10" s="17">
        <v>9</v>
      </c>
      <c r="M10" s="17">
        <v>3</v>
      </c>
      <c r="N10" s="15">
        <f>IF(B10=K10,0,(1-(B10/(B10-K10)))*-100)</f>
        <v>200</v>
      </c>
      <c r="O10" s="15">
        <f t="shared" si="0"/>
        <v>450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5</v>
      </c>
      <c r="S25" s="17">
        <v>3</v>
      </c>
      <c r="T25" s="17">
        <f t="shared" si="10"/>
        <v>4</v>
      </c>
      <c r="U25" s="17">
        <v>4</v>
      </c>
      <c r="V25" s="17">
        <v>0</v>
      </c>
      <c r="W25" s="15">
        <f t="shared" si="11"/>
        <v>100</v>
      </c>
      <c r="X25" s="15">
        <f t="shared" si="1"/>
        <v>400</v>
      </c>
      <c r="Y25" s="15">
        <f t="shared" si="1"/>
        <v>0</v>
      </c>
      <c r="Z25" s="17">
        <f t="shared" si="12"/>
        <v>7</v>
      </c>
      <c r="AA25" s="17">
        <v>4</v>
      </c>
      <c r="AB25" s="17">
        <v>3</v>
      </c>
      <c r="AC25" s="15">
        <f t="shared" si="13"/>
        <v>700</v>
      </c>
      <c r="AD25" s="15">
        <f t="shared" si="2"/>
        <v>400</v>
      </c>
      <c r="AE25" s="15" t="str">
        <f t="shared" si="2"/>
        <v>皆増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2</v>
      </c>
      <c r="U26" s="17">
        <v>3</v>
      </c>
      <c r="V26" s="17">
        <v>-1</v>
      </c>
      <c r="W26" s="15">
        <f t="shared" si="11"/>
        <v>50</v>
      </c>
      <c r="X26" s="15">
        <f t="shared" si="1"/>
        <v>300</v>
      </c>
      <c r="Y26" s="15">
        <f t="shared" si="1"/>
        <v>-33.333333333333336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-14.28571428571429</v>
      </c>
      <c r="AD26" s="15">
        <f t="shared" si="2"/>
        <v>0</v>
      </c>
      <c r="AE26" s="15">
        <f t="shared" si="2"/>
        <v>-33.333333333333336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3</v>
      </c>
      <c r="S27" s="17">
        <v>9</v>
      </c>
      <c r="T27" s="17">
        <f t="shared" si="10"/>
        <v>4</v>
      </c>
      <c r="U27" s="17">
        <v>-2</v>
      </c>
      <c r="V27" s="17">
        <v>6</v>
      </c>
      <c r="W27" s="15">
        <f t="shared" si="11"/>
        <v>50</v>
      </c>
      <c r="X27" s="15">
        <f t="shared" si="1"/>
        <v>-40</v>
      </c>
      <c r="Y27" s="15">
        <f t="shared" si="1"/>
        <v>200</v>
      </c>
      <c r="Z27" s="17">
        <f t="shared" si="12"/>
        <v>6</v>
      </c>
      <c r="AA27" s="17">
        <v>0</v>
      </c>
      <c r="AB27" s="17">
        <v>6</v>
      </c>
      <c r="AC27" s="15">
        <f t="shared" si="13"/>
        <v>100</v>
      </c>
      <c r="AD27" s="15">
        <f t="shared" si="2"/>
        <v>0</v>
      </c>
      <c r="AE27" s="15">
        <f t="shared" si="2"/>
        <v>200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-2</v>
      </c>
      <c r="U28" s="17">
        <v>-3</v>
      </c>
      <c r="V28" s="17">
        <v>1</v>
      </c>
      <c r="W28" s="15">
        <f t="shared" si="11"/>
        <v>-22.222222222222221</v>
      </c>
      <c r="X28" s="15">
        <f t="shared" si="1"/>
        <v>-60</v>
      </c>
      <c r="Y28" s="15">
        <f t="shared" si="1"/>
        <v>25</v>
      </c>
      <c r="Z28" s="17">
        <f t="shared" si="12"/>
        <v>3</v>
      </c>
      <c r="AA28" s="17">
        <v>1</v>
      </c>
      <c r="AB28" s="17">
        <v>2</v>
      </c>
      <c r="AC28" s="15">
        <f t="shared" si="13"/>
        <v>75</v>
      </c>
      <c r="AD28" s="15">
        <f t="shared" si="2"/>
        <v>100</v>
      </c>
      <c r="AE28" s="15">
        <f t="shared" si="2"/>
        <v>66.666666666666671</v>
      </c>
      <c r="AH28" s="4">
        <f t="shared" si="3"/>
        <v>9</v>
      </c>
      <c r="AI28" s="4">
        <f t="shared" si="3"/>
        <v>5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-1</v>
      </c>
      <c r="U29" s="17">
        <v>2</v>
      </c>
      <c r="V29" s="17">
        <v>-3</v>
      </c>
      <c r="W29" s="15">
        <f t="shared" si="11"/>
        <v>-25</v>
      </c>
      <c r="X29" s="15" t="str">
        <f t="shared" si="1"/>
        <v>皆増</v>
      </c>
      <c r="Y29" s="15">
        <f t="shared" si="1"/>
        <v>-75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-50</v>
      </c>
      <c r="AD29" s="15">
        <f t="shared" si="2"/>
        <v>0</v>
      </c>
      <c r="AE29" s="15">
        <f t="shared" si="2"/>
        <v>-75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-5</v>
      </c>
      <c r="U30" s="17">
        <v>-1</v>
      </c>
      <c r="V30" s="17">
        <v>-4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-33.333333333333336</v>
      </c>
      <c r="X33" s="15">
        <f t="shared" si="15"/>
        <v>-66.666666666666671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42</v>
      </c>
      <c r="R34" s="17">
        <f t="shared" si="22"/>
        <v>21</v>
      </c>
      <c r="S34" s="17">
        <f t="shared" si="22"/>
        <v>21</v>
      </c>
      <c r="T34" s="17">
        <f t="shared" si="22"/>
        <v>5</v>
      </c>
      <c r="U34" s="17">
        <f t="shared" si="22"/>
        <v>6</v>
      </c>
      <c r="V34" s="17">
        <f t="shared" si="22"/>
        <v>-1</v>
      </c>
      <c r="W34" s="15">
        <f t="shared" si="15"/>
        <v>13.513513513513509</v>
      </c>
      <c r="X34" s="15">
        <f t="shared" si="15"/>
        <v>39.999999999999993</v>
      </c>
      <c r="Y34" s="15">
        <f t="shared" si="15"/>
        <v>-4.5454545454545414</v>
      </c>
      <c r="Z34" s="17">
        <f t="shared" ref="Z34:AB34" si="23">SUM(Z23:Z30)</f>
        <v>14</v>
      </c>
      <c r="AA34" s="17">
        <f t="shared" si="23"/>
        <v>8</v>
      </c>
      <c r="AB34" s="17">
        <f t="shared" si="23"/>
        <v>6</v>
      </c>
      <c r="AC34" s="15">
        <f t="shared" si="17"/>
        <v>50</v>
      </c>
      <c r="AD34" s="15">
        <f t="shared" si="17"/>
        <v>61.53846153846154</v>
      </c>
      <c r="AE34" s="15">
        <f t="shared" si="17"/>
        <v>39.999999999999993</v>
      </c>
      <c r="AH34" s="4">
        <f t="shared" ref="AH34:AJ34" si="24">SUM(AH23:AH30)</f>
        <v>37</v>
      </c>
      <c r="AI34" s="4">
        <f t="shared" si="24"/>
        <v>15</v>
      </c>
      <c r="AJ34" s="4">
        <f t="shared" si="24"/>
        <v>22</v>
      </c>
      <c r="AK34" s="4">
        <f>SUM(AK23:AK30)</f>
        <v>28</v>
      </c>
      <c r="AL34" s="4">
        <f>SUM(AL23:AL30)</f>
        <v>13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16</v>
      </c>
      <c r="S35" s="17">
        <f t="shared" si="25"/>
        <v>20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5.8823529411764719</v>
      </c>
      <c r="X35" s="15">
        <f t="shared" si="15"/>
        <v>23.076923076923084</v>
      </c>
      <c r="Y35" s="15">
        <f t="shared" si="15"/>
        <v>-4.7619047619047672</v>
      </c>
      <c r="Z35" s="17">
        <f t="shared" ref="Z35:AB35" si="26">SUM(Z25:Z30)</f>
        <v>11</v>
      </c>
      <c r="AA35" s="17">
        <f t="shared" si="26"/>
        <v>5</v>
      </c>
      <c r="AB35" s="17">
        <f t="shared" si="26"/>
        <v>6</v>
      </c>
      <c r="AC35" s="15">
        <f t="shared" si="17"/>
        <v>43.999999999999993</v>
      </c>
      <c r="AD35" s="15">
        <f t="shared" si="17"/>
        <v>45.45454545454546</v>
      </c>
      <c r="AE35" s="15">
        <f t="shared" si="17"/>
        <v>42.857142857142861</v>
      </c>
      <c r="AH35" s="4">
        <f t="shared" ref="AH35:AJ35" si="27">SUM(AH25:AH30)</f>
        <v>34</v>
      </c>
      <c r="AI35" s="4">
        <f t="shared" si="27"/>
        <v>13</v>
      </c>
      <c r="AJ35" s="4">
        <f t="shared" si="27"/>
        <v>21</v>
      </c>
      <c r="AK35" s="4">
        <f>SUM(AK25:AK30)</f>
        <v>25</v>
      </c>
      <c r="AL35" s="4">
        <f>SUM(AL25:AL30)</f>
        <v>11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7</v>
      </c>
      <c r="S36" s="17">
        <f t="shared" si="28"/>
        <v>15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-15.384615384615385</v>
      </c>
      <c r="X36" s="15">
        <f t="shared" si="15"/>
        <v>-36.363636363636367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29.411764705882359</v>
      </c>
      <c r="AD36" s="15">
        <f t="shared" si="17"/>
        <v>16.666666666666675</v>
      </c>
      <c r="AE36" s="15">
        <f t="shared" si="17"/>
        <v>36.363636363636353</v>
      </c>
      <c r="AH36" s="4">
        <f t="shared" ref="AH36:AJ36" si="30">SUM(AH27:AH30)</f>
        <v>26</v>
      </c>
      <c r="AI36" s="4">
        <f t="shared" si="30"/>
        <v>11</v>
      </c>
      <c r="AJ36" s="4">
        <f t="shared" si="30"/>
        <v>15</v>
      </c>
      <c r="AK36" s="4">
        <f>SUM(AK27:AK30)</f>
        <v>17</v>
      </c>
      <c r="AL36" s="4">
        <f>SUM(AL27:AL30)</f>
        <v>6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4.5454545454545459</v>
      </c>
      <c r="S39" s="13">
        <f t="shared" si="37"/>
        <v>4.5454545454545459</v>
      </c>
      <c r="T39" s="12">
        <f>T33/T9*100</f>
        <v>-25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-2.9545454545454541</v>
      </c>
      <c r="X39" s="12">
        <f t="shared" si="33"/>
        <v>-12.121212121212118</v>
      </c>
      <c r="Y39" s="12">
        <f>S39-AJ39</f>
        <v>4.5454545454545459</v>
      </c>
      <c r="Z39" s="12">
        <f t="shared" si="37"/>
        <v>12.5</v>
      </c>
      <c r="AA39" s="12">
        <f t="shared" si="37"/>
        <v>11.111111111111111</v>
      </c>
      <c r="AB39" s="12">
        <f t="shared" si="37"/>
        <v>14.285714285714285</v>
      </c>
      <c r="AC39" s="12">
        <f>Q39-AK39</f>
        <v>4.5454545454545459</v>
      </c>
      <c r="AD39" s="12">
        <f t="shared" si="35"/>
        <v>4.5454545454545459</v>
      </c>
      <c r="AE39" s="12">
        <f t="shared" si="35"/>
        <v>4.5454545454545459</v>
      </c>
      <c r="AH39" s="12">
        <f t="shared" ref="AH39:AJ39" si="39">AH33/AH9*100</f>
        <v>7.5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95.454545454545453</v>
      </c>
      <c r="S40" s="12">
        <f t="shared" si="40"/>
        <v>95.454545454545453</v>
      </c>
      <c r="T40" s="12">
        <f>T34/T9*100</f>
        <v>125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2.9545454545454533</v>
      </c>
      <c r="X40" s="12">
        <f t="shared" si="33"/>
        <v>12.12121212121211</v>
      </c>
      <c r="Y40" s="12">
        <f>S40-AJ40</f>
        <v>-4.5454545454545467</v>
      </c>
      <c r="Z40" s="12">
        <f>Z34/Z9*100</f>
        <v>87.5</v>
      </c>
      <c r="AA40" s="12">
        <f t="shared" ref="AA40:AB40" si="43">AA34/AA9*100</f>
        <v>88.888888888888886</v>
      </c>
      <c r="AB40" s="12">
        <f t="shared" si="43"/>
        <v>85.714285714285708</v>
      </c>
      <c r="AC40" s="12">
        <f t="shared" ref="AC40:AC42" si="44">Q40-AK40</f>
        <v>-4.5454545454545467</v>
      </c>
      <c r="AD40" s="12">
        <f t="shared" si="35"/>
        <v>-4.5454545454545467</v>
      </c>
      <c r="AE40" s="12">
        <f t="shared" si="35"/>
        <v>-4.5454545454545467</v>
      </c>
      <c r="AH40" s="12">
        <f t="shared" ref="AH40:AJ40" si="45">AH34/AH9*100</f>
        <v>92.5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72.727272727272734</v>
      </c>
      <c r="S41" s="12">
        <f t="shared" si="46"/>
        <v>90.909090909090907</v>
      </c>
      <c r="T41" s="12">
        <f>T35/T9*100</f>
        <v>50</v>
      </c>
      <c r="U41" s="12">
        <f t="shared" ref="U41:V41" si="47">U35/U9*100</f>
        <v>75</v>
      </c>
      <c r="V41" s="12" t="e">
        <f t="shared" si="47"/>
        <v>#DIV/0!</v>
      </c>
      <c r="W41" s="12">
        <f t="shared" si="42"/>
        <v>-3.1818181818181728</v>
      </c>
      <c r="X41" s="12">
        <f t="shared" si="33"/>
        <v>0.5050505050505194</v>
      </c>
      <c r="Y41" s="12">
        <f>S41-AJ41</f>
        <v>-4.5454545454545467</v>
      </c>
      <c r="Z41" s="12">
        <f>Z35/Z9*100</f>
        <v>68.75</v>
      </c>
      <c r="AA41" s="12">
        <f t="shared" ref="AA41:AB41" si="48">AA35/AA9*100</f>
        <v>55.555555555555557</v>
      </c>
      <c r="AB41" s="12">
        <f t="shared" si="48"/>
        <v>85.714285714285708</v>
      </c>
      <c r="AC41" s="12">
        <f t="shared" si="44"/>
        <v>-7.4675324675324646</v>
      </c>
      <c r="AD41" s="12">
        <f>R41-AL41</f>
        <v>-11.888111888111879</v>
      </c>
      <c r="AE41" s="12">
        <f t="shared" si="35"/>
        <v>-2.4242424242424221</v>
      </c>
      <c r="AH41" s="12">
        <f>AH35/AH9*100</f>
        <v>85</v>
      </c>
      <c r="AI41" s="12">
        <f>AI35/AI9*100</f>
        <v>72.222222222222214</v>
      </c>
      <c r="AJ41" s="12">
        <f>AJ35/AJ9*100</f>
        <v>95.454545454545453</v>
      </c>
      <c r="AK41" s="12">
        <f t="shared" ref="AK41:AM41" si="49">AK35/AK9*100</f>
        <v>89.285714285714292</v>
      </c>
      <c r="AL41" s="12">
        <f t="shared" si="49"/>
        <v>84.615384615384613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31.818181818181817</v>
      </c>
      <c r="S42" s="12">
        <f t="shared" si="50"/>
        <v>68.181818181818173</v>
      </c>
      <c r="T42" s="12">
        <f t="shared" si="50"/>
        <v>-100</v>
      </c>
      <c r="U42" s="12">
        <f t="shared" si="50"/>
        <v>-100</v>
      </c>
      <c r="V42" s="12" t="e">
        <f t="shared" si="50"/>
        <v>#DIV/0!</v>
      </c>
      <c r="W42" s="12">
        <f t="shared" si="42"/>
        <v>-15</v>
      </c>
      <c r="X42" s="12">
        <f t="shared" si="33"/>
        <v>-29.292929292929298</v>
      </c>
      <c r="Y42" s="12">
        <f>S42-AJ42</f>
        <v>0</v>
      </c>
      <c r="Z42" s="12">
        <f t="shared" si="50"/>
        <v>31.25</v>
      </c>
      <c r="AA42" s="12">
        <f t="shared" si="50"/>
        <v>11.111111111111111</v>
      </c>
      <c r="AB42" s="12">
        <f t="shared" si="50"/>
        <v>57.142857142857139</v>
      </c>
      <c r="AC42" s="12">
        <f t="shared" si="44"/>
        <v>-10.714285714285708</v>
      </c>
      <c r="AD42" s="12">
        <f>R42-AL42</f>
        <v>-14.335664335664337</v>
      </c>
      <c r="AE42" s="12">
        <f t="shared" si="35"/>
        <v>-5.1515151515151558</v>
      </c>
      <c r="AH42" s="12">
        <f t="shared" ref="AH42:AJ42" si="51">AH36/AH9*100</f>
        <v>65</v>
      </c>
      <c r="AI42" s="12">
        <f t="shared" si="51"/>
        <v>61.111111111111114</v>
      </c>
      <c r="AJ42" s="12">
        <f t="shared" si="51"/>
        <v>68.181818181818173</v>
      </c>
      <c r="AK42" s="12">
        <f>AK36/AK9*100</f>
        <v>60.714285714285708</v>
      </c>
      <c r="AL42" s="12">
        <f>AL36/AL9*100</f>
        <v>46.153846153846153</v>
      </c>
      <c r="AM42" s="12">
        <f>AM36/AM9*100</f>
        <v>73.333333333333329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6</v>
      </c>
      <c r="F9" s="17">
        <f>SUM(F10:F30)</f>
        <v>3</v>
      </c>
      <c r="G9" s="17">
        <f>SUM(G10:G30)</f>
        <v>3</v>
      </c>
      <c r="H9" s="15">
        <f>IF(B9=E9,0,(1-(B9/(B9-E9)))*-100)</f>
        <v>600</v>
      </c>
      <c r="I9" s="15">
        <f>IF(C9=F9,0,(1-(C9/(C9-F9)))*-100)</f>
        <v>300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75</v>
      </c>
      <c r="O9" s="15">
        <f t="shared" ref="O9:P10" si="0">IF(C9=L9,0,(1-(C9/(C9-L9)))*-100)</f>
        <v>100</v>
      </c>
      <c r="P9" s="15">
        <f>IF(D9=M9,0,(1-(D9/(D9-M9)))*-100)</f>
        <v>50</v>
      </c>
      <c r="Q9" s="17">
        <f>R9+S9</f>
        <v>21</v>
      </c>
      <c r="R9" s="17">
        <f>SUM(R10:R30)</f>
        <v>9</v>
      </c>
      <c r="S9" s="17">
        <f>SUM(S10:S30)</f>
        <v>12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12.5</v>
      </c>
      <c r="Y9" s="15">
        <f t="shared" si="1"/>
        <v>71.428571428571416</v>
      </c>
      <c r="Z9" s="17">
        <f>AA9+AB9</f>
        <v>2</v>
      </c>
      <c r="AA9" s="17">
        <f>SUM(AA10:AA30)</f>
        <v>-2</v>
      </c>
      <c r="AB9" s="17">
        <f>SUM(AB10:AB30)</f>
        <v>4</v>
      </c>
      <c r="AC9" s="15">
        <f>IF(Q9=Z9,IF(Q9&gt;0,"皆増",0),(1-(Q9/(Q9-Z9)))*-100)</f>
        <v>10.526315789473696</v>
      </c>
      <c r="AD9" s="15">
        <f t="shared" ref="AD9:AE30" si="2">IF(R9=AA9,IF(R9&gt;0,"皆増",0),(1-(R9/(R9-AA9)))*-100)</f>
        <v>-18.181818181818176</v>
      </c>
      <c r="AE9" s="15">
        <f t="shared" si="2"/>
        <v>50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6</v>
      </c>
      <c r="F10" s="17">
        <v>3</v>
      </c>
      <c r="G10" s="17">
        <v>3</v>
      </c>
      <c r="H10" s="15">
        <f>IF(B10=E10,0,(1-(B10/(B10-E10)))*-100)</f>
        <v>600</v>
      </c>
      <c r="I10" s="15">
        <f t="shared" ref="I10" si="7">IF(C10=F10,0,(1-(C10/(C10-F10)))*-100)</f>
        <v>300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75</v>
      </c>
      <c r="O10" s="15">
        <f t="shared" si="0"/>
        <v>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-5</v>
      </c>
      <c r="AA27" s="17">
        <v>-5</v>
      </c>
      <c r="AB27" s="17">
        <v>0</v>
      </c>
      <c r="AC27" s="15">
        <f t="shared" si="13"/>
        <v>-71.428571428571431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66.666666666666671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>
        <f t="shared" si="2"/>
        <v>300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3</v>
      </c>
      <c r="S29" s="17">
        <v>4</v>
      </c>
      <c r="T29" s="17">
        <f t="shared" si="10"/>
        <v>6</v>
      </c>
      <c r="U29" s="17">
        <v>2</v>
      </c>
      <c r="V29" s="17">
        <v>4</v>
      </c>
      <c r="W29" s="15">
        <f t="shared" si="11"/>
        <v>600</v>
      </c>
      <c r="X29" s="15">
        <f t="shared" si="1"/>
        <v>200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39.999999999999993</v>
      </c>
      <c r="AD29" s="15">
        <f t="shared" si="2"/>
        <v>50</v>
      </c>
      <c r="AE29" s="15">
        <f t="shared" si="2"/>
        <v>33.333333333333329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7</v>
      </c>
      <c r="S34" s="17">
        <f t="shared" si="22"/>
        <v>12</v>
      </c>
      <c r="T34" s="17">
        <f t="shared" si="22"/>
        <v>4</v>
      </c>
      <c r="U34" s="17">
        <f t="shared" si="22"/>
        <v>-1</v>
      </c>
      <c r="V34" s="17">
        <f t="shared" si="22"/>
        <v>5</v>
      </c>
      <c r="W34" s="15">
        <f t="shared" si="15"/>
        <v>26.666666666666661</v>
      </c>
      <c r="X34" s="15">
        <f t="shared" si="15"/>
        <v>-12.5</v>
      </c>
      <c r="Y34" s="15">
        <f t="shared" si="15"/>
        <v>71.428571428571416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-36.363636363636367</v>
      </c>
      <c r="AE34" s="15">
        <f t="shared" si="17"/>
        <v>50</v>
      </c>
      <c r="AH34" s="4">
        <f t="shared" ref="AH34:AJ34" si="24">SUM(AH23:AH30)</f>
        <v>15</v>
      </c>
      <c r="AI34" s="4">
        <f t="shared" si="24"/>
        <v>8</v>
      </c>
      <c r="AJ34" s="4">
        <f t="shared" si="24"/>
        <v>7</v>
      </c>
      <c r="AK34" s="4">
        <f>SUM(AK23:AK30)</f>
        <v>19</v>
      </c>
      <c r="AL34" s="4">
        <f>SUM(AL23:AL30)</f>
        <v>11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5</v>
      </c>
      <c r="S35" s="17">
        <f t="shared" si="25"/>
        <v>12</v>
      </c>
      <c r="T35" s="17">
        <f t="shared" si="25"/>
        <v>4</v>
      </c>
      <c r="U35" s="17">
        <f t="shared" si="25"/>
        <v>-2</v>
      </c>
      <c r="V35" s="17">
        <f t="shared" si="25"/>
        <v>6</v>
      </c>
      <c r="W35" s="15">
        <f t="shared" si="15"/>
        <v>30.76923076923077</v>
      </c>
      <c r="X35" s="15">
        <f t="shared" si="15"/>
        <v>-28.571428571428569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-44.444444444444443</v>
      </c>
      <c r="AE35" s="15">
        <f t="shared" si="17"/>
        <v>50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17</v>
      </c>
      <c r="AL35" s="4">
        <f>SUM(AL25:AL30)</f>
        <v>9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4</v>
      </c>
      <c r="S36" s="17">
        <f t="shared" si="28"/>
        <v>11</v>
      </c>
      <c r="T36" s="17">
        <f t="shared" si="28"/>
        <v>6</v>
      </c>
      <c r="U36" s="17">
        <f t="shared" si="28"/>
        <v>0</v>
      </c>
      <c r="V36" s="17">
        <f t="shared" si="28"/>
        <v>6</v>
      </c>
      <c r="W36" s="15">
        <f t="shared" si="15"/>
        <v>66.666666666666671</v>
      </c>
      <c r="X36" s="15">
        <f t="shared" si="15"/>
        <v>0</v>
      </c>
      <c r="Y36" s="15">
        <f t="shared" si="15"/>
        <v>120.00000000000001</v>
      </c>
      <c r="Z36" s="17">
        <f t="shared" ref="Z36:AB36" si="29">SUM(Z27:Z30)</f>
        <v>-1</v>
      </c>
      <c r="AA36" s="17">
        <f t="shared" si="29"/>
        <v>-4</v>
      </c>
      <c r="AB36" s="17">
        <f t="shared" si="29"/>
        <v>3</v>
      </c>
      <c r="AC36" s="15">
        <f t="shared" si="17"/>
        <v>-6.25</v>
      </c>
      <c r="AD36" s="15">
        <f t="shared" si="17"/>
        <v>-50</v>
      </c>
      <c r="AE36" s="15">
        <f t="shared" si="17"/>
        <v>37.5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16</v>
      </c>
      <c r="AL36" s="4">
        <f>SUM(AL27:AL30)</f>
        <v>8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22.222222222222221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200</v>
      </c>
      <c r="V39" s="12">
        <f t="shared" si="38"/>
        <v>0</v>
      </c>
      <c r="W39" s="12">
        <f>Q39-AH39</f>
        <v>9.5238095238095237</v>
      </c>
      <c r="X39" s="12">
        <f t="shared" si="33"/>
        <v>22.222222222222221</v>
      </c>
      <c r="Y39" s="12">
        <f>S39-AJ39</f>
        <v>0</v>
      </c>
      <c r="Z39" s="12">
        <f t="shared" si="37"/>
        <v>100</v>
      </c>
      <c r="AA39" s="12">
        <f t="shared" si="37"/>
        <v>-100</v>
      </c>
      <c r="AB39" s="12">
        <f t="shared" si="37"/>
        <v>0</v>
      </c>
      <c r="AC39" s="12">
        <f>Q39-AK39</f>
        <v>9.5238095238095237</v>
      </c>
      <c r="AD39" s="12">
        <f t="shared" si="35"/>
        <v>22.222222222222221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77.777777777777786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-9.5238095238095184</v>
      </c>
      <c r="X40" s="12">
        <f t="shared" si="33"/>
        <v>-22.222222222222214</v>
      </c>
      <c r="Y40" s="12">
        <f>S40-AJ40</f>
        <v>0</v>
      </c>
      <c r="Z40" s="12">
        <f>Z34/Z9*100</f>
        <v>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-9.5238095238095184</v>
      </c>
      <c r="AD40" s="12">
        <f t="shared" si="35"/>
        <v>-22.222222222222214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55.555555555555557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-200</v>
      </c>
      <c r="V41" s="12">
        <f t="shared" si="47"/>
        <v>120</v>
      </c>
      <c r="W41" s="12">
        <f t="shared" si="42"/>
        <v>-5.7142857142857224</v>
      </c>
      <c r="X41" s="12">
        <f t="shared" si="33"/>
        <v>-31.944444444444443</v>
      </c>
      <c r="Y41" s="12">
        <f>S41-AJ41</f>
        <v>14.285714285714292</v>
      </c>
      <c r="Z41" s="12">
        <f>Z35/Z9*100</f>
        <v>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-8.521303258145366</v>
      </c>
      <c r="AD41" s="12">
        <f>R41-AL41</f>
        <v>-26.26262626262627</v>
      </c>
      <c r="AE41" s="12">
        <f t="shared" si="35"/>
        <v>0</v>
      </c>
      <c r="AH41" s="12">
        <f>AH35/AH9*100</f>
        <v>86.666666666666671</v>
      </c>
      <c r="AI41" s="12">
        <f>AI35/AI9*100</f>
        <v>87.5</v>
      </c>
      <c r="AJ41" s="12">
        <f>AJ35/AJ9*100</f>
        <v>85.714285714285708</v>
      </c>
      <c r="AK41" s="12">
        <f t="shared" ref="AK41:AM41" si="49">AK35/AK9*100</f>
        <v>89.473684210526315</v>
      </c>
      <c r="AL41" s="12">
        <f t="shared" si="49"/>
        <v>81.818181818181827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44.444444444444443</v>
      </c>
      <c r="S42" s="12">
        <f t="shared" si="50"/>
        <v>91.666666666666657</v>
      </c>
      <c r="T42" s="12">
        <f t="shared" si="50"/>
        <v>100</v>
      </c>
      <c r="U42" s="12">
        <f t="shared" si="50"/>
        <v>0</v>
      </c>
      <c r="V42" s="12">
        <f t="shared" si="50"/>
        <v>120</v>
      </c>
      <c r="W42" s="12">
        <f t="shared" si="42"/>
        <v>11.428571428571431</v>
      </c>
      <c r="X42" s="12">
        <f t="shared" si="33"/>
        <v>-5.5555555555555571</v>
      </c>
      <c r="Y42" s="12">
        <f>S42-AJ42</f>
        <v>20.238095238095227</v>
      </c>
      <c r="Z42" s="12">
        <f t="shared" si="50"/>
        <v>-50</v>
      </c>
      <c r="AA42" s="12">
        <f t="shared" si="50"/>
        <v>200</v>
      </c>
      <c r="AB42" s="12">
        <f t="shared" si="50"/>
        <v>75</v>
      </c>
      <c r="AC42" s="12">
        <f t="shared" si="44"/>
        <v>-12.781954887218035</v>
      </c>
      <c r="AD42" s="12">
        <f>R42-AL42</f>
        <v>-28.282828282828291</v>
      </c>
      <c r="AE42" s="12">
        <f t="shared" si="35"/>
        <v>-8.3333333333333428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71.428571428571431</v>
      </c>
      <c r="AK42" s="12">
        <f>AK36/AK9*100</f>
        <v>84.210526315789465</v>
      </c>
      <c r="AL42" s="12">
        <f>AL36/AL9*100</f>
        <v>72.727272727272734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10</v>
      </c>
      <c r="R9" s="17">
        <f>SUM(R10:R30)</f>
        <v>7</v>
      </c>
      <c r="S9" s="17">
        <f>SUM(S10:S30)</f>
        <v>3</v>
      </c>
      <c r="T9" s="17">
        <f>U9+V9</f>
        <v>6</v>
      </c>
      <c r="U9" s="17">
        <f>SUM(U10:U30)</f>
        <v>6</v>
      </c>
      <c r="V9" s="17">
        <f>SUM(V10:V30)</f>
        <v>0</v>
      </c>
      <c r="W9" s="15">
        <f>IF(Q9=T9,IF(Q9&gt;0,"皆増",0),(1-(Q9/(Q9-T9)))*-100)</f>
        <v>150</v>
      </c>
      <c r="X9" s="15">
        <f t="shared" ref="X9:Y30" si="1">IF(R9=U9,IF(R9&gt;0,"皆増",0),(1-(R9/(R9-U9)))*-100)</f>
        <v>600</v>
      </c>
      <c r="Y9" s="15">
        <f t="shared" si="1"/>
        <v>0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133.33333333333334</v>
      </c>
      <c r="AE9" s="15">
        <f t="shared" si="2"/>
        <v>-25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150</v>
      </c>
      <c r="X34" s="15">
        <f t="shared" si="15"/>
        <v>600</v>
      </c>
      <c r="Y34" s="15">
        <f t="shared" si="15"/>
        <v>0</v>
      </c>
      <c r="Z34" s="17">
        <f t="shared" ref="Z34:AB34" si="23">SUM(Z23:Z30)</f>
        <v>5</v>
      </c>
      <c r="AA34" s="17">
        <f t="shared" si="23"/>
        <v>6</v>
      </c>
      <c r="AB34" s="17">
        <f t="shared" si="23"/>
        <v>-1</v>
      </c>
      <c r="AC34" s="15">
        <f t="shared" si="17"/>
        <v>100</v>
      </c>
      <c r="AD34" s="15">
        <f t="shared" si="17"/>
        <v>600</v>
      </c>
      <c r="AE34" s="15">
        <f t="shared" si="17"/>
        <v>-25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4</v>
      </c>
      <c r="U35" s="17">
        <f t="shared" si="25"/>
        <v>4</v>
      </c>
      <c r="V35" s="17">
        <f t="shared" si="25"/>
        <v>0</v>
      </c>
      <c r="W35" s="15">
        <f t="shared" si="15"/>
        <v>133.33333333333334</v>
      </c>
      <c r="X35" s="15">
        <f t="shared" si="15"/>
        <v>400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39.999999999999993</v>
      </c>
      <c r="AD35" s="15">
        <f t="shared" si="17"/>
        <v>400</v>
      </c>
      <c r="AE35" s="15">
        <f t="shared" si="17"/>
        <v>-50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33.333333333333329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-19.999999999999996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-66.666666666666657</v>
      </c>
      <c r="AA39" s="12">
        <f t="shared" si="37"/>
        <v>-50</v>
      </c>
      <c r="AB39" s="12">
        <f t="shared" si="37"/>
        <v>0</v>
      </c>
      <c r="AC39" s="12">
        <f>Q39-AK39</f>
        <v>-28.571428571428569</v>
      </c>
      <c r="AD39" s="12">
        <f t="shared" si="35"/>
        <v>-66.666666666666657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28.571428571428569</v>
      </c>
      <c r="AL39" s="12">
        <f>AL33/AL9*100</f>
        <v>66.666666666666657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166.66666666666669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28.571428571428569</v>
      </c>
      <c r="AD40" s="12">
        <f t="shared" si="35"/>
        <v>66.666666666666671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71.428571428571431</v>
      </c>
      <c r="AL40" s="12">
        <f>AL34/AL9*100</f>
        <v>33.333333333333329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</v>
      </c>
      <c r="R41" s="12">
        <f t="shared" si="46"/>
        <v>71.428571428571431</v>
      </c>
      <c r="S41" s="12">
        <f t="shared" si="46"/>
        <v>66.666666666666657</v>
      </c>
      <c r="T41" s="12">
        <f>T35/T9*100</f>
        <v>66.666666666666657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-5</v>
      </c>
      <c r="X41" s="12">
        <f t="shared" si="33"/>
        <v>-28.571428571428569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-1.4285714285714306</v>
      </c>
      <c r="AD41" s="12">
        <f>R41-AL41</f>
        <v>38.095238095238102</v>
      </c>
      <c r="AE41" s="12">
        <f t="shared" si="35"/>
        <v>-33.333333333333343</v>
      </c>
      <c r="AH41" s="12">
        <f>AH35/AH9*100</f>
        <v>75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71.428571428571431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28.571428571428569</v>
      </c>
      <c r="S42" s="12">
        <f t="shared" si="50"/>
        <v>66.666666666666657</v>
      </c>
      <c r="T42" s="12">
        <f t="shared" si="50"/>
        <v>16.666666666666664</v>
      </c>
      <c r="U42" s="12">
        <f t="shared" si="50"/>
        <v>16.666666666666664</v>
      </c>
      <c r="V42" s="12" t="e">
        <f t="shared" si="50"/>
        <v>#DIV/0!</v>
      </c>
      <c r="W42" s="12">
        <f t="shared" si="42"/>
        <v>-35</v>
      </c>
      <c r="X42" s="12">
        <f t="shared" si="33"/>
        <v>-71.428571428571431</v>
      </c>
      <c r="Y42" s="12">
        <f>S42-AJ42</f>
        <v>0</v>
      </c>
      <c r="Z42" s="12">
        <f t="shared" si="50"/>
        <v>-33.333333333333329</v>
      </c>
      <c r="AA42" s="12">
        <f t="shared" si="50"/>
        <v>25</v>
      </c>
      <c r="AB42" s="12">
        <f t="shared" si="50"/>
        <v>200</v>
      </c>
      <c r="AC42" s="12">
        <f t="shared" si="44"/>
        <v>-31.428571428571431</v>
      </c>
      <c r="AD42" s="12">
        <f>R42-AL42</f>
        <v>-4.7619047619047592</v>
      </c>
      <c r="AE42" s="12">
        <f t="shared" si="35"/>
        <v>-33.333333333333343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71.428571428571431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-33.333333333333336</v>
      </c>
      <c r="Y9" s="15">
        <f t="shared" si="1"/>
        <v>-33.333333333333336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-33.333333333333336</v>
      </c>
      <c r="AE9" s="15">
        <f t="shared" si="2"/>
        <v>19.999999999999996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-1</v>
      </c>
      <c r="V25" s="17">
        <v>-1</v>
      </c>
      <c r="W25" s="15">
        <f t="shared" si="11"/>
        <v>-66.666666666666671</v>
      </c>
      <c r="X25" s="15">
        <f t="shared" si="1"/>
        <v>-100</v>
      </c>
      <c r="Y25" s="15">
        <f t="shared" si="1"/>
        <v>-50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-50</v>
      </c>
      <c r="X28" s="15">
        <f t="shared" si="1"/>
        <v>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-28.571428571428569</v>
      </c>
      <c r="X34" s="15">
        <f t="shared" si="15"/>
        <v>-33.333333333333336</v>
      </c>
      <c r="Y34" s="15">
        <f t="shared" si="15"/>
        <v>-25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25</v>
      </c>
      <c r="AD34" s="15">
        <f t="shared" si="17"/>
        <v>-19.999999999999996</v>
      </c>
      <c r="AE34" s="15">
        <f t="shared" si="17"/>
        <v>100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-33.333333333333336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33.333333333333329</v>
      </c>
      <c r="AD35" s="15">
        <f t="shared" si="17"/>
        <v>33.333333333333329</v>
      </c>
      <c r="AE35" s="15">
        <f t="shared" si="17"/>
        <v>33.333333333333329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-33.333333333333336</v>
      </c>
      <c r="X36" s="15">
        <f t="shared" si="15"/>
        <v>33.333333333333329</v>
      </c>
      <c r="Y36" s="15">
        <f t="shared" si="15"/>
        <v>-66.666666666666671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100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-6.666666666666667</v>
      </c>
      <c r="X39" s="12">
        <f t="shared" si="33"/>
        <v>0</v>
      </c>
      <c r="Y39" s="12">
        <f>S39-AJ39</f>
        <v>-11.111111111111111</v>
      </c>
      <c r="Z39" s="12">
        <f t="shared" si="37"/>
        <v>300</v>
      </c>
      <c r="AA39" s="12">
        <f t="shared" si="37"/>
        <v>50</v>
      </c>
      <c r="AB39" s="12">
        <f t="shared" si="37"/>
        <v>-200</v>
      </c>
      <c r="AC39" s="12">
        <f>Q39-AK39</f>
        <v>-27.27272727272727</v>
      </c>
      <c r="AD39" s="12">
        <f t="shared" si="35"/>
        <v>-16.666666666666664</v>
      </c>
      <c r="AE39" s="12">
        <f t="shared" si="35"/>
        <v>-40</v>
      </c>
      <c r="AH39" s="12">
        <f t="shared" ref="AH39:AJ39" si="39">AH33/AH9*100</f>
        <v>6.666666666666667</v>
      </c>
      <c r="AI39" s="12">
        <f t="shared" si="39"/>
        <v>0</v>
      </c>
      <c r="AJ39" s="12">
        <f t="shared" si="39"/>
        <v>11.111111111111111</v>
      </c>
      <c r="AK39" s="12">
        <f>AK33/AK9*100</f>
        <v>27.27272727272727</v>
      </c>
      <c r="AL39" s="12">
        <f>AL33/AL9*100</f>
        <v>16.666666666666664</v>
      </c>
      <c r="AM39" s="12">
        <f>AM33/AM9*100</f>
        <v>40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6.6666666666666714</v>
      </c>
      <c r="X40" s="12">
        <f t="shared" si="33"/>
        <v>0</v>
      </c>
      <c r="Y40" s="12">
        <f>S40-AJ40</f>
        <v>11.111111111111114</v>
      </c>
      <c r="Z40" s="12">
        <f>Z34/Z9*100</f>
        <v>-200</v>
      </c>
      <c r="AA40" s="12">
        <f t="shared" ref="AA40:AB40" si="43">AA34/AA9*100</f>
        <v>50</v>
      </c>
      <c r="AB40" s="12">
        <f t="shared" si="43"/>
        <v>300</v>
      </c>
      <c r="AC40" s="12">
        <f t="shared" ref="AC40:AC42" si="44">Q40-AK40</f>
        <v>27.272727272727266</v>
      </c>
      <c r="AD40" s="12">
        <f t="shared" si="35"/>
        <v>16.666666666666657</v>
      </c>
      <c r="AE40" s="12">
        <f t="shared" si="35"/>
        <v>40</v>
      </c>
      <c r="AH40" s="12">
        <f t="shared" ref="AH40:AJ40" si="45">AH34/AH9*100</f>
        <v>93.333333333333329</v>
      </c>
      <c r="AI40" s="12">
        <f t="shared" si="45"/>
        <v>100</v>
      </c>
      <c r="AJ40" s="12">
        <f t="shared" si="45"/>
        <v>88.888888888888886</v>
      </c>
      <c r="AK40" s="12">
        <f>AK34/AK9*100</f>
        <v>72.727272727272734</v>
      </c>
      <c r="AL40" s="12">
        <f>AL34/AL9*100</f>
        <v>83.333333333333343</v>
      </c>
      <c r="AM40" s="12">
        <f>AM34/AM9*100</f>
        <v>60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66.666666666666657</v>
      </c>
      <c r="T41" s="12">
        <f>T35/T9*100</f>
        <v>80</v>
      </c>
      <c r="U41" s="12">
        <f t="shared" ref="U41:V41" si="47">U35/U9*100</f>
        <v>0</v>
      </c>
      <c r="V41" s="12">
        <f t="shared" si="47"/>
        <v>133.33333333333331</v>
      </c>
      <c r="W41" s="12">
        <f t="shared" si="42"/>
        <v>0</v>
      </c>
      <c r="X41" s="12">
        <f t="shared" si="33"/>
        <v>33.333333333333343</v>
      </c>
      <c r="Y41" s="12">
        <f>S41-AJ41</f>
        <v>-22.222222222222229</v>
      </c>
      <c r="Z41" s="12">
        <f>Z35/Z9*100</f>
        <v>-200</v>
      </c>
      <c r="AA41" s="12">
        <f t="shared" ref="AA41:AB41" si="48">AA35/AA9*100</f>
        <v>-50</v>
      </c>
      <c r="AB41" s="12">
        <f t="shared" si="48"/>
        <v>100</v>
      </c>
      <c r="AC41" s="12">
        <f t="shared" si="44"/>
        <v>25.45454545454546</v>
      </c>
      <c r="AD41" s="12">
        <f>R41-AL41</f>
        <v>50</v>
      </c>
      <c r="AE41" s="12">
        <f t="shared" si="35"/>
        <v>6.6666666666666572</v>
      </c>
      <c r="AH41" s="12">
        <f>AH35/AH9*100</f>
        <v>80</v>
      </c>
      <c r="AI41" s="12">
        <f>AI35/AI9*100</f>
        <v>66.666666666666657</v>
      </c>
      <c r="AJ41" s="12">
        <f>AJ35/AJ9*100</f>
        <v>88.888888888888886</v>
      </c>
      <c r="AK41" s="12">
        <f t="shared" ref="AK41:AM41" si="49">AK35/AK9*100</f>
        <v>54.54545454545454</v>
      </c>
      <c r="AL41" s="12">
        <f t="shared" si="49"/>
        <v>50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100</v>
      </c>
      <c r="S42" s="12">
        <f t="shared" si="50"/>
        <v>33.333333333333329</v>
      </c>
      <c r="T42" s="12">
        <f t="shared" si="50"/>
        <v>60</v>
      </c>
      <c r="U42" s="12">
        <f t="shared" si="50"/>
        <v>-50</v>
      </c>
      <c r="V42" s="12">
        <f t="shared" si="50"/>
        <v>133.33333333333331</v>
      </c>
      <c r="W42" s="12">
        <f t="shared" si="42"/>
        <v>0</v>
      </c>
      <c r="X42" s="12">
        <f t="shared" si="33"/>
        <v>50</v>
      </c>
      <c r="Y42" s="12">
        <f>S42-AJ42</f>
        <v>-33.333333333333329</v>
      </c>
      <c r="Z42" s="12">
        <f t="shared" si="50"/>
        <v>-300</v>
      </c>
      <c r="AA42" s="12">
        <f t="shared" si="50"/>
        <v>-150</v>
      </c>
      <c r="AB42" s="12">
        <f t="shared" si="50"/>
        <v>0</v>
      </c>
      <c r="AC42" s="12">
        <f t="shared" si="44"/>
        <v>32.727272727272734</v>
      </c>
      <c r="AD42" s="12">
        <f>R42-AL42</f>
        <v>83.333333333333343</v>
      </c>
      <c r="AE42" s="12">
        <f t="shared" si="35"/>
        <v>-6.6666666666666714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66.666666666666657</v>
      </c>
      <c r="AK42" s="12">
        <f>AK36/AK9*100</f>
        <v>27.27272727272727</v>
      </c>
      <c r="AL42" s="12">
        <f>AL36/AL9*100</f>
        <v>16.666666666666664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-28.571428571428569</v>
      </c>
      <c r="I9" s="15">
        <f>IF(C9=F9,0,(1-(C9/(C9-F9)))*-100)</f>
        <v>33.333333333333329</v>
      </c>
      <c r="J9" s="15">
        <f>IF(D9=G9,0,(1-(D9/(D9-G9)))*-100)</f>
        <v>-75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-28.571428571428569</v>
      </c>
      <c r="O9" s="15">
        <f t="shared" ref="O9:P10" si="0">IF(C9=L9,0,(1-(C9/(C9-L9)))*-100)</f>
        <v>33.333333333333329</v>
      </c>
      <c r="P9" s="15">
        <f>IF(D9=M9,0,(1-(D9/(D9-M9)))*-100)</f>
        <v>-75</v>
      </c>
      <c r="Q9" s="17">
        <f>R9+S9</f>
        <v>17</v>
      </c>
      <c r="R9" s="17">
        <f>SUM(R10:R30)</f>
        <v>9</v>
      </c>
      <c r="S9" s="17">
        <f>SUM(S10:S30)</f>
        <v>8</v>
      </c>
      <c r="T9" s="17">
        <f>U9+V9</f>
        <v>-9</v>
      </c>
      <c r="U9" s="17">
        <f>SUM(U10:U30)</f>
        <v>-4</v>
      </c>
      <c r="V9" s="17">
        <f>SUM(V10:V30)</f>
        <v>-5</v>
      </c>
      <c r="W9" s="15">
        <f>IF(Q9=T9,IF(Q9&gt;0,"皆増",0),(1-(Q9/(Q9-T9)))*-100)</f>
        <v>-34.615384615384613</v>
      </c>
      <c r="X9" s="15">
        <f t="shared" ref="X9:Y30" si="1">IF(R9=U9,IF(R9&gt;0,"皆増",0),(1-(R9/(R9-U9)))*-100)</f>
        <v>-30.76923076923077</v>
      </c>
      <c r="Y9" s="15">
        <f t="shared" si="1"/>
        <v>-38.46153846153846</v>
      </c>
      <c r="Z9" s="17">
        <f>AA9+AB9</f>
        <v>-4</v>
      </c>
      <c r="AA9" s="17">
        <f>SUM(AA10:AA30)</f>
        <v>5</v>
      </c>
      <c r="AB9" s="17">
        <f>SUM(AB10:AB30)</f>
        <v>-9</v>
      </c>
      <c r="AC9" s="15">
        <f>IF(Q9=Z9,IF(Q9&gt;0,"皆増",0),(1-(Q9/(Q9-Z9)))*-100)</f>
        <v>-19.047619047619047</v>
      </c>
      <c r="AD9" s="15">
        <f t="shared" ref="AD9:AE30" si="2">IF(R9=AA9,IF(R9&gt;0,"皆増",0),(1-(R9/(R9-AA9)))*-100)</f>
        <v>125</v>
      </c>
      <c r="AE9" s="15">
        <f t="shared" si="2"/>
        <v>-52.941176470588239</v>
      </c>
      <c r="AH9" s="4">
        <f t="shared" ref="AH9:AJ30" si="3">Q9-T9</f>
        <v>26</v>
      </c>
      <c r="AI9" s="4">
        <f t="shared" si="3"/>
        <v>13</v>
      </c>
      <c r="AJ9" s="4">
        <f t="shared" si="3"/>
        <v>13</v>
      </c>
      <c r="AK9" s="4">
        <f t="shared" ref="AK9:AM30" si="4">Q9-Z9</f>
        <v>21</v>
      </c>
      <c r="AL9" s="4">
        <f t="shared" si="4"/>
        <v>4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-28.571428571428569</v>
      </c>
      <c r="I10" s="15">
        <f t="shared" ref="I10" si="7">IF(C10=F10,0,(1-(C10/(C10-F10)))*-100)</f>
        <v>33.333333333333329</v>
      </c>
      <c r="J10" s="15">
        <f>IF(D10=G10,0,(1-(D10/(D10-G10)))*-100)</f>
        <v>-75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-28.571428571428569</v>
      </c>
      <c r="O10" s="15">
        <f t="shared" si="0"/>
        <v>33.333333333333329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-4</v>
      </c>
      <c r="U26" s="17">
        <v>-3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1</v>
      </c>
      <c r="V28" s="17">
        <v>-2</v>
      </c>
      <c r="W28" s="15">
        <f t="shared" si="11"/>
        <v>-19.999999999999996</v>
      </c>
      <c r="X28" s="15">
        <f t="shared" si="1"/>
        <v>100</v>
      </c>
      <c r="Y28" s="15">
        <f t="shared" si="1"/>
        <v>-50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-19.999999999999996</v>
      </c>
      <c r="AD28" s="15">
        <f t="shared" si="2"/>
        <v>100</v>
      </c>
      <c r="AE28" s="15">
        <f t="shared" si="2"/>
        <v>-50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-6</v>
      </c>
      <c r="AA29" s="17">
        <v>0</v>
      </c>
      <c r="AB29" s="17">
        <v>-6</v>
      </c>
      <c r="AC29" s="15">
        <f t="shared" si="13"/>
        <v>-75</v>
      </c>
      <c r="AD29" s="15">
        <f t="shared" si="2"/>
        <v>0</v>
      </c>
      <c r="AE29" s="15">
        <f t="shared" si="2"/>
        <v>-85.714285714285722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-2</v>
      </c>
      <c r="U33" s="17">
        <f t="shared" si="19"/>
        <v>-3</v>
      </c>
      <c r="V33" s="17">
        <f t="shared" si="19"/>
        <v>1</v>
      </c>
      <c r="W33" s="15">
        <f t="shared" si="15"/>
        <v>-66.666666666666671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9</v>
      </c>
      <c r="S34" s="17">
        <f t="shared" si="22"/>
        <v>7</v>
      </c>
      <c r="T34" s="17">
        <f t="shared" si="22"/>
        <v>-7</v>
      </c>
      <c r="U34" s="17">
        <f t="shared" si="22"/>
        <v>-1</v>
      </c>
      <c r="V34" s="17">
        <f t="shared" si="22"/>
        <v>-6</v>
      </c>
      <c r="W34" s="15">
        <f t="shared" si="15"/>
        <v>-30.434782608695656</v>
      </c>
      <c r="X34" s="15">
        <f t="shared" si="15"/>
        <v>-9.9999999999999982</v>
      </c>
      <c r="Y34" s="15">
        <f t="shared" si="15"/>
        <v>-46.153846153846153</v>
      </c>
      <c r="Z34" s="17">
        <f t="shared" ref="Z34:AB34" si="23">SUM(Z23:Z30)</f>
        <v>-5</v>
      </c>
      <c r="AA34" s="17">
        <f t="shared" si="23"/>
        <v>5</v>
      </c>
      <c r="AB34" s="17">
        <f t="shared" si="23"/>
        <v>-10</v>
      </c>
      <c r="AC34" s="15">
        <f t="shared" si="17"/>
        <v>-23.809523809523814</v>
      </c>
      <c r="AD34" s="15">
        <f t="shared" si="17"/>
        <v>125</v>
      </c>
      <c r="AE34" s="15">
        <f t="shared" si="17"/>
        <v>-58.82352941176471</v>
      </c>
      <c r="AH34" s="4">
        <f t="shared" ref="AH34:AJ34" si="24">SUM(AH23:AH30)</f>
        <v>23</v>
      </c>
      <c r="AI34" s="4">
        <f t="shared" si="24"/>
        <v>10</v>
      </c>
      <c r="AJ34" s="4">
        <f t="shared" si="24"/>
        <v>13</v>
      </c>
      <c r="AK34" s="4">
        <f>SUM(AK23:AK30)</f>
        <v>21</v>
      </c>
      <c r="AL34" s="4">
        <f>SUM(AL23:AL30)</f>
        <v>4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-35</v>
      </c>
      <c r="X35" s="15">
        <f t="shared" si="15"/>
        <v>-22.222222222222221</v>
      </c>
      <c r="Y35" s="15">
        <f t="shared" si="15"/>
        <v>-45.45454545454546</v>
      </c>
      <c r="Z35" s="17">
        <f t="shared" ref="Z35:AB35" si="26">SUM(Z25:Z30)</f>
        <v>-5</v>
      </c>
      <c r="AA35" s="17">
        <f t="shared" si="26"/>
        <v>5</v>
      </c>
      <c r="AB35" s="17">
        <f t="shared" si="26"/>
        <v>-10</v>
      </c>
      <c r="AC35" s="15">
        <f t="shared" si="17"/>
        <v>-27.777777777777779</v>
      </c>
      <c r="AD35" s="15">
        <f t="shared" si="17"/>
        <v>250</v>
      </c>
      <c r="AE35" s="15">
        <f t="shared" si="17"/>
        <v>-62.5</v>
      </c>
      <c r="AH35" s="4">
        <f t="shared" ref="AH35:AJ35" si="27">SUM(AH25:AH30)</f>
        <v>20</v>
      </c>
      <c r="AI35" s="4">
        <f t="shared" si="27"/>
        <v>9</v>
      </c>
      <c r="AJ35" s="4">
        <f t="shared" si="27"/>
        <v>11</v>
      </c>
      <c r="AK35" s="4">
        <f>SUM(AK25:AK30)</f>
        <v>18</v>
      </c>
      <c r="AL35" s="4">
        <f>SUM(AL25:AL30)</f>
        <v>2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6</v>
      </c>
      <c r="S36" s="17">
        <f t="shared" si="28"/>
        <v>5</v>
      </c>
      <c r="T36" s="17">
        <f t="shared" si="28"/>
        <v>-2</v>
      </c>
      <c r="U36" s="17">
        <f t="shared" si="28"/>
        <v>2</v>
      </c>
      <c r="V36" s="17">
        <f t="shared" si="28"/>
        <v>-4</v>
      </c>
      <c r="W36" s="15">
        <f t="shared" si="15"/>
        <v>-15.384615384615385</v>
      </c>
      <c r="X36" s="15">
        <f t="shared" si="15"/>
        <v>50</v>
      </c>
      <c r="Y36" s="15">
        <f t="shared" si="15"/>
        <v>-44.444444444444443</v>
      </c>
      <c r="Z36" s="17">
        <f t="shared" ref="Z36:AB36" si="29">SUM(Z27:Z30)</f>
        <v>-5</v>
      </c>
      <c r="AA36" s="17">
        <f t="shared" si="29"/>
        <v>4</v>
      </c>
      <c r="AB36" s="17">
        <f t="shared" si="29"/>
        <v>-9</v>
      </c>
      <c r="AC36" s="15">
        <f t="shared" si="17"/>
        <v>-31.25</v>
      </c>
      <c r="AD36" s="15">
        <f t="shared" si="17"/>
        <v>200</v>
      </c>
      <c r="AE36" s="15">
        <f t="shared" si="17"/>
        <v>-64.285714285714278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16</v>
      </c>
      <c r="AL36" s="4">
        <f>SUM(AL27:AL30)</f>
        <v>2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12.5</v>
      </c>
      <c r="T39" s="12">
        <f>T33/T9*100</f>
        <v>22.222222222222221</v>
      </c>
      <c r="U39" s="12">
        <f t="shared" ref="U39:V39" si="38">U33/U9*100</f>
        <v>75</v>
      </c>
      <c r="V39" s="12">
        <f t="shared" si="38"/>
        <v>-20</v>
      </c>
      <c r="W39" s="12">
        <f>Q39-AH39</f>
        <v>-5.6561085972850682</v>
      </c>
      <c r="X39" s="12">
        <f t="shared" si="33"/>
        <v>-23.076923076923077</v>
      </c>
      <c r="Y39" s="12">
        <f>S39-AJ39</f>
        <v>12.5</v>
      </c>
      <c r="Z39" s="12">
        <f t="shared" si="37"/>
        <v>-25</v>
      </c>
      <c r="AA39" s="12">
        <f t="shared" si="37"/>
        <v>0</v>
      </c>
      <c r="AB39" s="12">
        <f t="shared" si="37"/>
        <v>-11.111111111111111</v>
      </c>
      <c r="AC39" s="12">
        <f>Q39-AK39</f>
        <v>5.8823529411764701</v>
      </c>
      <c r="AD39" s="12">
        <f t="shared" si="35"/>
        <v>0</v>
      </c>
      <c r="AE39" s="12">
        <f t="shared" si="35"/>
        <v>12.5</v>
      </c>
      <c r="AH39" s="12">
        <f t="shared" ref="AH39:AJ39" si="39">AH33/AH9*100</f>
        <v>11.538461538461538</v>
      </c>
      <c r="AI39" s="12">
        <f t="shared" si="39"/>
        <v>23.076923076923077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87.5</v>
      </c>
      <c r="T40" s="12">
        <f>T34/T9*100</f>
        <v>77.777777777777786</v>
      </c>
      <c r="U40" s="12">
        <f t="shared" ref="U40:V40" si="41">U34/U9*100</f>
        <v>25</v>
      </c>
      <c r="V40" s="12">
        <f t="shared" si="41"/>
        <v>120</v>
      </c>
      <c r="W40" s="12">
        <f t="shared" ref="W40:W42" si="42">Q40-AH40</f>
        <v>5.6561085972850691</v>
      </c>
      <c r="X40" s="12">
        <f t="shared" si="33"/>
        <v>23.076923076923066</v>
      </c>
      <c r="Y40" s="12">
        <f>S40-AJ40</f>
        <v>-12.5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111.11111111111111</v>
      </c>
      <c r="AC40" s="12">
        <f t="shared" ref="AC40:AC42" si="44">Q40-AK40</f>
        <v>-5.8823529411764781</v>
      </c>
      <c r="AD40" s="12">
        <f t="shared" si="35"/>
        <v>0</v>
      </c>
      <c r="AE40" s="12">
        <f t="shared" si="35"/>
        <v>-12.5</v>
      </c>
      <c r="AH40" s="12">
        <f t="shared" ref="AH40:AJ40" si="45">AH34/AH9*100</f>
        <v>88.461538461538453</v>
      </c>
      <c r="AI40" s="12">
        <f t="shared" si="45"/>
        <v>76.923076923076934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77.777777777777786</v>
      </c>
      <c r="S41" s="12">
        <f t="shared" si="46"/>
        <v>75</v>
      </c>
      <c r="T41" s="12">
        <f>T35/T9*100</f>
        <v>77.777777777777786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-0.45248868778281803</v>
      </c>
      <c r="X41" s="12">
        <f t="shared" si="33"/>
        <v>8.5470085470085593</v>
      </c>
      <c r="Y41" s="12">
        <f>S41-AJ41</f>
        <v>-9.6153846153846132</v>
      </c>
      <c r="Z41" s="12">
        <f>Z35/Z9*100</f>
        <v>125</v>
      </c>
      <c r="AA41" s="12">
        <f t="shared" ref="AA41:AB41" si="48">AA35/AA9*100</f>
        <v>100</v>
      </c>
      <c r="AB41" s="12">
        <f t="shared" si="48"/>
        <v>111.11111111111111</v>
      </c>
      <c r="AC41" s="12">
        <f t="shared" si="44"/>
        <v>-9.2436974789915922</v>
      </c>
      <c r="AD41" s="12">
        <f>R41-AL41</f>
        <v>27.777777777777786</v>
      </c>
      <c r="AE41" s="12">
        <f t="shared" si="35"/>
        <v>-19.117647058823522</v>
      </c>
      <c r="AH41" s="12">
        <f>AH35/AH9*100</f>
        <v>76.923076923076934</v>
      </c>
      <c r="AI41" s="12">
        <f>AI35/AI9*100</f>
        <v>69.230769230769226</v>
      </c>
      <c r="AJ41" s="12">
        <f>AJ35/AJ9*100</f>
        <v>84.615384615384613</v>
      </c>
      <c r="AK41" s="12">
        <f t="shared" ref="AK41:AM41" si="49">AK35/AK9*100</f>
        <v>85.714285714285708</v>
      </c>
      <c r="AL41" s="12">
        <f t="shared" si="49"/>
        <v>50</v>
      </c>
      <c r="AM41" s="12">
        <f t="shared" si="49"/>
        <v>94.117647058823522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64.705882352941174</v>
      </c>
      <c r="R42" s="12">
        <f t="shared" si="50"/>
        <v>66.666666666666657</v>
      </c>
      <c r="S42" s="12">
        <f t="shared" si="50"/>
        <v>62.5</v>
      </c>
      <c r="T42" s="12">
        <f t="shared" si="50"/>
        <v>22.222222222222221</v>
      </c>
      <c r="U42" s="12">
        <f t="shared" si="50"/>
        <v>-50</v>
      </c>
      <c r="V42" s="12">
        <f t="shared" si="50"/>
        <v>80</v>
      </c>
      <c r="W42" s="12">
        <f t="shared" si="42"/>
        <v>14.705882352941174</v>
      </c>
      <c r="X42" s="12">
        <f t="shared" si="33"/>
        <v>35.897435897435884</v>
      </c>
      <c r="Y42" s="12">
        <f>S42-AJ42</f>
        <v>-6.7307692307692264</v>
      </c>
      <c r="Z42" s="12">
        <f t="shared" si="50"/>
        <v>125</v>
      </c>
      <c r="AA42" s="12">
        <f t="shared" si="50"/>
        <v>80</v>
      </c>
      <c r="AB42" s="12">
        <f t="shared" si="50"/>
        <v>100</v>
      </c>
      <c r="AC42" s="12">
        <f t="shared" si="44"/>
        <v>-11.484593837535016</v>
      </c>
      <c r="AD42" s="12">
        <f>R42-AL42</f>
        <v>16.666666666666657</v>
      </c>
      <c r="AE42" s="12">
        <f t="shared" si="35"/>
        <v>-19.85294117647058</v>
      </c>
      <c r="AH42" s="12">
        <f t="shared" ref="AH42:AJ42" si="51">AH36/AH9*100</f>
        <v>50</v>
      </c>
      <c r="AI42" s="12">
        <f t="shared" si="51"/>
        <v>30.76923076923077</v>
      </c>
      <c r="AJ42" s="12">
        <f t="shared" si="51"/>
        <v>69.230769230769226</v>
      </c>
      <c r="AK42" s="12">
        <f>AK36/AK9*100</f>
        <v>76.19047619047619</v>
      </c>
      <c r="AL42" s="12">
        <f>AL36/AL9*100</f>
        <v>50</v>
      </c>
      <c r="AM42" s="12">
        <f>AM36/AM9*100</f>
        <v>82.35294117647058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2024-05-16T01:45:43Z</dcterms:modified>
</cp:coreProperties>
</file>