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8公表分\③公表資料\01_統計表\"/>
    </mc:Choice>
  </mc:AlternateContent>
  <xr:revisionPtr revIDLastSave="0" documentId="13_ncr:1_{0CE15405-8595-480C-8AD9-85B4054FB01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N10" i="4" l="1"/>
  <c r="P9" i="17"/>
  <c r="N10" i="12"/>
  <c r="P9" i="9"/>
  <c r="P9" i="20"/>
  <c r="N10" i="6"/>
  <c r="O9" i="18"/>
  <c r="O9" i="10"/>
  <c r="O9" i="12"/>
  <c r="N10" i="10"/>
  <c r="P9" i="19"/>
  <c r="O9" i="8"/>
  <c r="P9" i="8"/>
  <c r="O9" i="15"/>
  <c r="P9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1" i="14" l="1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H40" i="2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Z24" i="1"/>
  <c r="Q24" i="1"/>
  <c r="Z23" i="1"/>
  <c r="Q23" i="1"/>
  <c r="AC23" i="1" s="1"/>
  <c r="Z22" i="1"/>
  <c r="Q22" i="1"/>
  <c r="Z21" i="1"/>
  <c r="Q21" i="1"/>
  <c r="Z20" i="1"/>
  <c r="Q20" i="1"/>
  <c r="Z19" i="1"/>
  <c r="Q19" i="1"/>
  <c r="AC19" i="1" s="1"/>
  <c r="Z18" i="1"/>
  <c r="Q18" i="1"/>
  <c r="Z17" i="1"/>
  <c r="Q17" i="1"/>
  <c r="Z16" i="1"/>
  <c r="Q16" i="1"/>
  <c r="Z15" i="1"/>
  <c r="Q15" i="1"/>
  <c r="AC15" i="1" s="1"/>
  <c r="Z14" i="1"/>
  <c r="Q14" i="1"/>
  <c r="Z13" i="1"/>
  <c r="Q13" i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3" i="1" l="1"/>
  <c r="AC17" i="1"/>
  <c r="AC21" i="1"/>
  <c r="AC25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<sst xmlns="http://schemas.openxmlformats.org/spreadsheetml/2006/main" count="7700" uniqueCount="97">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</sst>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254</v>
      </c>
      <c r="C9" s="17">
        <f>SUM(C10:C30)</f>
        <v>127</v>
      </c>
      <c r="D9" s="17">
        <f>SUM(D10:D30)</f>
        <v>127</v>
      </c>
      <c r="E9" s="17">
        <f>F9+G9</f>
        <v>25</v>
      </c>
      <c r="F9" s="17">
        <f>SUM(F10:F30)</f>
        <v>5</v>
      </c>
      <c r="G9" s="17">
        <f>SUM(G10:G30)</f>
        <v>20</v>
      </c>
      <c r="H9" s="15">
        <f>IF(B9=E9,0,(1-(B9/(B9-E9)))*-100)</f>
        <v>10.917030567685583</v>
      </c>
      <c r="I9" s="15">
        <f>IF(C9=F9,0,(1-(C9/(C9-F9)))*-100)</f>
        <v>4.0983606557376984</v>
      </c>
      <c r="J9" s="15">
        <f>IF(D9=G9,0,(1-(D9/(D9-G9)))*-100)</f>
        <v>18.691588785046733</v>
      </c>
      <c r="K9" s="17">
        <f>L9+M9</f>
        <v>-31</v>
      </c>
      <c r="L9" s="17">
        <f>SUM(L10:L30)</f>
        <v>-29</v>
      </c>
      <c r="M9" s="17">
        <f>SUM(M10:M30)</f>
        <v>-2</v>
      </c>
      <c r="N9" s="15">
        <f>IF(B9=K9,0,(1-(B9/(B9-K9)))*-100)</f>
        <v>-10.87719298245614</v>
      </c>
      <c r="O9" s="15">
        <f t="shared" ref="O9" si="0">IF(C9=L9,0,(1-(C9/(C9-L9)))*-100)</f>
        <v>-18.589743589743591</v>
      </c>
      <c r="P9" s="15">
        <f>IF(D9=M9,0,(1-(D9/(D9-M9)))*-100)</f>
        <v>-1.5503875968992276</v>
      </c>
      <c r="Q9" s="17">
        <f>R9+S9</f>
        <v>582</v>
      </c>
      <c r="R9" s="17">
        <f>SUM(R10:R30)</f>
        <v>293</v>
      </c>
      <c r="S9" s="17">
        <f>SUM(S10:S30)</f>
        <v>289</v>
      </c>
      <c r="T9" s="17">
        <f>U9+V9</f>
        <v>-46</v>
      </c>
      <c r="U9" s="17">
        <f>SUM(U10:U30)</f>
        <v>-13</v>
      </c>
      <c r="V9" s="17">
        <f>SUM(V10:V30)</f>
        <v>-33</v>
      </c>
      <c r="W9" s="15">
        <f>IF(Q9=T9,IF(Q9&gt;0,"皆増",0),(1-(Q9/(Q9-T9)))*-100)</f>
        <v>-7.3248407643312081</v>
      </c>
      <c r="X9" s="15">
        <f t="shared" ref="X9:Y30" si="1">IF(R9=U9,IF(R9&gt;0,"皆増",0),(1-(R9/(R9-U9)))*-100)</f>
        <v>-4.248366013071891</v>
      </c>
      <c r="Y9" s="15">
        <f t="shared" si="1"/>
        <v>-10.248447204968947</v>
      </c>
      <c r="Z9" s="17">
        <f>AA9+AB9</f>
        <v>-32</v>
      </c>
      <c r="AA9" s="17">
        <f>SUM(AA10:AA30)</f>
        <v>8</v>
      </c>
      <c r="AB9" s="17">
        <f>SUM(AB10:AB30)</f>
        <v>-40</v>
      </c>
      <c r="AC9" s="15">
        <f>IF(Q9=Z9,IF(Q9&gt;0,"皆増",0),(1-(Q9/(Q9-Z9)))*-100)</f>
        <v>-5.2117263843648232</v>
      </c>
      <c r="AD9" s="15">
        <f t="shared" ref="AD9:AE30" si="2">IF(R9=AA9,IF(R9&gt;0,"皆増",0),(1-(R9/(R9-AA9)))*-100)</f>
        <v>2.8070175438596578</v>
      </c>
      <c r="AE9" s="15">
        <f t="shared" si="2"/>
        <v>-12.158054711246201</v>
      </c>
      <c r="AH9" s="4">
        <f t="shared" ref="AH9:AH30" si="3">Q9-T9</f>
        <v>628</v>
      </c>
      <c r="AI9" s="4">
        <f t="shared" ref="AI9:AI30" si="4">R9-U9</f>
        <v>306</v>
      </c>
      <c r="AJ9" s="4">
        <f t="shared" ref="AJ9:AJ30" si="5">S9-V9</f>
        <v>322</v>
      </c>
      <c r="AK9" s="4">
        <f t="shared" ref="AK9:AK30" si="6">Q9-Z9</f>
        <v>614</v>
      </c>
      <c r="AL9" s="4">
        <f t="shared" ref="AL9:AL30" si="7">R9-AA9</f>
        <v>285</v>
      </c>
      <c r="AM9" s="4">
        <f t="shared" ref="AM9:AM30" si="8">S9-AB9</f>
        <v>329</v>
      </c>
    </row>
    <row r="10" spans="1:39" s="1" customFormat="1" ht="18" customHeight="1" x14ac:dyDescent="0.2">
      <c r="A10" s="4" t="s">
        <v>1</v>
      </c>
      <c r="B10" s="17">
        <f t="shared" ref="B10" si="9">C10+D10</f>
        <v>254</v>
      </c>
      <c r="C10" s="17">
        <v>127</v>
      </c>
      <c r="D10" s="17">
        <v>127</v>
      </c>
      <c r="E10" s="17">
        <f t="shared" ref="E10" si="10">F10+G10</f>
        <v>25</v>
      </c>
      <c r="F10" s="17">
        <v>5</v>
      </c>
      <c r="G10" s="17">
        <v>20</v>
      </c>
      <c r="H10" s="15">
        <f>IF(B10=E10,0,(1-(B10/(B10-E10)))*-100)</f>
        <v>10.917030567685583</v>
      </c>
      <c r="I10" s="15">
        <f t="shared" ref="I10" si="11">IF(C10=F10,0,(1-(C10/(C10-F10)))*-100)</f>
        <v>4.0983606557376984</v>
      </c>
      <c r="J10" s="15">
        <f>IF(D10=G10,0,(1-(D10/(D10-G10)))*-100)</f>
        <v>18.691588785046733</v>
      </c>
      <c r="K10" s="17">
        <f t="shared" ref="K10" si="12">L10+M10</f>
        <v>-31</v>
      </c>
      <c r="L10" s="17">
        <v>-29</v>
      </c>
      <c r="M10" s="17">
        <v>-2</v>
      </c>
      <c r="N10" s="15">
        <f>IF(B10=K10,0,(1-(B10/(B10-K10)))*-100)</f>
        <v>-10.87719298245614</v>
      </c>
      <c r="O10" s="15">
        <f t="shared" ref="O10" si="13">IF(C10=L10,0,(1-(C10/(C10-L10)))*-100)</f>
        <v>-18.589743589743591</v>
      </c>
      <c r="P10" s="15">
        <f t="shared" ref="P10" si="14">IF(D10=M10,0,(1-(D10/(D10-M10)))*-100)</f>
        <v>-1.5503875968992276</v>
      </c>
      <c r="Q10" s="17">
        <f t="shared" ref="Q10:Q30" si="15">R10+S10</f>
        <v>1</v>
      </c>
      <c r="R10" s="17">
        <v>1</v>
      </c>
      <c r="S10" s="17">
        <v>0</v>
      </c>
      <c r="T10" s="17">
        <f t="shared" ref="T10:T30" si="16">U10+V10</f>
        <v>-1</v>
      </c>
      <c r="U10" s="17">
        <v>1</v>
      </c>
      <c r="V10" s="17">
        <v>-2</v>
      </c>
      <c r="W10" s="15">
        <f t="shared" ref="W10:W30" si="17">IF(Q10=T10,IF(Q10&gt;0,"皆増",0),(1-(Q10/(Q10-T10)))*-100)</f>
        <v>-50</v>
      </c>
      <c r="X10" s="15" t="str">
        <f t="shared" si="1"/>
        <v>皆増</v>
      </c>
      <c r="Y10" s="15">
        <f t="shared" si="1"/>
        <v>-100</v>
      </c>
      <c r="Z10" s="17">
        <f t="shared" ref="Z10:Z30" si="18">AA10+AB10</f>
        <v>-2</v>
      </c>
      <c r="AA10" s="17">
        <v>-1</v>
      </c>
      <c r="AB10" s="17">
        <v>-1</v>
      </c>
      <c r="AC10" s="15">
        <f t="shared" ref="AC10:AC30" si="19">IF(Q10=Z10,IF(Q10&gt;0,"皆増",0),(1-(Q10/(Q10-Z10)))*-100)</f>
        <v>-66.666666666666671</v>
      </c>
      <c r="AD10" s="15">
        <f t="shared" si="2"/>
        <v>-50</v>
      </c>
      <c r="AE10" s="15">
        <f t="shared" si="2"/>
        <v>-100</v>
      </c>
      <c r="AH10" s="4">
        <f t="shared" si="3"/>
        <v>2</v>
      </c>
      <c r="AI10" s="4">
        <f t="shared" si="4"/>
        <v>0</v>
      </c>
      <c r="AJ10" s="4">
        <f t="shared" si="5"/>
        <v>2</v>
      </c>
      <c r="AK10" s="4">
        <f t="shared" si="6"/>
        <v>3</v>
      </c>
      <c r="AL10" s="4">
        <f t="shared" si="7"/>
        <v>2</v>
      </c>
      <c r="AM10" s="4">
        <f t="shared" si="8"/>
        <v>1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-1</v>
      </c>
      <c r="AA11" s="17">
        <v>-1</v>
      </c>
      <c r="AB11" s="17">
        <v>0</v>
      </c>
      <c r="AC11" s="15">
        <f t="shared" si="19"/>
        <v>-100</v>
      </c>
      <c r="AD11" s="15">
        <f t="shared" si="2"/>
        <v>-100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1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1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1</v>
      </c>
      <c r="AB13" s="17">
        <v>-1</v>
      </c>
      <c r="AC13" s="15">
        <f t="shared" si="19"/>
        <v>0</v>
      </c>
      <c r="AD13" s="15" t="str">
        <f t="shared" si="2"/>
        <v>皆増</v>
      </c>
      <c r="AE13" s="15">
        <f t="shared" si="2"/>
        <v>-100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1</v>
      </c>
      <c r="AL13" s="4">
        <f t="shared" si="7"/>
        <v>0</v>
      </c>
      <c r="AM13" s="4">
        <f t="shared" si="8"/>
        <v>1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-4</v>
      </c>
      <c r="U14" s="17">
        <v>-3</v>
      </c>
      <c r="V14" s="17">
        <v>-1</v>
      </c>
      <c r="W14" s="15">
        <f t="shared" si="17"/>
        <v>-100</v>
      </c>
      <c r="X14" s="15">
        <f t="shared" si="1"/>
        <v>-100</v>
      </c>
      <c r="Y14" s="15">
        <f t="shared" si="1"/>
        <v>-100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4</v>
      </c>
      <c r="AI14" s="4">
        <f t="shared" si="4"/>
        <v>3</v>
      </c>
      <c r="AJ14" s="4">
        <f t="shared" si="5"/>
        <v>1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-1</v>
      </c>
      <c r="AA15" s="17">
        <v>-1</v>
      </c>
      <c r="AB15" s="17">
        <v>0</v>
      </c>
      <c r="AC15" s="15">
        <f t="shared" si="19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1</v>
      </c>
      <c r="U16" s="17">
        <v>1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1</v>
      </c>
      <c r="AA16" s="17">
        <v>1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3</v>
      </c>
      <c r="R17" s="17">
        <v>2</v>
      </c>
      <c r="S17" s="17">
        <v>1</v>
      </c>
      <c r="T17" s="17">
        <f t="shared" si="16"/>
        <v>2</v>
      </c>
      <c r="U17" s="17">
        <v>2</v>
      </c>
      <c r="V17" s="17">
        <v>0</v>
      </c>
      <c r="W17" s="15">
        <f t="shared" si="17"/>
        <v>200</v>
      </c>
      <c r="X17" s="15" t="str">
        <f t="shared" si="1"/>
        <v>皆増</v>
      </c>
      <c r="Y17" s="15">
        <f t="shared" si="1"/>
        <v>0</v>
      </c>
      <c r="Z17" s="17">
        <f t="shared" si="18"/>
        <v>3</v>
      </c>
      <c r="AA17" s="17">
        <v>2</v>
      </c>
      <c r="AB17" s="17">
        <v>1</v>
      </c>
      <c r="AC17" s="15" t="str">
        <f t="shared" si="19"/>
        <v>皆増</v>
      </c>
      <c r="AD17" s="15" t="str">
        <f t="shared" si="2"/>
        <v>皆増</v>
      </c>
      <c r="AE17" s="15" t="str">
        <f t="shared" si="2"/>
        <v>皆増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1</v>
      </c>
      <c r="S18" s="17">
        <v>1</v>
      </c>
      <c r="T18" s="17">
        <f t="shared" si="16"/>
        <v>1</v>
      </c>
      <c r="U18" s="17">
        <v>1</v>
      </c>
      <c r="V18" s="17">
        <v>0</v>
      </c>
      <c r="W18" s="15">
        <f t="shared" si="17"/>
        <v>100</v>
      </c>
      <c r="X18" s="15" t="str">
        <f t="shared" si="1"/>
        <v>皆増</v>
      </c>
      <c r="Y18" s="15">
        <f t="shared" si="1"/>
        <v>0</v>
      </c>
      <c r="Z18" s="17">
        <f t="shared" si="18"/>
        <v>-2</v>
      </c>
      <c r="AA18" s="17">
        <v>-2</v>
      </c>
      <c r="AB18" s="17">
        <v>0</v>
      </c>
      <c r="AC18" s="15">
        <f t="shared" si="19"/>
        <v>-50</v>
      </c>
      <c r="AD18" s="15">
        <f t="shared" si="2"/>
        <v>-66.666666666666671</v>
      </c>
      <c r="AE18" s="15">
        <f t="shared" si="2"/>
        <v>0</v>
      </c>
      <c r="AH18" s="4">
        <f t="shared" si="3"/>
        <v>1</v>
      </c>
      <c r="AI18" s="4">
        <f t="shared" si="4"/>
        <v>0</v>
      </c>
      <c r="AJ18" s="4">
        <f t="shared" si="5"/>
        <v>1</v>
      </c>
      <c r="AK18" s="4">
        <f t="shared" si="6"/>
        <v>4</v>
      </c>
      <c r="AL18" s="4">
        <f t="shared" si="7"/>
        <v>3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2</v>
      </c>
      <c r="R19" s="17">
        <v>1</v>
      </c>
      <c r="S19" s="17">
        <v>1</v>
      </c>
      <c r="T19" s="17">
        <f t="shared" si="16"/>
        <v>-2</v>
      </c>
      <c r="U19" s="17">
        <v>-2</v>
      </c>
      <c r="V19" s="17">
        <v>0</v>
      </c>
      <c r="W19" s="15">
        <f t="shared" si="17"/>
        <v>-50</v>
      </c>
      <c r="X19" s="15">
        <f t="shared" si="1"/>
        <v>-66.666666666666671</v>
      </c>
      <c r="Y19" s="15">
        <f t="shared" si="1"/>
        <v>0</v>
      </c>
      <c r="Z19" s="17">
        <f t="shared" si="18"/>
        <v>-2</v>
      </c>
      <c r="AA19" s="17">
        <v>-3</v>
      </c>
      <c r="AB19" s="17">
        <v>1</v>
      </c>
      <c r="AC19" s="15">
        <f t="shared" si="19"/>
        <v>-50</v>
      </c>
      <c r="AD19" s="15">
        <f t="shared" si="2"/>
        <v>-75</v>
      </c>
      <c r="AE19" s="15" t="str">
        <f t="shared" si="2"/>
        <v>皆増</v>
      </c>
      <c r="AH19" s="4">
        <f t="shared" si="3"/>
        <v>4</v>
      </c>
      <c r="AI19" s="4">
        <f t="shared" si="4"/>
        <v>3</v>
      </c>
      <c r="AJ19" s="4">
        <f t="shared" si="5"/>
        <v>1</v>
      </c>
      <c r="AK19" s="4">
        <f t="shared" si="6"/>
        <v>4</v>
      </c>
      <c r="AL19" s="4">
        <f t="shared" si="7"/>
        <v>4</v>
      </c>
      <c r="AM19" s="4">
        <f t="shared" si="8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10</v>
      </c>
      <c r="R20" s="17">
        <v>7</v>
      </c>
      <c r="S20" s="17">
        <v>3</v>
      </c>
      <c r="T20" s="17">
        <f t="shared" si="16"/>
        <v>1</v>
      </c>
      <c r="U20" s="17">
        <v>3</v>
      </c>
      <c r="V20" s="17">
        <v>-2</v>
      </c>
      <c r="W20" s="15">
        <f t="shared" si="17"/>
        <v>11.111111111111116</v>
      </c>
      <c r="X20" s="15">
        <f t="shared" si="1"/>
        <v>75</v>
      </c>
      <c r="Y20" s="15">
        <f t="shared" si="1"/>
        <v>-40</v>
      </c>
      <c r="Z20" s="17">
        <f t="shared" si="18"/>
        <v>-5</v>
      </c>
      <c r="AA20" s="17">
        <v>0</v>
      </c>
      <c r="AB20" s="17">
        <v>-5</v>
      </c>
      <c r="AC20" s="15">
        <f t="shared" si="19"/>
        <v>-33.333333333333336</v>
      </c>
      <c r="AD20" s="15">
        <f t="shared" si="2"/>
        <v>0</v>
      </c>
      <c r="AE20" s="15">
        <f t="shared" si="2"/>
        <v>-62.5</v>
      </c>
      <c r="AH20" s="4">
        <f t="shared" si="3"/>
        <v>9</v>
      </c>
      <c r="AI20" s="4">
        <f t="shared" si="4"/>
        <v>4</v>
      </c>
      <c r="AJ20" s="4">
        <f t="shared" si="5"/>
        <v>5</v>
      </c>
      <c r="AK20" s="4">
        <f t="shared" si="6"/>
        <v>15</v>
      </c>
      <c r="AL20" s="4">
        <f t="shared" si="7"/>
        <v>7</v>
      </c>
      <c r="AM20" s="4">
        <f t="shared" si="8"/>
        <v>8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13</v>
      </c>
      <c r="R21" s="17">
        <v>10</v>
      </c>
      <c r="S21" s="17">
        <v>3</v>
      </c>
      <c r="T21" s="17">
        <f t="shared" si="16"/>
        <v>5</v>
      </c>
      <c r="U21" s="17">
        <v>5</v>
      </c>
      <c r="V21" s="17">
        <v>0</v>
      </c>
      <c r="W21" s="15">
        <f t="shared" si="17"/>
        <v>62.5</v>
      </c>
      <c r="X21" s="15">
        <f t="shared" si="1"/>
        <v>100</v>
      </c>
      <c r="Y21" s="15">
        <f t="shared" si="1"/>
        <v>0</v>
      </c>
      <c r="Z21" s="17">
        <f t="shared" si="18"/>
        <v>8</v>
      </c>
      <c r="AA21" s="17">
        <v>7</v>
      </c>
      <c r="AB21" s="17">
        <v>1</v>
      </c>
      <c r="AC21" s="15">
        <f t="shared" si="19"/>
        <v>160</v>
      </c>
      <c r="AD21" s="15">
        <f t="shared" si="2"/>
        <v>233.33333333333334</v>
      </c>
      <c r="AE21" s="15">
        <f t="shared" si="2"/>
        <v>50</v>
      </c>
      <c r="AH21" s="4">
        <f t="shared" si="3"/>
        <v>8</v>
      </c>
      <c r="AI21" s="4">
        <f t="shared" si="4"/>
        <v>5</v>
      </c>
      <c r="AJ21" s="4">
        <f t="shared" si="5"/>
        <v>3</v>
      </c>
      <c r="AK21" s="4">
        <f t="shared" si="6"/>
        <v>5</v>
      </c>
      <c r="AL21" s="4">
        <f t="shared" si="7"/>
        <v>3</v>
      </c>
      <c r="AM21" s="4">
        <f t="shared" si="8"/>
        <v>2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10</v>
      </c>
      <c r="R22" s="17">
        <v>9</v>
      </c>
      <c r="S22" s="17">
        <v>1</v>
      </c>
      <c r="T22" s="17">
        <f t="shared" si="16"/>
        <v>-7</v>
      </c>
      <c r="U22" s="17">
        <v>-1</v>
      </c>
      <c r="V22" s="17">
        <v>-6</v>
      </c>
      <c r="W22" s="15">
        <f t="shared" si="17"/>
        <v>-41.17647058823529</v>
      </c>
      <c r="X22" s="15">
        <f t="shared" si="1"/>
        <v>-9.9999999999999982</v>
      </c>
      <c r="Y22" s="15">
        <f t="shared" si="1"/>
        <v>-85.714285714285722</v>
      </c>
      <c r="Z22" s="17">
        <f t="shared" si="18"/>
        <v>-9</v>
      </c>
      <c r="AA22" s="17">
        <v>-4</v>
      </c>
      <c r="AB22" s="17">
        <v>-5</v>
      </c>
      <c r="AC22" s="15">
        <f t="shared" si="19"/>
        <v>-47.368421052631582</v>
      </c>
      <c r="AD22" s="15">
        <f t="shared" si="2"/>
        <v>-30.76923076923077</v>
      </c>
      <c r="AE22" s="15">
        <f t="shared" si="2"/>
        <v>-83.333333333333343</v>
      </c>
      <c r="AH22" s="4">
        <f t="shared" si="3"/>
        <v>17</v>
      </c>
      <c r="AI22" s="4">
        <f t="shared" si="4"/>
        <v>10</v>
      </c>
      <c r="AJ22" s="4">
        <f t="shared" si="5"/>
        <v>7</v>
      </c>
      <c r="AK22" s="4">
        <f t="shared" si="6"/>
        <v>19</v>
      </c>
      <c r="AL22" s="4">
        <f t="shared" si="7"/>
        <v>13</v>
      </c>
      <c r="AM22" s="4">
        <f t="shared" si="8"/>
        <v>6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27</v>
      </c>
      <c r="R23" s="17">
        <v>21</v>
      </c>
      <c r="S23" s="17">
        <v>6</v>
      </c>
      <c r="T23" s="17">
        <f t="shared" si="16"/>
        <v>-5</v>
      </c>
      <c r="U23" s="17">
        <v>-1</v>
      </c>
      <c r="V23" s="17">
        <v>-4</v>
      </c>
      <c r="W23" s="15">
        <f t="shared" si="17"/>
        <v>-15.625</v>
      </c>
      <c r="X23" s="15">
        <f t="shared" si="1"/>
        <v>-4.5454545454545414</v>
      </c>
      <c r="Y23" s="15">
        <f t="shared" si="1"/>
        <v>-40</v>
      </c>
      <c r="Z23" s="17">
        <f t="shared" si="18"/>
        <v>3</v>
      </c>
      <c r="AA23" s="17">
        <v>5</v>
      </c>
      <c r="AB23" s="17">
        <v>-2</v>
      </c>
      <c r="AC23" s="15">
        <f t="shared" si="19"/>
        <v>12.5</v>
      </c>
      <c r="AD23" s="15">
        <f t="shared" si="2"/>
        <v>31.25</v>
      </c>
      <c r="AE23" s="15">
        <f t="shared" si="2"/>
        <v>-25</v>
      </c>
      <c r="AH23" s="4">
        <f t="shared" si="3"/>
        <v>32</v>
      </c>
      <c r="AI23" s="4">
        <f t="shared" si="4"/>
        <v>22</v>
      </c>
      <c r="AJ23" s="4">
        <f t="shared" si="5"/>
        <v>10</v>
      </c>
      <c r="AK23" s="4">
        <f t="shared" si="6"/>
        <v>24</v>
      </c>
      <c r="AL23" s="4">
        <f t="shared" si="7"/>
        <v>16</v>
      </c>
      <c r="AM23" s="4">
        <f t="shared" si="8"/>
        <v>8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50</v>
      </c>
      <c r="R24" s="17">
        <v>36</v>
      </c>
      <c r="S24" s="17">
        <v>14</v>
      </c>
      <c r="T24" s="17">
        <f t="shared" si="16"/>
        <v>5</v>
      </c>
      <c r="U24" s="17">
        <v>1</v>
      </c>
      <c r="V24" s="17">
        <v>4</v>
      </c>
      <c r="W24" s="15">
        <f t="shared" si="17"/>
        <v>11.111111111111116</v>
      </c>
      <c r="X24" s="15">
        <f t="shared" si="1"/>
        <v>2.857142857142847</v>
      </c>
      <c r="Y24" s="15">
        <f t="shared" si="1"/>
        <v>39.999999999999993</v>
      </c>
      <c r="Z24" s="17">
        <f t="shared" si="18"/>
        <v>11</v>
      </c>
      <c r="AA24" s="17">
        <v>3</v>
      </c>
      <c r="AB24" s="17">
        <v>8</v>
      </c>
      <c r="AC24" s="15">
        <f t="shared" si="19"/>
        <v>28.205128205128215</v>
      </c>
      <c r="AD24" s="15">
        <f t="shared" si="2"/>
        <v>9.0909090909090828</v>
      </c>
      <c r="AE24" s="15">
        <f t="shared" si="2"/>
        <v>133.33333333333334</v>
      </c>
      <c r="AH24" s="4">
        <f t="shared" si="3"/>
        <v>45</v>
      </c>
      <c r="AI24" s="4">
        <f t="shared" si="4"/>
        <v>35</v>
      </c>
      <c r="AJ24" s="4">
        <f t="shared" si="5"/>
        <v>10</v>
      </c>
      <c r="AK24" s="4">
        <f t="shared" si="6"/>
        <v>39</v>
      </c>
      <c r="AL24" s="4">
        <f t="shared" si="7"/>
        <v>33</v>
      </c>
      <c r="AM24" s="4">
        <f t="shared" si="8"/>
        <v>6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63</v>
      </c>
      <c r="R25" s="17">
        <v>45</v>
      </c>
      <c r="S25" s="17">
        <v>18</v>
      </c>
      <c r="T25" s="17">
        <f t="shared" si="16"/>
        <v>-6</v>
      </c>
      <c r="U25" s="17">
        <v>2</v>
      </c>
      <c r="V25" s="17">
        <v>-8</v>
      </c>
      <c r="W25" s="15">
        <f t="shared" si="17"/>
        <v>-8.6956521739130483</v>
      </c>
      <c r="X25" s="15">
        <f t="shared" si="1"/>
        <v>4.6511627906976827</v>
      </c>
      <c r="Y25" s="15">
        <f t="shared" si="1"/>
        <v>-30.76923076923077</v>
      </c>
      <c r="Z25" s="17">
        <f t="shared" si="18"/>
        <v>-9</v>
      </c>
      <c r="AA25" s="17">
        <v>2</v>
      </c>
      <c r="AB25" s="17">
        <v>-11</v>
      </c>
      <c r="AC25" s="15">
        <f t="shared" si="19"/>
        <v>-12.5</v>
      </c>
      <c r="AD25" s="15">
        <f t="shared" si="2"/>
        <v>4.6511627906976827</v>
      </c>
      <c r="AE25" s="15">
        <f t="shared" si="2"/>
        <v>-37.931034482758619</v>
      </c>
      <c r="AH25" s="4">
        <f t="shared" si="3"/>
        <v>69</v>
      </c>
      <c r="AI25" s="4">
        <f t="shared" si="4"/>
        <v>43</v>
      </c>
      <c r="AJ25" s="4">
        <f t="shared" si="5"/>
        <v>26</v>
      </c>
      <c r="AK25" s="4">
        <f t="shared" si="6"/>
        <v>72</v>
      </c>
      <c r="AL25" s="4">
        <f t="shared" si="7"/>
        <v>43</v>
      </c>
      <c r="AM25" s="4">
        <f t="shared" si="8"/>
        <v>29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89</v>
      </c>
      <c r="R26" s="17">
        <v>50</v>
      </c>
      <c r="S26" s="17">
        <v>39</v>
      </c>
      <c r="T26" s="17">
        <f t="shared" si="16"/>
        <v>6</v>
      </c>
      <c r="U26" s="17">
        <v>0</v>
      </c>
      <c r="V26" s="17">
        <v>6</v>
      </c>
      <c r="W26" s="15">
        <f t="shared" si="17"/>
        <v>7.2289156626506035</v>
      </c>
      <c r="X26" s="15">
        <f t="shared" si="1"/>
        <v>0</v>
      </c>
      <c r="Y26" s="15">
        <f t="shared" si="1"/>
        <v>18.181818181818187</v>
      </c>
      <c r="Z26" s="17">
        <f t="shared" si="18"/>
        <v>14</v>
      </c>
      <c r="AA26" s="17">
        <v>10</v>
      </c>
      <c r="AB26" s="17">
        <v>4</v>
      </c>
      <c r="AC26" s="15">
        <f t="shared" si="19"/>
        <v>18.666666666666675</v>
      </c>
      <c r="AD26" s="15">
        <f t="shared" si="2"/>
        <v>25</v>
      </c>
      <c r="AE26" s="15">
        <f t="shared" si="2"/>
        <v>11.428571428571432</v>
      </c>
      <c r="AH26" s="4">
        <f t="shared" si="3"/>
        <v>83</v>
      </c>
      <c r="AI26" s="4">
        <f t="shared" si="4"/>
        <v>50</v>
      </c>
      <c r="AJ26" s="4">
        <f t="shared" si="5"/>
        <v>33</v>
      </c>
      <c r="AK26" s="4">
        <f t="shared" si="6"/>
        <v>75</v>
      </c>
      <c r="AL26" s="4">
        <f t="shared" si="7"/>
        <v>40</v>
      </c>
      <c r="AM26" s="4">
        <f t="shared" si="8"/>
        <v>35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112</v>
      </c>
      <c r="R27" s="17">
        <v>53</v>
      </c>
      <c r="S27" s="17">
        <v>59</v>
      </c>
      <c r="T27" s="17">
        <f t="shared" si="16"/>
        <v>13</v>
      </c>
      <c r="U27" s="17">
        <v>-4</v>
      </c>
      <c r="V27" s="17">
        <v>17</v>
      </c>
      <c r="W27" s="15">
        <f t="shared" si="17"/>
        <v>13.131313131313128</v>
      </c>
      <c r="X27" s="15">
        <f t="shared" si="1"/>
        <v>-7.0175438596491224</v>
      </c>
      <c r="Y27" s="15">
        <f t="shared" si="1"/>
        <v>40.476190476190467</v>
      </c>
      <c r="Z27" s="17">
        <f t="shared" si="18"/>
        <v>4</v>
      </c>
      <c r="AA27" s="17">
        <v>10</v>
      </c>
      <c r="AB27" s="17">
        <v>-6</v>
      </c>
      <c r="AC27" s="15">
        <f t="shared" si="19"/>
        <v>3.7037037037036979</v>
      </c>
      <c r="AD27" s="15">
        <f t="shared" si="2"/>
        <v>23.255813953488371</v>
      </c>
      <c r="AE27" s="15">
        <f t="shared" si="2"/>
        <v>-9.2307692307692317</v>
      </c>
      <c r="AH27" s="4">
        <f t="shared" si="3"/>
        <v>99</v>
      </c>
      <c r="AI27" s="4">
        <f t="shared" si="4"/>
        <v>57</v>
      </c>
      <c r="AJ27" s="4">
        <f t="shared" si="5"/>
        <v>42</v>
      </c>
      <c r="AK27" s="4">
        <f t="shared" si="6"/>
        <v>108</v>
      </c>
      <c r="AL27" s="4">
        <f t="shared" si="7"/>
        <v>43</v>
      </c>
      <c r="AM27" s="4">
        <f t="shared" si="8"/>
        <v>65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97</v>
      </c>
      <c r="R28" s="17">
        <v>35</v>
      </c>
      <c r="S28" s="17">
        <v>62</v>
      </c>
      <c r="T28" s="17">
        <f t="shared" si="16"/>
        <v>-59</v>
      </c>
      <c r="U28" s="17">
        <v>-19</v>
      </c>
      <c r="V28" s="17">
        <v>-40</v>
      </c>
      <c r="W28" s="15">
        <f t="shared" si="17"/>
        <v>-37.820512820512818</v>
      </c>
      <c r="X28" s="15">
        <f t="shared" si="1"/>
        <v>-35.185185185185183</v>
      </c>
      <c r="Y28" s="15">
        <f t="shared" si="1"/>
        <v>-39.215686274509807</v>
      </c>
      <c r="Z28" s="17">
        <f t="shared" si="18"/>
        <v>-46</v>
      </c>
      <c r="AA28" s="17">
        <v>-21</v>
      </c>
      <c r="AB28" s="17">
        <v>-25</v>
      </c>
      <c r="AC28" s="15">
        <f t="shared" si="19"/>
        <v>-32.167832167832167</v>
      </c>
      <c r="AD28" s="15">
        <f t="shared" si="2"/>
        <v>-37.5</v>
      </c>
      <c r="AE28" s="15">
        <f t="shared" si="2"/>
        <v>-28.735632183908045</v>
      </c>
      <c r="AH28" s="4">
        <f t="shared" si="3"/>
        <v>156</v>
      </c>
      <c r="AI28" s="4">
        <f t="shared" si="4"/>
        <v>54</v>
      </c>
      <c r="AJ28" s="4">
        <f t="shared" si="5"/>
        <v>102</v>
      </c>
      <c r="AK28" s="4">
        <f t="shared" si="6"/>
        <v>143</v>
      </c>
      <c r="AL28" s="4">
        <f t="shared" si="7"/>
        <v>56</v>
      </c>
      <c r="AM28" s="4">
        <f t="shared" si="8"/>
        <v>87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76</v>
      </c>
      <c r="R29" s="17">
        <v>18</v>
      </c>
      <c r="S29" s="17">
        <v>58</v>
      </c>
      <c r="T29" s="17">
        <f t="shared" si="16"/>
        <v>2</v>
      </c>
      <c r="U29" s="17">
        <v>0</v>
      </c>
      <c r="V29" s="17">
        <v>2</v>
      </c>
      <c r="W29" s="15">
        <f t="shared" si="17"/>
        <v>2.7027027027026973</v>
      </c>
      <c r="X29" s="15">
        <f t="shared" si="1"/>
        <v>0</v>
      </c>
      <c r="Y29" s="15">
        <f t="shared" si="1"/>
        <v>3.5714285714285809</v>
      </c>
      <c r="Z29" s="17">
        <f t="shared" si="18"/>
        <v>0</v>
      </c>
      <c r="AA29" s="17">
        <v>-1</v>
      </c>
      <c r="AB29" s="17">
        <v>1</v>
      </c>
      <c r="AC29" s="15">
        <f t="shared" si="19"/>
        <v>0</v>
      </c>
      <c r="AD29" s="15">
        <f t="shared" si="2"/>
        <v>-5.2631578947368478</v>
      </c>
      <c r="AE29" s="15">
        <f t="shared" si="2"/>
        <v>1.7543859649122862</v>
      </c>
      <c r="AH29" s="4">
        <f t="shared" si="3"/>
        <v>74</v>
      </c>
      <c r="AI29" s="4">
        <f t="shared" si="4"/>
        <v>18</v>
      </c>
      <c r="AJ29" s="4">
        <f t="shared" si="5"/>
        <v>56</v>
      </c>
      <c r="AK29" s="4">
        <f t="shared" si="6"/>
        <v>76</v>
      </c>
      <c r="AL29" s="4">
        <f t="shared" si="7"/>
        <v>19</v>
      </c>
      <c r="AM29" s="4">
        <f t="shared" si="8"/>
        <v>57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25</v>
      </c>
      <c r="R30" s="17">
        <v>2</v>
      </c>
      <c r="S30" s="17">
        <v>23</v>
      </c>
      <c r="T30" s="17">
        <f t="shared" si="16"/>
        <v>2</v>
      </c>
      <c r="U30" s="17">
        <v>1</v>
      </c>
      <c r="V30" s="17">
        <v>1</v>
      </c>
      <c r="W30" s="15">
        <f t="shared" si="17"/>
        <v>8.6956521739130377</v>
      </c>
      <c r="X30" s="15">
        <f t="shared" si="1"/>
        <v>100</v>
      </c>
      <c r="Y30" s="15">
        <f t="shared" si="1"/>
        <v>4.5454545454545414</v>
      </c>
      <c r="Z30" s="17">
        <f t="shared" si="18"/>
        <v>1</v>
      </c>
      <c r="AA30" s="17">
        <v>1</v>
      </c>
      <c r="AB30" s="17">
        <v>0</v>
      </c>
      <c r="AC30" s="15">
        <f t="shared" si="19"/>
        <v>4.1666666666666741</v>
      </c>
      <c r="AD30" s="15">
        <f t="shared" si="2"/>
        <v>100</v>
      </c>
      <c r="AE30" s="15">
        <f t="shared" si="2"/>
        <v>0</v>
      </c>
      <c r="AH30" s="4">
        <f t="shared" si="3"/>
        <v>23</v>
      </c>
      <c r="AI30" s="4">
        <f t="shared" si="4"/>
        <v>1</v>
      </c>
      <c r="AJ30" s="4">
        <f t="shared" si="5"/>
        <v>22</v>
      </c>
      <c r="AK30" s="4">
        <f t="shared" si="6"/>
        <v>24</v>
      </c>
      <c r="AL30" s="4">
        <f t="shared" si="7"/>
        <v>1</v>
      </c>
      <c r="AM30" s="4">
        <f t="shared" si="8"/>
        <v>23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-1</v>
      </c>
      <c r="U32" s="17">
        <f t="shared" si="20"/>
        <v>1</v>
      </c>
      <c r="V32" s="17">
        <f t="shared" si="20"/>
        <v>-2</v>
      </c>
      <c r="W32" s="15">
        <f t="shared" ref="W32:Y36" si="21">IF(Q32=T32,IF(Q32&gt;0,"皆増",0),(1-(Q32/(Q32-T32)))*-100)</f>
        <v>-50</v>
      </c>
      <c r="X32" s="15" t="str">
        <f t="shared" si="21"/>
        <v>皆増</v>
      </c>
      <c r="Y32" s="15">
        <f t="shared" si="21"/>
        <v>-100</v>
      </c>
      <c r="Z32" s="17">
        <f t="shared" si="20"/>
        <v>-3</v>
      </c>
      <c r="AA32" s="17">
        <f t="shared" si="20"/>
        <v>-2</v>
      </c>
      <c r="AB32" s="17">
        <f t="shared" si="20"/>
        <v>-1</v>
      </c>
      <c r="AC32" s="15">
        <f t="shared" ref="AC32:AE36" si="22">IF(Q32=Z32,IF(Q32&gt;0,"皆増",0),(1-(Q32/(Q32-Z32)))*-100)</f>
        <v>-75</v>
      </c>
      <c r="AD32" s="15">
        <f t="shared" si="22"/>
        <v>-66.666666666666671</v>
      </c>
      <c r="AE32" s="15">
        <f t="shared" si="22"/>
        <v>-100</v>
      </c>
      <c r="AH32" s="4">
        <f t="shared" ref="AH32:AM32" si="23">SUM(AH10:AH12)</f>
        <v>2</v>
      </c>
      <c r="AI32" s="4">
        <f t="shared" si="23"/>
        <v>0</v>
      </c>
      <c r="AJ32" s="4">
        <f t="shared" si="23"/>
        <v>2</v>
      </c>
      <c r="AK32" s="4">
        <f t="shared" si="23"/>
        <v>4</v>
      </c>
      <c r="AL32" s="4">
        <f t="shared" si="23"/>
        <v>3</v>
      </c>
      <c r="AM32" s="4">
        <f t="shared" si="23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42</v>
      </c>
      <c r="R33" s="17">
        <f t="shared" si="24"/>
        <v>32</v>
      </c>
      <c r="S33" s="17">
        <f>SUM(S13:S22)</f>
        <v>10</v>
      </c>
      <c r="T33" s="17">
        <f t="shared" si="24"/>
        <v>-3</v>
      </c>
      <c r="U33" s="17">
        <f t="shared" si="24"/>
        <v>6</v>
      </c>
      <c r="V33" s="17">
        <f t="shared" si="24"/>
        <v>-9</v>
      </c>
      <c r="W33" s="15">
        <f t="shared" si="21"/>
        <v>-6.6666666666666652</v>
      </c>
      <c r="X33" s="15">
        <f t="shared" si="21"/>
        <v>23.076923076923084</v>
      </c>
      <c r="Y33" s="15">
        <f t="shared" si="21"/>
        <v>-47.368421052631582</v>
      </c>
      <c r="Z33" s="17">
        <f t="shared" si="24"/>
        <v>-7</v>
      </c>
      <c r="AA33" s="17">
        <f t="shared" si="24"/>
        <v>1</v>
      </c>
      <c r="AB33" s="17">
        <f t="shared" si="24"/>
        <v>-8</v>
      </c>
      <c r="AC33" s="15">
        <f t="shared" si="22"/>
        <v>-14.28571428571429</v>
      </c>
      <c r="AD33" s="15">
        <f t="shared" si="22"/>
        <v>3.2258064516129004</v>
      </c>
      <c r="AE33" s="15">
        <f t="shared" si="22"/>
        <v>-44.444444444444443</v>
      </c>
      <c r="AH33" s="4">
        <f t="shared" ref="AH33:AI33" si="25">SUM(AH13:AH22)</f>
        <v>45</v>
      </c>
      <c r="AI33" s="4">
        <f t="shared" si="25"/>
        <v>26</v>
      </c>
      <c r="AJ33" s="4">
        <f t="shared" ref="AJ33" si="26">SUM(AJ13:AJ22)</f>
        <v>19</v>
      </c>
      <c r="AK33" s="4">
        <f>SUM(AK13:AK22)</f>
        <v>49</v>
      </c>
      <c r="AL33" s="4">
        <f>SUM(AL13:AL22)</f>
        <v>31</v>
      </c>
      <c r="AM33" s="4">
        <f>SUM(AM13:AM22)</f>
        <v>18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539</v>
      </c>
      <c r="R34" s="17">
        <f t="shared" si="27"/>
        <v>260</v>
      </c>
      <c r="S34" s="17">
        <f t="shared" si="27"/>
        <v>279</v>
      </c>
      <c r="T34" s="17">
        <f t="shared" si="27"/>
        <v>-42</v>
      </c>
      <c r="U34" s="17">
        <f t="shared" si="27"/>
        <v>-20</v>
      </c>
      <c r="V34" s="17">
        <f t="shared" si="27"/>
        <v>-22</v>
      </c>
      <c r="W34" s="15">
        <f t="shared" si="21"/>
        <v>-7.2289156626506035</v>
      </c>
      <c r="X34" s="15">
        <f t="shared" si="21"/>
        <v>-7.1428571428571397</v>
      </c>
      <c r="Y34" s="15">
        <f t="shared" si="21"/>
        <v>-7.3089700996677776</v>
      </c>
      <c r="Z34" s="17">
        <f t="shared" si="27"/>
        <v>-22</v>
      </c>
      <c r="AA34" s="17">
        <f t="shared" si="27"/>
        <v>9</v>
      </c>
      <c r="AB34" s="17">
        <f t="shared" si="27"/>
        <v>-31</v>
      </c>
      <c r="AC34" s="15">
        <f t="shared" si="22"/>
        <v>-3.9215686274509776</v>
      </c>
      <c r="AD34" s="15">
        <f t="shared" si="22"/>
        <v>3.5856573705179251</v>
      </c>
      <c r="AE34" s="15">
        <f t="shared" si="22"/>
        <v>-9.9999999999999982</v>
      </c>
      <c r="AH34" s="4">
        <f t="shared" ref="AH34:AI34" si="28">SUM(AH23:AH30)</f>
        <v>581</v>
      </c>
      <c r="AI34" s="4">
        <f t="shared" si="28"/>
        <v>280</v>
      </c>
      <c r="AJ34" s="4">
        <f t="shared" ref="AJ34" si="29">SUM(AJ23:AJ30)</f>
        <v>301</v>
      </c>
      <c r="AK34" s="4">
        <f>SUM(AK23:AK30)</f>
        <v>561</v>
      </c>
      <c r="AL34" s="4">
        <f>SUM(AL23:AL30)</f>
        <v>251</v>
      </c>
      <c r="AM34" s="4">
        <f>SUM(AM23:AM30)</f>
        <v>310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462</v>
      </c>
      <c r="R35" s="17">
        <f t="shared" si="30"/>
        <v>203</v>
      </c>
      <c r="S35" s="17">
        <f t="shared" si="30"/>
        <v>259</v>
      </c>
      <c r="T35" s="17">
        <f t="shared" si="30"/>
        <v>-42</v>
      </c>
      <c r="U35" s="17">
        <f t="shared" si="30"/>
        <v>-20</v>
      </c>
      <c r="V35" s="17">
        <f t="shared" si="30"/>
        <v>-22</v>
      </c>
      <c r="W35" s="15">
        <f t="shared" si="21"/>
        <v>-8.3333333333333375</v>
      </c>
      <c r="X35" s="15">
        <f t="shared" si="21"/>
        <v>-8.9686098654708566</v>
      </c>
      <c r="Y35" s="15">
        <f t="shared" si="21"/>
        <v>-7.8291814946619187</v>
      </c>
      <c r="Z35" s="17">
        <f t="shared" si="30"/>
        <v>-36</v>
      </c>
      <c r="AA35" s="17">
        <f t="shared" si="30"/>
        <v>1</v>
      </c>
      <c r="AB35" s="17">
        <f t="shared" si="30"/>
        <v>-37</v>
      </c>
      <c r="AC35" s="15">
        <f t="shared" si="22"/>
        <v>-7.2289156626506035</v>
      </c>
      <c r="AD35" s="15">
        <f t="shared" si="22"/>
        <v>0.49504950495049549</v>
      </c>
      <c r="AE35" s="15">
        <f t="shared" si="22"/>
        <v>-12.5</v>
      </c>
      <c r="AH35" s="4">
        <f t="shared" ref="AH35:AI35" si="31">SUM(AH25:AH30)</f>
        <v>504</v>
      </c>
      <c r="AI35" s="4">
        <f t="shared" si="31"/>
        <v>223</v>
      </c>
      <c r="AJ35" s="4">
        <f t="shared" ref="AJ35" si="32">SUM(AJ25:AJ30)</f>
        <v>281</v>
      </c>
      <c r="AK35" s="4">
        <f>SUM(AK25:AK30)</f>
        <v>498</v>
      </c>
      <c r="AL35" s="4">
        <f>SUM(AL25:AL30)</f>
        <v>202</v>
      </c>
      <c r="AM35" s="4">
        <f>SUM(AM25:AM30)</f>
        <v>296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310</v>
      </c>
      <c r="R36" s="17">
        <f t="shared" si="33"/>
        <v>108</v>
      </c>
      <c r="S36" s="17">
        <f t="shared" si="33"/>
        <v>202</v>
      </c>
      <c r="T36" s="17">
        <f t="shared" si="33"/>
        <v>-42</v>
      </c>
      <c r="U36" s="17">
        <f t="shared" si="33"/>
        <v>-22</v>
      </c>
      <c r="V36" s="17">
        <f t="shared" si="33"/>
        <v>-20</v>
      </c>
      <c r="W36" s="15">
        <f t="shared" si="21"/>
        <v>-11.931818181818176</v>
      </c>
      <c r="X36" s="15">
        <f t="shared" si="21"/>
        <v>-16.92307692307692</v>
      </c>
      <c r="Y36" s="15">
        <f t="shared" si="21"/>
        <v>-9.0090090090090058</v>
      </c>
      <c r="Z36" s="17">
        <f t="shared" si="33"/>
        <v>-41</v>
      </c>
      <c r="AA36" s="17">
        <f t="shared" si="33"/>
        <v>-11</v>
      </c>
      <c r="AB36" s="17">
        <f t="shared" si="33"/>
        <v>-30</v>
      </c>
      <c r="AC36" s="15">
        <f t="shared" si="22"/>
        <v>-11.680911680911677</v>
      </c>
      <c r="AD36" s="15">
        <f t="shared" si="22"/>
        <v>-9.2436974789915975</v>
      </c>
      <c r="AE36" s="15">
        <f t="shared" si="22"/>
        <v>-12.931034482758619</v>
      </c>
      <c r="AH36" s="4">
        <f t="shared" ref="AH36:AI36" si="34">SUM(AH27:AH30)</f>
        <v>352</v>
      </c>
      <c r="AI36" s="4">
        <f t="shared" si="34"/>
        <v>130</v>
      </c>
      <c r="AJ36" s="4">
        <f t="shared" ref="AJ36" si="35">SUM(AJ27:AJ30)</f>
        <v>222</v>
      </c>
      <c r="AK36" s="4">
        <f>SUM(AK27:AK30)</f>
        <v>351</v>
      </c>
      <c r="AL36" s="4">
        <f>SUM(AL27:AL30)</f>
        <v>119</v>
      </c>
      <c r="AM36" s="4">
        <f>SUM(AM27:AM30)</f>
        <v>232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0.1718213058419244</v>
      </c>
      <c r="R38" s="12">
        <f t="shared" si="36"/>
        <v>0.34129692832764508</v>
      </c>
      <c r="S38" s="12">
        <f t="shared" si="36"/>
        <v>0</v>
      </c>
      <c r="T38" s="12">
        <f>T32/T9*100</f>
        <v>2.1739130434782608</v>
      </c>
      <c r="U38" s="12">
        <f t="shared" ref="U38:V38" si="37">U32/U9*100</f>
        <v>-7.6923076923076925</v>
      </c>
      <c r="V38" s="12">
        <f t="shared" si="37"/>
        <v>6.0606060606060606</v>
      </c>
      <c r="W38" s="12">
        <f>Q38-AH38</f>
        <v>-0.14665003173769348</v>
      </c>
      <c r="X38" s="12">
        <f t="shared" ref="X38:Y42" si="38">R38-AI38</f>
        <v>0.34129692832764508</v>
      </c>
      <c r="Y38" s="12">
        <f t="shared" si="38"/>
        <v>-0.6211180124223602</v>
      </c>
      <c r="Z38" s="12">
        <f>Z32/Z9*100</f>
        <v>9.375</v>
      </c>
      <c r="AA38" s="12">
        <f t="shared" ref="AA38:AB38" si="39">AA32/AA9*100</f>
        <v>-25</v>
      </c>
      <c r="AB38" s="12">
        <f t="shared" si="39"/>
        <v>2.5</v>
      </c>
      <c r="AC38" s="12">
        <f>Q38-AK38</f>
        <v>-0.47964449220367827</v>
      </c>
      <c r="AD38" s="12">
        <f t="shared" ref="AD38:AE42" si="40">R38-AL38</f>
        <v>-0.71133465061972334</v>
      </c>
      <c r="AE38" s="12">
        <f t="shared" si="40"/>
        <v>-0.303951367781155</v>
      </c>
      <c r="AH38" s="12">
        <f t="shared" ref="AH38:AI38" si="41">AH32/AH9*100</f>
        <v>0.31847133757961787</v>
      </c>
      <c r="AI38" s="12">
        <f t="shared" si="41"/>
        <v>0</v>
      </c>
      <c r="AJ38" s="12">
        <f t="shared" ref="AJ38" si="42">AJ32/AJ9*100</f>
        <v>0.6211180124223602</v>
      </c>
      <c r="AK38" s="12">
        <f>AK32/AK9*100</f>
        <v>0.65146579804560267</v>
      </c>
      <c r="AL38" s="12">
        <f>AL32/AL9*100</f>
        <v>1.0526315789473684</v>
      </c>
      <c r="AM38" s="12">
        <f>AM32/AM9*100</f>
        <v>0.303951367781155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7.216494845360824</v>
      </c>
      <c r="R39" s="12">
        <f>R33/R9*100</f>
        <v>10.921501706484642</v>
      </c>
      <c r="S39" s="13">
        <f t="shared" si="43"/>
        <v>3.4602076124567476</v>
      </c>
      <c r="T39" s="12">
        <f>T33/T9*100</f>
        <v>6.5217391304347823</v>
      </c>
      <c r="U39" s="12">
        <f t="shared" ref="U39:V39" si="44">U33/U9*100</f>
        <v>-46.153846153846153</v>
      </c>
      <c r="V39" s="12">
        <f t="shared" si="44"/>
        <v>27.27272727272727</v>
      </c>
      <c r="W39" s="12">
        <f>Q39-AH39</f>
        <v>5.088974981942318E-2</v>
      </c>
      <c r="X39" s="12">
        <f t="shared" si="38"/>
        <v>2.4247696803408516</v>
      </c>
      <c r="Y39" s="12">
        <f>S39-AJ39</f>
        <v>-2.4404135055556746</v>
      </c>
      <c r="Z39" s="12">
        <f t="shared" si="43"/>
        <v>21.875</v>
      </c>
      <c r="AA39" s="12">
        <f t="shared" ref="AA39:AB39" si="45">AA33/AA9*100</f>
        <v>12.5</v>
      </c>
      <c r="AB39" s="12">
        <f t="shared" si="45"/>
        <v>20</v>
      </c>
      <c r="AC39" s="12">
        <f>Q39-AK39</f>
        <v>-0.76396118069780705</v>
      </c>
      <c r="AD39" s="12">
        <f t="shared" si="40"/>
        <v>4.4308724028502056E-2</v>
      </c>
      <c r="AE39" s="12">
        <f t="shared" si="40"/>
        <v>-2.0109170076040424</v>
      </c>
      <c r="AH39" s="12">
        <f t="shared" ref="AH39:AI39" si="46">AH33/AH9*100</f>
        <v>7.1656050955414008</v>
      </c>
      <c r="AI39" s="12">
        <f t="shared" si="46"/>
        <v>8.4967320261437909</v>
      </c>
      <c r="AJ39" s="12">
        <f t="shared" ref="AJ39" si="47">AJ33/AJ9*100</f>
        <v>5.9006211180124222</v>
      </c>
      <c r="AK39" s="12">
        <f>AK33/AK9*100</f>
        <v>7.980456026058631</v>
      </c>
      <c r="AL39" s="12">
        <f>AL33/AL9*100</f>
        <v>10.87719298245614</v>
      </c>
      <c r="AM39" s="12">
        <f>AM33/AM9*100</f>
        <v>5.4711246200607899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92.611683848797256</v>
      </c>
      <c r="R40" s="12">
        <f t="shared" si="48"/>
        <v>88.737201365187715</v>
      </c>
      <c r="S40" s="12">
        <f t="shared" si="48"/>
        <v>96.539792387543258</v>
      </c>
      <c r="T40" s="12">
        <f>T34/T9*100</f>
        <v>91.304347826086953</v>
      </c>
      <c r="U40" s="12">
        <f t="shared" ref="U40:V40" si="49">U34/U9*100</f>
        <v>153.84615384615387</v>
      </c>
      <c r="V40" s="12">
        <f t="shared" si="49"/>
        <v>66.666666666666657</v>
      </c>
      <c r="W40" s="12">
        <f t="shared" ref="W40:W42" si="50">Q40-AH40</f>
        <v>9.5760281918273904E-2</v>
      </c>
      <c r="X40" s="12">
        <f t="shared" si="38"/>
        <v>-2.7660666086684955</v>
      </c>
      <c r="Y40" s="12">
        <f>S40-AJ40</f>
        <v>3.0615315179780396</v>
      </c>
      <c r="Z40" s="12">
        <f>Z34/Z9*100</f>
        <v>68.75</v>
      </c>
      <c r="AA40" s="12">
        <f t="shared" ref="AA40:AB40" si="51">AA34/AA9*100</f>
        <v>112.5</v>
      </c>
      <c r="AB40" s="12">
        <f t="shared" si="51"/>
        <v>77.5</v>
      </c>
      <c r="AC40" s="12">
        <f t="shared" ref="AC40:AC42" si="52">Q40-AK40</f>
        <v>1.243605672901495</v>
      </c>
      <c r="AD40" s="12">
        <f t="shared" si="40"/>
        <v>0.66702592659122217</v>
      </c>
      <c r="AE40" s="12">
        <f t="shared" si="40"/>
        <v>2.3148683753852026</v>
      </c>
      <c r="AH40" s="12">
        <f t="shared" ref="AH40:AI40" si="53">AH34/AH9*100</f>
        <v>92.515923566878982</v>
      </c>
      <c r="AI40" s="12">
        <f t="shared" si="53"/>
        <v>91.503267973856211</v>
      </c>
      <c r="AJ40" s="12">
        <f t="shared" ref="AJ40" si="54">AJ34/AJ9*100</f>
        <v>93.478260869565219</v>
      </c>
      <c r="AK40" s="12">
        <f>AK34/AK9*100</f>
        <v>91.368078175895761</v>
      </c>
      <c r="AL40" s="12">
        <f>AL34/AL9*100</f>
        <v>88.070175438596493</v>
      </c>
      <c r="AM40" s="12">
        <f>AM34/AM9*100</f>
        <v>94.224924012158056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79.381443298969074</v>
      </c>
      <c r="R41" s="12">
        <f t="shared" si="55"/>
        <v>69.283276450511948</v>
      </c>
      <c r="S41" s="12">
        <f t="shared" si="55"/>
        <v>89.61937716262976</v>
      </c>
      <c r="T41" s="12">
        <f>T35/T9*100</f>
        <v>91.304347826086953</v>
      </c>
      <c r="U41" s="12">
        <f t="shared" ref="U41:V41" si="56">U35/U9*100</f>
        <v>153.84615384615387</v>
      </c>
      <c r="V41" s="12">
        <f t="shared" si="56"/>
        <v>66.666666666666657</v>
      </c>
      <c r="W41" s="12">
        <f t="shared" si="50"/>
        <v>-0.87333377109462162</v>
      </c>
      <c r="X41" s="12">
        <f t="shared" si="38"/>
        <v>-3.5925405429520936</v>
      </c>
      <c r="Y41" s="12">
        <f>S41-AJ41</f>
        <v>2.3522964172881444</v>
      </c>
      <c r="Z41" s="12">
        <f>Z35/Z9*100</f>
        <v>112.5</v>
      </c>
      <c r="AA41" s="12">
        <f t="shared" ref="AA41:AB41" si="57">AA35/AA9*100</f>
        <v>12.5</v>
      </c>
      <c r="AB41" s="12">
        <f t="shared" si="57"/>
        <v>92.5</v>
      </c>
      <c r="AC41" s="12">
        <f t="shared" si="52"/>
        <v>-1.7260485577084523</v>
      </c>
      <c r="AD41" s="12">
        <f>R41-AL41</f>
        <v>-1.5939165319441884</v>
      </c>
      <c r="AE41" s="12">
        <f t="shared" si="40"/>
        <v>-0.3502277005921286</v>
      </c>
      <c r="AH41" s="12">
        <f>AH35/AH9*100</f>
        <v>80.254777070063696</v>
      </c>
      <c r="AI41" s="12">
        <f>AI35/AI9*100</f>
        <v>72.875816993464042</v>
      </c>
      <c r="AJ41" s="12">
        <f>AJ35/AJ9*100</f>
        <v>87.267080745341616</v>
      </c>
      <c r="AK41" s="12">
        <f t="shared" ref="AK41:AL41" si="58">AK35/AK9*100</f>
        <v>81.107491856677527</v>
      </c>
      <c r="AL41" s="12">
        <f t="shared" si="58"/>
        <v>70.877192982456137</v>
      </c>
      <c r="AM41" s="12">
        <f t="shared" ref="AM41" si="59">AM35/AM9*100</f>
        <v>89.969604863221889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53.264604810996566</v>
      </c>
      <c r="R42" s="12">
        <f t="shared" si="60"/>
        <v>36.860068259385663</v>
      </c>
      <c r="S42" s="12">
        <f t="shared" si="60"/>
        <v>69.896193771626301</v>
      </c>
      <c r="T42" s="12">
        <f t="shared" ref="T42:V42" si="61">T36/T9*100</f>
        <v>91.304347826086953</v>
      </c>
      <c r="U42" s="12">
        <f t="shared" si="61"/>
        <v>169.23076923076923</v>
      </c>
      <c r="V42" s="12">
        <f t="shared" si="61"/>
        <v>60.606060606060609</v>
      </c>
      <c r="W42" s="12">
        <f t="shared" si="50"/>
        <v>-2.7863506030161744</v>
      </c>
      <c r="X42" s="12">
        <f t="shared" si="38"/>
        <v>-5.6235918713332893</v>
      </c>
      <c r="Y42" s="12">
        <f>S42-AJ42</f>
        <v>0.95209439274431418</v>
      </c>
      <c r="Z42" s="12">
        <f t="shared" si="60"/>
        <v>128.125</v>
      </c>
      <c r="AA42" s="12">
        <f t="shared" ref="AA42:AB42" si="62">AA36/AA9*100</f>
        <v>-137.5</v>
      </c>
      <c r="AB42" s="12">
        <f t="shared" si="62"/>
        <v>75</v>
      </c>
      <c r="AC42" s="12">
        <f t="shared" si="52"/>
        <v>-3.9015189675050621</v>
      </c>
      <c r="AD42" s="12">
        <f>R42-AL42</f>
        <v>-4.8943177055266176</v>
      </c>
      <c r="AE42" s="12">
        <f t="shared" si="40"/>
        <v>-0.62052355360165734</v>
      </c>
      <c r="AH42" s="12">
        <f t="shared" ref="AH42:AI42" si="63">AH36/AH9*100</f>
        <v>56.050955414012741</v>
      </c>
      <c r="AI42" s="12">
        <f t="shared" si="63"/>
        <v>42.483660130718953</v>
      </c>
      <c r="AJ42" s="12">
        <f t="shared" ref="AJ42" si="64">AJ36/AJ9*100</f>
        <v>68.944099378881987</v>
      </c>
      <c r="AK42" s="12">
        <f>AK36/AK9*100</f>
        <v>57.166123778501628</v>
      </c>
      <c r="AL42" s="12">
        <f>AL36/AL9*100</f>
        <v>41.754385964912281</v>
      </c>
      <c r="AM42" s="12">
        <f>AM36/AM9*100</f>
        <v>70.516717325227958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-6</v>
      </c>
      <c r="U9" s="17">
        <f>SUM(U10:U30)</f>
        <v>1</v>
      </c>
      <c r="V9" s="17">
        <f>SUM(V10:V30)</f>
        <v>-7</v>
      </c>
      <c r="W9" s="15">
        <f>IF(Q9=T9,IF(Q9&gt;0,"皆増",0),(1-(Q9/(Q9-T9)))*-100)</f>
        <v>-40</v>
      </c>
      <c r="X9" s="15">
        <f t="shared" ref="X9:Y30" si="1">IF(R9=U9,IF(R9&gt;0,"皆増",0),(1-(R9/(R9-U9)))*-100)</f>
        <v>25</v>
      </c>
      <c r="Y9" s="15">
        <f t="shared" si="1"/>
        <v>-63.636363636363633</v>
      </c>
      <c r="Z9" s="17">
        <f>AA9+AB9</f>
        <v>-4</v>
      </c>
      <c r="AA9" s="17">
        <f>SUM(AA10:AA30)</f>
        <v>-1</v>
      </c>
      <c r="AB9" s="17">
        <f>SUM(AB10:AB30)</f>
        <v>-3</v>
      </c>
      <c r="AC9" s="15">
        <f>IF(Q9=Z9,IF(Q9&gt;0,"皆増",0),(1-(Q9/(Q9-Z9)))*-100)</f>
        <v>-30.76923076923077</v>
      </c>
      <c r="AD9" s="15">
        <f t="shared" ref="AD9:AE30" si="2">IF(R9=AA9,IF(R9&gt;0,"皆増",0),(1-(R9/(R9-AA9)))*-100)</f>
        <v>-16.666666666666664</v>
      </c>
      <c r="AE9" s="15">
        <f t="shared" si="2"/>
        <v>-42.857142857142861</v>
      </c>
      <c r="AH9" s="4">
        <f t="shared" ref="AH9:AJ30" si="3">Q9-T9</f>
        <v>15</v>
      </c>
      <c r="AI9" s="4">
        <f t="shared" si="3"/>
        <v>4</v>
      </c>
      <c r="AJ9" s="4">
        <f t="shared" si="3"/>
        <v>11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-50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-2</v>
      </c>
      <c r="U27" s="17">
        <v>-2</v>
      </c>
      <c r="V27" s="17">
        <v>0</v>
      </c>
      <c r="W27" s="15">
        <f t="shared" si="11"/>
        <v>-50</v>
      </c>
      <c r="X27" s="15">
        <f t="shared" si="1"/>
        <v>-100</v>
      </c>
      <c r="Y27" s="15">
        <f t="shared" si="1"/>
        <v>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100</v>
      </c>
      <c r="AD27" s="15">
        <f t="shared" si="2"/>
        <v>-100</v>
      </c>
      <c r="AE27" s="15" t="str">
        <f t="shared" si="2"/>
        <v>皆増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-4</v>
      </c>
      <c r="U28" s="17">
        <v>-2</v>
      </c>
      <c r="V28" s="17">
        <v>-2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-3</v>
      </c>
      <c r="U29" s="17">
        <v>1</v>
      </c>
      <c r="V29" s="17">
        <v>-4</v>
      </c>
      <c r="W29" s="15">
        <f t="shared" si="11"/>
        <v>-75</v>
      </c>
      <c r="X29" s="15" t="str">
        <f t="shared" si="1"/>
        <v>皆増</v>
      </c>
      <c r="Y29" s="15">
        <f t="shared" si="1"/>
        <v>-100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-50</v>
      </c>
      <c r="AD29" s="15" t="str">
        <f t="shared" si="2"/>
        <v>皆増</v>
      </c>
      <c r="AE29" s="15">
        <f t="shared" si="2"/>
        <v>-100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-6</v>
      </c>
      <c r="U34" s="17">
        <f t="shared" si="22"/>
        <v>0</v>
      </c>
      <c r="V34" s="17">
        <f t="shared" si="22"/>
        <v>-6</v>
      </c>
      <c r="W34" s="15">
        <f t="shared" si="15"/>
        <v>-42.857142857142861</v>
      </c>
      <c r="X34" s="15">
        <f t="shared" si="15"/>
        <v>0</v>
      </c>
      <c r="Y34" s="15">
        <f t="shared" si="15"/>
        <v>-60</v>
      </c>
      <c r="Z34" s="17">
        <f t="shared" ref="Z34:AB34" si="23">SUM(Z23:Z30)</f>
        <v>-5</v>
      </c>
      <c r="AA34" s="17">
        <f t="shared" si="23"/>
        <v>-2</v>
      </c>
      <c r="AB34" s="17">
        <f t="shared" si="23"/>
        <v>-3</v>
      </c>
      <c r="AC34" s="15">
        <f t="shared" si="17"/>
        <v>-38.46153846153846</v>
      </c>
      <c r="AD34" s="15">
        <f t="shared" si="17"/>
        <v>-33.333333333333336</v>
      </c>
      <c r="AE34" s="15">
        <f t="shared" si="17"/>
        <v>-42.857142857142861</v>
      </c>
      <c r="AH34" s="4">
        <f t="shared" ref="AH34:AJ34" si="24">SUM(AH23:AH30)</f>
        <v>14</v>
      </c>
      <c r="AI34" s="4">
        <f t="shared" si="24"/>
        <v>4</v>
      </c>
      <c r="AJ34" s="4">
        <f t="shared" si="24"/>
        <v>10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-7</v>
      </c>
      <c r="U35" s="17">
        <f t="shared" si="25"/>
        <v>-1</v>
      </c>
      <c r="V35" s="17">
        <f t="shared" si="25"/>
        <v>-6</v>
      </c>
      <c r="W35" s="15">
        <f t="shared" si="15"/>
        <v>-50</v>
      </c>
      <c r="X35" s="15">
        <f t="shared" si="15"/>
        <v>-25</v>
      </c>
      <c r="Y35" s="15">
        <f t="shared" si="15"/>
        <v>-60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-30.000000000000004</v>
      </c>
      <c r="AD35" s="15">
        <f t="shared" si="17"/>
        <v>0</v>
      </c>
      <c r="AE35" s="15">
        <f t="shared" si="17"/>
        <v>-42.857142857142861</v>
      </c>
      <c r="AH35" s="4">
        <f t="shared" ref="AH35:AJ35" si="27">SUM(AH25:AH30)</f>
        <v>14</v>
      </c>
      <c r="AI35" s="4">
        <f t="shared" si="27"/>
        <v>4</v>
      </c>
      <c r="AJ35" s="4">
        <f t="shared" si="27"/>
        <v>10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-8</v>
      </c>
      <c r="U36" s="17">
        <f t="shared" si="28"/>
        <v>-3</v>
      </c>
      <c r="V36" s="17">
        <f t="shared" si="28"/>
        <v>-5</v>
      </c>
      <c r="W36" s="15">
        <f t="shared" si="15"/>
        <v>-66.666666666666671</v>
      </c>
      <c r="X36" s="15">
        <f t="shared" si="15"/>
        <v>-75</v>
      </c>
      <c r="Y36" s="15">
        <f t="shared" si="15"/>
        <v>-62.5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-33.333333333333336</v>
      </c>
      <c r="AD36" s="15">
        <f t="shared" si="17"/>
        <v>0</v>
      </c>
      <c r="AE36" s="15">
        <f t="shared" si="17"/>
        <v>-40</v>
      </c>
      <c r="AH36" s="4">
        <f t="shared" ref="AH36:AJ36" si="30">SUM(AH27:AH30)</f>
        <v>12</v>
      </c>
      <c r="AI36" s="4">
        <f t="shared" si="30"/>
        <v>4</v>
      </c>
      <c r="AJ36" s="4">
        <f t="shared" si="30"/>
        <v>8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20</v>
      </c>
      <c r="S39" s="13">
        <f t="shared" si="37"/>
        <v>0</v>
      </c>
      <c r="T39" s="12">
        <f>T33/T9*100</f>
        <v>0</v>
      </c>
      <c r="U39" s="12">
        <f t="shared" ref="U39:V39" si="38">U33/U9*100</f>
        <v>100</v>
      </c>
      <c r="V39" s="12">
        <f t="shared" si="38"/>
        <v>14.285714285714285</v>
      </c>
      <c r="W39" s="12">
        <f>Q39-AH39</f>
        <v>4.4444444444444438</v>
      </c>
      <c r="X39" s="12">
        <f t="shared" si="33"/>
        <v>20</v>
      </c>
      <c r="Y39" s="12">
        <f>S39-AJ39</f>
        <v>-9.0909090909090917</v>
      </c>
      <c r="Z39" s="12">
        <f t="shared" si="37"/>
        <v>-25</v>
      </c>
      <c r="AA39" s="12">
        <f t="shared" si="37"/>
        <v>-100</v>
      </c>
      <c r="AB39" s="12">
        <f t="shared" si="37"/>
        <v>0</v>
      </c>
      <c r="AC39" s="12">
        <f>Q39-AK39</f>
        <v>11.111111111111111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6.666666666666667</v>
      </c>
      <c r="AI39" s="12">
        <f t="shared" si="39"/>
        <v>0</v>
      </c>
      <c r="AJ39" s="12">
        <f t="shared" si="39"/>
        <v>9.0909090909090917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0</v>
      </c>
      <c r="V40" s="12">
        <f t="shared" si="41"/>
        <v>85.714285714285708</v>
      </c>
      <c r="W40" s="12">
        <f t="shared" ref="W40:W42" si="42">Q40-AH40</f>
        <v>-4.4444444444444429</v>
      </c>
      <c r="X40" s="12">
        <f t="shared" si="33"/>
        <v>-20</v>
      </c>
      <c r="Y40" s="12">
        <f>S40-AJ40</f>
        <v>9.0909090909090935</v>
      </c>
      <c r="Z40" s="12">
        <f>Z34/Z9*100</f>
        <v>125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-11.111111111111114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93.333333333333329</v>
      </c>
      <c r="AI40" s="12">
        <f t="shared" si="45"/>
        <v>100</v>
      </c>
      <c r="AJ40" s="12">
        <f t="shared" si="45"/>
        <v>90.909090909090907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60</v>
      </c>
      <c r="S41" s="12">
        <f t="shared" si="46"/>
        <v>100</v>
      </c>
      <c r="T41" s="12">
        <f>T35/T9*100</f>
        <v>116.66666666666667</v>
      </c>
      <c r="U41" s="12">
        <f t="shared" ref="U41:V41" si="47">U35/U9*100</f>
        <v>-100</v>
      </c>
      <c r="V41" s="12">
        <f t="shared" si="47"/>
        <v>85.714285714285708</v>
      </c>
      <c r="W41" s="12">
        <f t="shared" si="42"/>
        <v>-15.555555555555543</v>
      </c>
      <c r="X41" s="12">
        <f t="shared" si="33"/>
        <v>-40</v>
      </c>
      <c r="Y41" s="12">
        <f>S41-AJ41</f>
        <v>9.0909090909090935</v>
      </c>
      <c r="Z41" s="12">
        <f>Z35/Z9*100</f>
        <v>75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0.85470085470085166</v>
      </c>
      <c r="AD41" s="12">
        <f>R41-AL41</f>
        <v>10</v>
      </c>
      <c r="AE41" s="12">
        <f t="shared" si="35"/>
        <v>0</v>
      </c>
      <c r="AH41" s="12">
        <f>AH35/AH9*100</f>
        <v>93.333333333333329</v>
      </c>
      <c r="AI41" s="12">
        <f>AI35/AI9*100</f>
        <v>100</v>
      </c>
      <c r="AJ41" s="12">
        <f>AJ35/AJ9*100</f>
        <v>90.909090909090907</v>
      </c>
      <c r="AK41" s="12">
        <f t="shared" ref="AK41:AM41" si="49">AK35/AK9*100</f>
        <v>76.923076923076934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20</v>
      </c>
      <c r="S42" s="12">
        <f t="shared" si="50"/>
        <v>75</v>
      </c>
      <c r="T42" s="12">
        <f t="shared" si="50"/>
        <v>133.33333333333331</v>
      </c>
      <c r="U42" s="12">
        <f t="shared" si="50"/>
        <v>-300</v>
      </c>
      <c r="V42" s="12">
        <f t="shared" si="50"/>
        <v>71.428571428571431</v>
      </c>
      <c r="W42" s="12">
        <f t="shared" si="42"/>
        <v>-35.555555555555557</v>
      </c>
      <c r="X42" s="12">
        <f t="shared" si="33"/>
        <v>-80</v>
      </c>
      <c r="Y42" s="12">
        <f>S42-AJ42</f>
        <v>2.2727272727272663</v>
      </c>
      <c r="Z42" s="12">
        <f t="shared" si="50"/>
        <v>50</v>
      </c>
      <c r="AA42" s="12">
        <f t="shared" si="50"/>
        <v>0</v>
      </c>
      <c r="AB42" s="12">
        <f t="shared" si="50"/>
        <v>66.666666666666657</v>
      </c>
      <c r="AC42" s="12">
        <f t="shared" si="44"/>
        <v>-1.7094017094017104</v>
      </c>
      <c r="AD42" s="12">
        <f>R42-AL42</f>
        <v>3.3333333333333357</v>
      </c>
      <c r="AE42" s="12">
        <f t="shared" si="35"/>
        <v>3.5714285714285694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72.727272727272734</v>
      </c>
      <c r="AK42" s="12">
        <f>AK36/AK9*100</f>
        <v>46.153846153846153</v>
      </c>
      <c r="AL42" s="12">
        <f>AL36/AL9*100</f>
        <v>16.666666666666664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39.999999999999993</v>
      </c>
      <c r="I9" s="15">
        <f>IF(C9=F9,0,(1-(C9/(C9-F9)))*-100)</f>
        <v>33.333333333333329</v>
      </c>
      <c r="J9" s="15">
        <f>IF(D9=G9,0,(1-(D9/(D9-G9)))*-100)</f>
        <v>50</v>
      </c>
      <c r="K9" s="17">
        <f>L9+M9</f>
        <v>-5</v>
      </c>
      <c r="L9" s="17">
        <f>SUM(L10:L30)</f>
        <v>-1</v>
      </c>
      <c r="M9" s="17">
        <f>SUM(M10:M30)</f>
        <v>-4</v>
      </c>
      <c r="N9" s="15">
        <f>IF(B9=K9,0,(1-(B9/(B9-K9)))*-100)</f>
        <v>-41.666666666666664</v>
      </c>
      <c r="O9" s="15">
        <f t="shared" ref="O9:P10" si="0">IF(C9=L9,0,(1-(C9/(C9-L9)))*-100)</f>
        <v>-19.999999999999996</v>
      </c>
      <c r="P9" s="15">
        <f>IF(D9=M9,0,(1-(D9/(D9-M9)))*-100)</f>
        <v>-57.142857142857139</v>
      </c>
      <c r="Q9" s="17">
        <f>R9+S9</f>
        <v>19</v>
      </c>
      <c r="R9" s="17">
        <f>SUM(R10:R30)</f>
        <v>7</v>
      </c>
      <c r="S9" s="17">
        <f>SUM(S10:S30)</f>
        <v>12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-13.636363636363635</v>
      </c>
      <c r="X9" s="15">
        <f t="shared" ref="X9:Y30" si="1">IF(R9=U9,IF(R9&gt;0,"皆増",0),(1-(R9/(R9-U9)))*-100)</f>
        <v>-22.222222222222221</v>
      </c>
      <c r="Y9" s="15">
        <f t="shared" si="1"/>
        <v>-7.6923076923076872</v>
      </c>
      <c r="Z9" s="17">
        <f>AA9+AB9</f>
        <v>5</v>
      </c>
      <c r="AA9" s="17">
        <f>SUM(AA10:AA30)</f>
        <v>3</v>
      </c>
      <c r="AB9" s="17">
        <f>SUM(AB10:AB30)</f>
        <v>2</v>
      </c>
      <c r="AC9" s="15">
        <f>IF(Q9=Z9,IF(Q9&gt;0,"皆増",0),(1-(Q9/(Q9-Z9)))*-100)</f>
        <v>35.714285714285722</v>
      </c>
      <c r="AD9" s="15">
        <f t="shared" ref="AD9:AE30" si="2">IF(R9=AA9,IF(R9&gt;0,"皆増",0),(1-(R9/(R9-AA9)))*-100)</f>
        <v>75</v>
      </c>
      <c r="AE9" s="15">
        <f t="shared" si="2"/>
        <v>19.999999999999996</v>
      </c>
      <c r="AH9" s="4">
        <f t="shared" ref="AH9:AJ30" si="3">Q9-T9</f>
        <v>22</v>
      </c>
      <c r="AI9" s="4">
        <f t="shared" si="3"/>
        <v>9</v>
      </c>
      <c r="AJ9" s="4">
        <f t="shared" si="3"/>
        <v>13</v>
      </c>
      <c r="AK9" s="4">
        <f t="shared" ref="AK9:AM30" si="4">Q9-Z9</f>
        <v>14</v>
      </c>
      <c r="AL9" s="4">
        <f t="shared" si="4"/>
        <v>4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39.999999999999993</v>
      </c>
      <c r="I10" s="15">
        <f t="shared" ref="I10" si="7">IF(C10=F10,0,(1-(C10/(C10-F10)))*-100)</f>
        <v>33.333333333333329</v>
      </c>
      <c r="J10" s="15">
        <f>IF(D10=G10,0,(1-(D10/(D10-G10)))*-100)</f>
        <v>50</v>
      </c>
      <c r="K10" s="17">
        <f t="shared" ref="K10" si="8">L10+M10</f>
        <v>-5</v>
      </c>
      <c r="L10" s="17">
        <v>-1</v>
      </c>
      <c r="M10" s="17">
        <v>-4</v>
      </c>
      <c r="N10" s="15">
        <f>IF(B10=K10,0,(1-(B10/(B10-K10)))*-100)</f>
        <v>-41.666666666666664</v>
      </c>
      <c r="O10" s="15">
        <f t="shared" si="0"/>
        <v>-19.999999999999996</v>
      </c>
      <c r="P10" s="15">
        <f t="shared" si="0"/>
        <v>-57.142857142857139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-33.333333333333336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-1</v>
      </c>
      <c r="U25" s="17">
        <v>-2</v>
      </c>
      <c r="V25" s="17">
        <v>1</v>
      </c>
      <c r="W25" s="15">
        <f t="shared" si="11"/>
        <v>-33.333333333333336</v>
      </c>
      <c r="X25" s="15">
        <f t="shared" si="1"/>
        <v>-66.666666666666671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1</v>
      </c>
      <c r="S26" s="17">
        <v>5</v>
      </c>
      <c r="T26" s="17">
        <f t="shared" si="10"/>
        <v>5</v>
      </c>
      <c r="U26" s="17">
        <v>1</v>
      </c>
      <c r="V26" s="17">
        <v>4</v>
      </c>
      <c r="W26" s="15">
        <f t="shared" si="11"/>
        <v>500</v>
      </c>
      <c r="X26" s="15" t="str">
        <f t="shared" si="1"/>
        <v>皆増</v>
      </c>
      <c r="Y26" s="15">
        <f t="shared" si="1"/>
        <v>400</v>
      </c>
      <c r="Z26" s="17">
        <f t="shared" si="12"/>
        <v>4</v>
      </c>
      <c r="AA26" s="17">
        <v>0</v>
      </c>
      <c r="AB26" s="17">
        <v>4</v>
      </c>
      <c r="AC26" s="15">
        <f t="shared" si="13"/>
        <v>200</v>
      </c>
      <c r="AD26" s="15">
        <f t="shared" si="2"/>
        <v>0</v>
      </c>
      <c r="AE26" s="15">
        <f t="shared" si="2"/>
        <v>400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-3</v>
      </c>
      <c r="U27" s="17">
        <v>-2</v>
      </c>
      <c r="V27" s="17">
        <v>-1</v>
      </c>
      <c r="W27" s="15">
        <f t="shared" si="11"/>
        <v>-60</v>
      </c>
      <c r="X27" s="15">
        <f t="shared" si="1"/>
        <v>-100</v>
      </c>
      <c r="Y27" s="15">
        <f t="shared" si="1"/>
        <v>-33.333333333333336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1</v>
      </c>
      <c r="U28" s="17">
        <v>1</v>
      </c>
      <c r="V28" s="17">
        <v>0</v>
      </c>
      <c r="W28" s="15">
        <f t="shared" si="11"/>
        <v>25</v>
      </c>
      <c r="X28" s="15">
        <f t="shared" si="1"/>
        <v>100</v>
      </c>
      <c r="Y28" s="15">
        <f t="shared" si="1"/>
        <v>0</v>
      </c>
      <c r="Z28" s="17">
        <f t="shared" si="12"/>
        <v>3</v>
      </c>
      <c r="AA28" s="17">
        <v>2</v>
      </c>
      <c r="AB28" s="17">
        <v>1</v>
      </c>
      <c r="AC28" s="15">
        <f t="shared" si="13"/>
        <v>150</v>
      </c>
      <c r="AD28" s="15" t="str">
        <f t="shared" si="2"/>
        <v>皆増</v>
      </c>
      <c r="AE28" s="15">
        <f t="shared" si="2"/>
        <v>50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-2</v>
      </c>
      <c r="U29" s="17">
        <v>-1</v>
      </c>
      <c r="V29" s="17">
        <v>-1</v>
      </c>
      <c r="W29" s="15">
        <f t="shared" si="11"/>
        <v>-50</v>
      </c>
      <c r="X29" s="15">
        <f t="shared" si="1"/>
        <v>-50</v>
      </c>
      <c r="Y29" s="15">
        <f t="shared" si="1"/>
        <v>-50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7</v>
      </c>
      <c r="S34" s="17">
        <f t="shared" si="22"/>
        <v>12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-5.0000000000000044</v>
      </c>
      <c r="X34" s="15">
        <f t="shared" si="15"/>
        <v>-22.222222222222221</v>
      </c>
      <c r="Y34" s="15">
        <f t="shared" si="15"/>
        <v>9.0909090909090828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35.714285714285722</v>
      </c>
      <c r="AD34" s="15">
        <f t="shared" si="17"/>
        <v>75</v>
      </c>
      <c r="AE34" s="15">
        <f t="shared" si="17"/>
        <v>19.999999999999996</v>
      </c>
      <c r="AH34" s="4">
        <f t="shared" ref="AH34:AJ34" si="24">SUM(AH23:AH30)</f>
        <v>20</v>
      </c>
      <c r="AI34" s="4">
        <f t="shared" si="24"/>
        <v>9</v>
      </c>
      <c r="AJ34" s="4">
        <f t="shared" si="24"/>
        <v>11</v>
      </c>
      <c r="AK34" s="4">
        <f>SUM(AK23:AK30)</f>
        <v>14</v>
      </c>
      <c r="AL34" s="4">
        <f>SUM(AL23:AL30)</f>
        <v>4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5</v>
      </c>
      <c r="S35" s="17">
        <f t="shared" si="25"/>
        <v>12</v>
      </c>
      <c r="T35" s="17">
        <f t="shared" si="25"/>
        <v>-1</v>
      </c>
      <c r="U35" s="17">
        <f t="shared" si="25"/>
        <v>-3</v>
      </c>
      <c r="V35" s="17">
        <f t="shared" si="25"/>
        <v>2</v>
      </c>
      <c r="W35" s="15">
        <f t="shared" si="15"/>
        <v>-5.555555555555558</v>
      </c>
      <c r="X35" s="15">
        <f t="shared" si="15"/>
        <v>-37.5</v>
      </c>
      <c r="Y35" s="15">
        <f t="shared" si="15"/>
        <v>19.999999999999996</v>
      </c>
      <c r="Z35" s="17">
        <f t="shared" ref="Z35:AB35" si="26">SUM(Z25:Z30)</f>
        <v>6</v>
      </c>
      <c r="AA35" s="17">
        <f t="shared" si="26"/>
        <v>3</v>
      </c>
      <c r="AB35" s="17">
        <f t="shared" si="26"/>
        <v>3</v>
      </c>
      <c r="AC35" s="15">
        <f t="shared" si="17"/>
        <v>54.54545454545454</v>
      </c>
      <c r="AD35" s="15">
        <f t="shared" si="17"/>
        <v>150</v>
      </c>
      <c r="AE35" s="15">
        <f t="shared" si="17"/>
        <v>33.333333333333329</v>
      </c>
      <c r="AH35" s="4">
        <f t="shared" ref="AH35:AJ35" si="27">SUM(AH25:AH30)</f>
        <v>18</v>
      </c>
      <c r="AI35" s="4">
        <f t="shared" si="27"/>
        <v>8</v>
      </c>
      <c r="AJ35" s="4">
        <f t="shared" si="27"/>
        <v>10</v>
      </c>
      <c r="AK35" s="4">
        <f>SUM(AK25:AK30)</f>
        <v>11</v>
      </c>
      <c r="AL35" s="4">
        <f>SUM(AL25:AL30)</f>
        <v>2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-5</v>
      </c>
      <c r="U36" s="17">
        <f t="shared" si="28"/>
        <v>-2</v>
      </c>
      <c r="V36" s="17">
        <f t="shared" si="28"/>
        <v>-3</v>
      </c>
      <c r="W36" s="15">
        <f t="shared" si="15"/>
        <v>-35.714285714285708</v>
      </c>
      <c r="X36" s="15">
        <f t="shared" si="15"/>
        <v>-40</v>
      </c>
      <c r="Y36" s="15">
        <f t="shared" si="15"/>
        <v>-33.333333333333336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28.57142857142858</v>
      </c>
      <c r="AD36" s="15" t="str">
        <f t="shared" si="17"/>
        <v>皆増</v>
      </c>
      <c r="AE36" s="15">
        <f t="shared" si="17"/>
        <v>-14.28571428571429</v>
      </c>
      <c r="AH36" s="4">
        <f t="shared" ref="AH36:AJ36" si="30">SUM(AH27:AH30)</f>
        <v>14</v>
      </c>
      <c r="AI36" s="4">
        <f t="shared" si="30"/>
        <v>5</v>
      </c>
      <c r="AJ36" s="4">
        <f t="shared" si="30"/>
        <v>9</v>
      </c>
      <c r="AK36" s="4">
        <f>SUM(AK27:AK30)</f>
        <v>7</v>
      </c>
      <c r="AL36" s="4">
        <f>SUM(AL27:AL30)</f>
        <v>0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66.666666666666657</v>
      </c>
      <c r="U39" s="12">
        <f t="shared" ref="U39:V39" si="38">U33/U9*100</f>
        <v>0</v>
      </c>
      <c r="V39" s="12">
        <f t="shared" si="38"/>
        <v>200</v>
      </c>
      <c r="W39" s="12">
        <f>Q39-AH39</f>
        <v>-9.0909090909090917</v>
      </c>
      <c r="X39" s="12">
        <f t="shared" si="33"/>
        <v>0</v>
      </c>
      <c r="Y39" s="12">
        <f>S39-AJ39</f>
        <v>-15.384615384615385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0</v>
      </c>
      <c r="AJ39" s="12">
        <f t="shared" si="39"/>
        <v>15.384615384615385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33.333333333333329</v>
      </c>
      <c r="U40" s="12">
        <f t="shared" ref="U40:V40" si="41">U34/U9*100</f>
        <v>100</v>
      </c>
      <c r="V40" s="12">
        <f t="shared" si="41"/>
        <v>-100</v>
      </c>
      <c r="W40" s="12">
        <f t="shared" ref="W40:W42" si="42">Q40-AH40</f>
        <v>9.0909090909090935</v>
      </c>
      <c r="X40" s="12">
        <f t="shared" si="33"/>
        <v>0</v>
      </c>
      <c r="Y40" s="12">
        <f>S40-AJ40</f>
        <v>15.384615384615387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100</v>
      </c>
      <c r="AJ40" s="12">
        <f t="shared" si="45"/>
        <v>84.615384615384613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89.473684210526315</v>
      </c>
      <c r="R41" s="12">
        <f t="shared" si="46"/>
        <v>71.428571428571431</v>
      </c>
      <c r="S41" s="12">
        <f t="shared" si="46"/>
        <v>100</v>
      </c>
      <c r="T41" s="12">
        <f>T35/T9*100</f>
        <v>33.333333333333329</v>
      </c>
      <c r="U41" s="12">
        <f t="shared" ref="U41:V41" si="47">U35/U9*100</f>
        <v>150</v>
      </c>
      <c r="V41" s="12">
        <f t="shared" si="47"/>
        <v>-200</v>
      </c>
      <c r="W41" s="12">
        <f t="shared" si="42"/>
        <v>7.6555023923444878</v>
      </c>
      <c r="X41" s="12">
        <f t="shared" si="33"/>
        <v>-17.460317460317455</v>
      </c>
      <c r="Y41" s="12">
        <f>S41-AJ41</f>
        <v>23.076923076923066</v>
      </c>
      <c r="Z41" s="12">
        <f>Z35/Z9*100</f>
        <v>120</v>
      </c>
      <c r="AA41" s="12">
        <f t="shared" ref="AA41:AB41" si="48">AA35/AA9*100</f>
        <v>100</v>
      </c>
      <c r="AB41" s="12">
        <f t="shared" si="48"/>
        <v>150</v>
      </c>
      <c r="AC41" s="12">
        <f t="shared" si="44"/>
        <v>10.902255639097746</v>
      </c>
      <c r="AD41" s="12">
        <f>R41-AL41</f>
        <v>21.428571428571431</v>
      </c>
      <c r="AE41" s="12">
        <f t="shared" si="35"/>
        <v>10</v>
      </c>
      <c r="AH41" s="12">
        <f>AH35/AH9*100</f>
        <v>81.818181818181827</v>
      </c>
      <c r="AI41" s="12">
        <f>AI35/AI9*100</f>
        <v>88.888888888888886</v>
      </c>
      <c r="AJ41" s="12">
        <f>AJ35/AJ9*100</f>
        <v>76.923076923076934</v>
      </c>
      <c r="AK41" s="12">
        <f t="shared" ref="AK41:AM41" si="49">AK35/AK9*100</f>
        <v>78.571428571428569</v>
      </c>
      <c r="AL41" s="12">
        <f t="shared" si="49"/>
        <v>50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47.368421052631575</v>
      </c>
      <c r="R42" s="12">
        <f t="shared" si="50"/>
        <v>42.857142857142854</v>
      </c>
      <c r="S42" s="12">
        <f t="shared" si="50"/>
        <v>50</v>
      </c>
      <c r="T42" s="12">
        <f t="shared" si="50"/>
        <v>166.66666666666669</v>
      </c>
      <c r="U42" s="12">
        <f t="shared" si="50"/>
        <v>100</v>
      </c>
      <c r="V42" s="12">
        <f t="shared" si="50"/>
        <v>300</v>
      </c>
      <c r="W42" s="12">
        <f t="shared" si="42"/>
        <v>-16.267942583732058</v>
      </c>
      <c r="X42" s="12">
        <f t="shared" si="33"/>
        <v>-12.698412698412703</v>
      </c>
      <c r="Y42" s="12">
        <f>S42-AJ42</f>
        <v>-19.230769230769226</v>
      </c>
      <c r="Z42" s="12">
        <f t="shared" si="50"/>
        <v>40</v>
      </c>
      <c r="AA42" s="12">
        <f t="shared" si="50"/>
        <v>100</v>
      </c>
      <c r="AB42" s="12">
        <f t="shared" si="50"/>
        <v>-50</v>
      </c>
      <c r="AC42" s="12">
        <f t="shared" si="44"/>
        <v>-2.6315789473684248</v>
      </c>
      <c r="AD42" s="12">
        <f>R42-AL42</f>
        <v>42.857142857142854</v>
      </c>
      <c r="AE42" s="12">
        <f t="shared" si="35"/>
        <v>-20</v>
      </c>
      <c r="AH42" s="12">
        <f t="shared" ref="AH42:AJ42" si="51">AH36/AH9*100</f>
        <v>63.636363636363633</v>
      </c>
      <c r="AI42" s="12">
        <f t="shared" si="51"/>
        <v>55.555555555555557</v>
      </c>
      <c r="AJ42" s="12">
        <f t="shared" si="51"/>
        <v>69.230769230769226</v>
      </c>
      <c r="AK42" s="12">
        <f>AK36/AK9*100</f>
        <v>50</v>
      </c>
      <c r="AL42" s="12">
        <f>AL36/AL9*100</f>
        <v>0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-2</v>
      </c>
      <c r="F9" s="17">
        <f>SUM(F10:F30)</f>
        <v>1</v>
      </c>
      <c r="G9" s="17">
        <f>SUM(G10:G30)</f>
        <v>-3</v>
      </c>
      <c r="H9" s="15">
        <f>IF(B9=E9,0,(1-(B9/(B9-E9)))*-100)</f>
        <v>-40</v>
      </c>
      <c r="I9" s="15">
        <f>IF(C9=F9,0,(1-(C9/(C9-F9)))*-100)</f>
        <v>50</v>
      </c>
      <c r="J9" s="15">
        <f>IF(D9=G9,0,(1-(D9/(D9-G9)))*-100)</f>
        <v>-100</v>
      </c>
      <c r="K9" s="17">
        <f>L9+M9</f>
        <v>-10</v>
      </c>
      <c r="L9" s="17">
        <f>SUM(L10:L30)</f>
        <v>-8</v>
      </c>
      <c r="M9" s="17">
        <f>SUM(M10:M30)</f>
        <v>-2</v>
      </c>
      <c r="N9" s="15">
        <f>IF(B9=K9,0,(1-(B9/(B9-K9)))*-100)</f>
        <v>-76.92307692307692</v>
      </c>
      <c r="O9" s="15">
        <f t="shared" ref="O9:P10" si="0">IF(C9=L9,0,(1-(C9/(C9-L9)))*-100)</f>
        <v>-72.727272727272734</v>
      </c>
      <c r="P9" s="15">
        <f>IF(D9=M9,0,(1-(D9/(D9-M9)))*-100)</f>
        <v>-100</v>
      </c>
      <c r="Q9" s="17">
        <f>R9+S9</f>
        <v>20</v>
      </c>
      <c r="R9" s="17">
        <f>SUM(R10:R30)</f>
        <v>11</v>
      </c>
      <c r="S9" s="17">
        <f>SUM(S10:S30)</f>
        <v>9</v>
      </c>
      <c r="T9" s="17">
        <f>U9+V9</f>
        <v>-4</v>
      </c>
      <c r="U9" s="17">
        <f>SUM(U10:U30)</f>
        <v>0</v>
      </c>
      <c r="V9" s="17">
        <f>SUM(V10:V30)</f>
        <v>-4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0</v>
      </c>
      <c r="Y9" s="15">
        <f t="shared" si="1"/>
        <v>-30.76923076923077</v>
      </c>
      <c r="Z9" s="17">
        <f>AA9+AB9</f>
        <v>-9</v>
      </c>
      <c r="AA9" s="17">
        <f>SUM(AA10:AA30)</f>
        <v>-2</v>
      </c>
      <c r="AB9" s="17">
        <f>SUM(AB10:AB30)</f>
        <v>-7</v>
      </c>
      <c r="AC9" s="15">
        <f>IF(Q9=Z9,IF(Q9&gt;0,"皆増",0),(1-(Q9/(Q9-Z9)))*-100)</f>
        <v>-31.034482758620683</v>
      </c>
      <c r="AD9" s="15">
        <f t="shared" ref="AD9:AE30" si="2">IF(R9=AA9,IF(R9&gt;0,"皆増",0),(1-(R9/(R9-AA9)))*-100)</f>
        <v>-15.384615384615385</v>
      </c>
      <c r="AE9" s="15">
        <f t="shared" si="2"/>
        <v>-43.75</v>
      </c>
      <c r="AH9" s="4">
        <f t="shared" ref="AH9:AJ30" si="3">Q9-T9</f>
        <v>24</v>
      </c>
      <c r="AI9" s="4">
        <f t="shared" si="3"/>
        <v>11</v>
      </c>
      <c r="AJ9" s="4">
        <f t="shared" si="3"/>
        <v>13</v>
      </c>
      <c r="AK9" s="4">
        <f t="shared" ref="AK9:AM30" si="4">Q9-Z9</f>
        <v>29</v>
      </c>
      <c r="AL9" s="4">
        <f t="shared" si="4"/>
        <v>13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-2</v>
      </c>
      <c r="F10" s="17">
        <v>1</v>
      </c>
      <c r="G10" s="17">
        <v>-3</v>
      </c>
      <c r="H10" s="15">
        <f>IF(B10=E10,0,(1-(B10/(B10-E10)))*-100)</f>
        <v>-40</v>
      </c>
      <c r="I10" s="15">
        <f t="shared" ref="I10" si="7">IF(C10=F10,0,(1-(C10/(C10-F10)))*-100)</f>
        <v>50</v>
      </c>
      <c r="J10" s="15">
        <f>IF(D10=G10,0,(1-(D10/(D10-G10)))*-100)</f>
        <v>-100</v>
      </c>
      <c r="K10" s="17">
        <f t="shared" ref="K10" si="8">L10+M10</f>
        <v>-10</v>
      </c>
      <c r="L10" s="17">
        <v>-8</v>
      </c>
      <c r="M10" s="17">
        <v>-2</v>
      </c>
      <c r="N10" s="15">
        <f>IF(B10=K10,0,(1-(B10/(B10-K10)))*-100)</f>
        <v>-76.92307692307692</v>
      </c>
      <c r="O10" s="15">
        <f t="shared" si="0"/>
        <v>-72.727272727272734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-50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-100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2</v>
      </c>
      <c r="V25" s="17">
        <v>-1</v>
      </c>
      <c r="W25" s="15">
        <f t="shared" si="11"/>
        <v>100</v>
      </c>
      <c r="X25" s="15" t="str">
        <f t="shared" si="1"/>
        <v>皆増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-33.333333333333336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-2</v>
      </c>
      <c r="V26" s="17">
        <v>1</v>
      </c>
      <c r="W26" s="15">
        <f t="shared" si="11"/>
        <v>-50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-3</v>
      </c>
      <c r="U27" s="17">
        <v>-2</v>
      </c>
      <c r="V27" s="17">
        <v>-1</v>
      </c>
      <c r="W27" s="15">
        <f t="shared" si="11"/>
        <v>-50</v>
      </c>
      <c r="X27" s="15">
        <f t="shared" si="1"/>
        <v>-50</v>
      </c>
      <c r="Y27" s="15">
        <f t="shared" si="1"/>
        <v>-50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-50</v>
      </c>
      <c r="AD27" s="15">
        <f t="shared" si="2"/>
        <v>-33.333333333333336</v>
      </c>
      <c r="AE27" s="15">
        <f t="shared" si="2"/>
        <v>-66.666666666666671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-2</v>
      </c>
      <c r="U28" s="17">
        <v>1</v>
      </c>
      <c r="V28" s="17">
        <v>-3</v>
      </c>
      <c r="W28" s="15">
        <f t="shared" si="11"/>
        <v>-33.333333333333336</v>
      </c>
      <c r="X28" s="15">
        <f t="shared" si="1"/>
        <v>100</v>
      </c>
      <c r="Y28" s="15">
        <f t="shared" si="1"/>
        <v>-60</v>
      </c>
      <c r="Z28" s="17">
        <f t="shared" si="12"/>
        <v>-8</v>
      </c>
      <c r="AA28" s="17">
        <v>-3</v>
      </c>
      <c r="AB28" s="17">
        <v>-5</v>
      </c>
      <c r="AC28" s="15">
        <f t="shared" si="13"/>
        <v>-66.666666666666671</v>
      </c>
      <c r="AD28" s="15">
        <f t="shared" si="2"/>
        <v>-60</v>
      </c>
      <c r="AE28" s="15">
        <f t="shared" si="2"/>
        <v>-71.428571428571431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12</v>
      </c>
      <c r="AL28" s="4">
        <f t="shared" si="4"/>
        <v>5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-1</v>
      </c>
      <c r="U29" s="17">
        <v>1</v>
      </c>
      <c r="V29" s="17">
        <v>-2</v>
      </c>
      <c r="W29" s="15">
        <f t="shared" si="11"/>
        <v>-25</v>
      </c>
      <c r="X29" s="15" t="str">
        <f t="shared" si="1"/>
        <v>皆増</v>
      </c>
      <c r="Y29" s="15">
        <f t="shared" si="1"/>
        <v>-50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-50</v>
      </c>
      <c r="AE29" s="15">
        <f t="shared" si="2"/>
        <v>100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-50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10</v>
      </c>
      <c r="S34" s="17">
        <f t="shared" si="22"/>
        <v>8</v>
      </c>
      <c r="T34" s="17">
        <f t="shared" si="22"/>
        <v>-4</v>
      </c>
      <c r="U34" s="17">
        <f t="shared" si="22"/>
        <v>0</v>
      </c>
      <c r="V34" s="17">
        <f t="shared" si="22"/>
        <v>-4</v>
      </c>
      <c r="W34" s="15">
        <f t="shared" si="15"/>
        <v>-18.181818181818176</v>
      </c>
      <c r="X34" s="15">
        <f t="shared" si="15"/>
        <v>0</v>
      </c>
      <c r="Y34" s="15">
        <f t="shared" si="15"/>
        <v>-33.333333333333336</v>
      </c>
      <c r="Z34" s="17">
        <f t="shared" ref="Z34:AB34" si="23">SUM(Z23:Z30)</f>
        <v>-9</v>
      </c>
      <c r="AA34" s="17">
        <f t="shared" si="23"/>
        <v>-3</v>
      </c>
      <c r="AB34" s="17">
        <f t="shared" si="23"/>
        <v>-6</v>
      </c>
      <c r="AC34" s="15">
        <f t="shared" si="17"/>
        <v>-33.333333333333336</v>
      </c>
      <c r="AD34" s="15">
        <f t="shared" si="17"/>
        <v>-23.076923076923073</v>
      </c>
      <c r="AE34" s="15">
        <f t="shared" si="17"/>
        <v>-42.857142857142861</v>
      </c>
      <c r="AH34" s="4">
        <f t="shared" ref="AH34:AJ34" si="24">SUM(AH23:AH30)</f>
        <v>22</v>
      </c>
      <c r="AI34" s="4">
        <f t="shared" si="24"/>
        <v>10</v>
      </c>
      <c r="AJ34" s="4">
        <f t="shared" si="24"/>
        <v>12</v>
      </c>
      <c r="AK34" s="4">
        <f>SUM(AK23:AK30)</f>
        <v>27</v>
      </c>
      <c r="AL34" s="4">
        <f>SUM(AL23:AL30)</f>
        <v>13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7</v>
      </c>
      <c r="S35" s="17">
        <f t="shared" si="25"/>
        <v>7</v>
      </c>
      <c r="T35" s="17">
        <f t="shared" si="25"/>
        <v>-5</v>
      </c>
      <c r="U35" s="17">
        <f t="shared" si="25"/>
        <v>0</v>
      </c>
      <c r="V35" s="17">
        <f t="shared" si="25"/>
        <v>-5</v>
      </c>
      <c r="W35" s="15">
        <f t="shared" si="15"/>
        <v>-26.315789473684216</v>
      </c>
      <c r="X35" s="15">
        <f t="shared" si="15"/>
        <v>0</v>
      </c>
      <c r="Y35" s="15">
        <f t="shared" si="15"/>
        <v>-41.666666666666664</v>
      </c>
      <c r="Z35" s="17">
        <f t="shared" ref="Z35:AB35" si="26">SUM(Z25:Z30)</f>
        <v>-12</v>
      </c>
      <c r="AA35" s="17">
        <f t="shared" si="26"/>
        <v>-5</v>
      </c>
      <c r="AB35" s="17">
        <f t="shared" si="26"/>
        <v>-7</v>
      </c>
      <c r="AC35" s="15">
        <f t="shared" si="17"/>
        <v>-46.153846153846153</v>
      </c>
      <c r="AD35" s="15">
        <f t="shared" si="17"/>
        <v>-41.666666666666664</v>
      </c>
      <c r="AE35" s="15">
        <f t="shared" si="17"/>
        <v>-50</v>
      </c>
      <c r="AH35" s="4">
        <f t="shared" ref="AH35:AJ35" si="27">SUM(AH25:AH30)</f>
        <v>19</v>
      </c>
      <c r="AI35" s="4">
        <f t="shared" si="27"/>
        <v>7</v>
      </c>
      <c r="AJ35" s="4">
        <f t="shared" si="27"/>
        <v>12</v>
      </c>
      <c r="AK35" s="4">
        <f>SUM(AK25:AK30)</f>
        <v>26</v>
      </c>
      <c r="AL35" s="4">
        <f>SUM(AL25:AL30)</f>
        <v>12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-5</v>
      </c>
      <c r="U36" s="17">
        <f t="shared" si="28"/>
        <v>0</v>
      </c>
      <c r="V36" s="17">
        <f t="shared" si="28"/>
        <v>-5</v>
      </c>
      <c r="W36" s="15">
        <f t="shared" si="15"/>
        <v>-31.25</v>
      </c>
      <c r="X36" s="15">
        <f t="shared" si="15"/>
        <v>0</v>
      </c>
      <c r="Y36" s="15">
        <f t="shared" si="15"/>
        <v>-45.45454545454546</v>
      </c>
      <c r="Z36" s="17">
        <f t="shared" ref="Z36:AB36" si="29">SUM(Z27:Z30)</f>
        <v>-11</v>
      </c>
      <c r="AA36" s="17">
        <f t="shared" si="29"/>
        <v>-5</v>
      </c>
      <c r="AB36" s="17">
        <f t="shared" si="29"/>
        <v>-6</v>
      </c>
      <c r="AC36" s="15">
        <f t="shared" si="17"/>
        <v>-50</v>
      </c>
      <c r="AD36" s="15">
        <f t="shared" si="17"/>
        <v>-50</v>
      </c>
      <c r="AE36" s="15">
        <f t="shared" si="17"/>
        <v>-50</v>
      </c>
      <c r="AH36" s="4">
        <f t="shared" ref="AH36:AJ36" si="30">SUM(AH27:AH30)</f>
        <v>16</v>
      </c>
      <c r="AI36" s="4">
        <f t="shared" si="30"/>
        <v>5</v>
      </c>
      <c r="AJ36" s="4">
        <f t="shared" si="30"/>
        <v>11</v>
      </c>
      <c r="AK36" s="4">
        <f>SUM(AK27:AK30)</f>
        <v>22</v>
      </c>
      <c r="AL36" s="4">
        <f>SUM(AL27:AL30)</f>
        <v>10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9.0909090909090917</v>
      </c>
      <c r="S39" s="13">
        <f t="shared" si="37"/>
        <v>11.111111111111111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1.6666666666666679</v>
      </c>
      <c r="X39" s="12">
        <f t="shared" si="33"/>
        <v>0</v>
      </c>
      <c r="Y39" s="12">
        <f>S39-AJ39</f>
        <v>3.4188034188034182</v>
      </c>
      <c r="Z39" s="12">
        <f t="shared" si="37"/>
        <v>0</v>
      </c>
      <c r="AA39" s="12">
        <f t="shared" si="37"/>
        <v>-50</v>
      </c>
      <c r="AB39" s="12">
        <f t="shared" si="37"/>
        <v>14.285714285714285</v>
      </c>
      <c r="AC39" s="12">
        <f>Q39-AK39</f>
        <v>3.1034482758620694</v>
      </c>
      <c r="AD39" s="12">
        <f t="shared" si="35"/>
        <v>9.0909090909090917</v>
      </c>
      <c r="AE39" s="12">
        <f t="shared" si="35"/>
        <v>-1.3888888888888893</v>
      </c>
      <c r="AH39" s="12">
        <f t="shared" ref="AH39:AJ39" si="39">AH33/AH9*100</f>
        <v>8.3333333333333321</v>
      </c>
      <c r="AI39" s="12">
        <f t="shared" si="39"/>
        <v>9.0909090909090917</v>
      </c>
      <c r="AJ39" s="12">
        <f t="shared" si="39"/>
        <v>7.6923076923076925</v>
      </c>
      <c r="AK39" s="12">
        <f>AK33/AK9*100</f>
        <v>6.8965517241379306</v>
      </c>
      <c r="AL39" s="12">
        <f>AL33/AL9*100</f>
        <v>0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90.909090909090907</v>
      </c>
      <c r="S40" s="12">
        <f t="shared" si="40"/>
        <v>88.888888888888886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-1.6666666666666572</v>
      </c>
      <c r="X40" s="12">
        <f t="shared" si="33"/>
        <v>0</v>
      </c>
      <c r="Y40" s="12">
        <f>S40-AJ40</f>
        <v>-3.4188034188034209</v>
      </c>
      <c r="Z40" s="12">
        <f>Z34/Z9*100</f>
        <v>100</v>
      </c>
      <c r="AA40" s="12">
        <f t="shared" ref="AA40:AB40" si="43">AA34/AA9*100</f>
        <v>150</v>
      </c>
      <c r="AB40" s="12">
        <f t="shared" si="43"/>
        <v>85.714285714285708</v>
      </c>
      <c r="AC40" s="12">
        <f t="shared" ref="AC40:AC42" si="44">Q40-AK40</f>
        <v>-3.1034482758620641</v>
      </c>
      <c r="AD40" s="12">
        <f t="shared" si="35"/>
        <v>-9.0909090909090935</v>
      </c>
      <c r="AE40" s="12">
        <f t="shared" si="35"/>
        <v>1.3888888888888857</v>
      </c>
      <c r="AH40" s="12">
        <f t="shared" ref="AH40:AJ40" si="45">AH34/AH9*100</f>
        <v>91.666666666666657</v>
      </c>
      <c r="AI40" s="12">
        <f t="shared" si="45"/>
        <v>90.909090909090907</v>
      </c>
      <c r="AJ40" s="12">
        <f t="shared" si="45"/>
        <v>92.307692307692307</v>
      </c>
      <c r="AK40" s="12">
        <f>AK34/AK9*100</f>
        <v>93.103448275862064</v>
      </c>
      <c r="AL40" s="12">
        <f>AL34/AL9*100</f>
        <v>100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</v>
      </c>
      <c r="R41" s="12">
        <f t="shared" si="46"/>
        <v>63.636363636363633</v>
      </c>
      <c r="S41" s="12">
        <f t="shared" si="46"/>
        <v>77.777777777777786</v>
      </c>
      <c r="T41" s="12">
        <f>T35/T9*100</f>
        <v>125</v>
      </c>
      <c r="U41" s="12" t="e">
        <f t="shared" ref="U41:V41" si="47">U35/U9*100</f>
        <v>#DIV/0!</v>
      </c>
      <c r="V41" s="12">
        <f t="shared" si="47"/>
        <v>125</v>
      </c>
      <c r="W41" s="12">
        <f t="shared" si="42"/>
        <v>-9.1666666666666572</v>
      </c>
      <c r="X41" s="12">
        <f t="shared" si="33"/>
        <v>0</v>
      </c>
      <c r="Y41" s="12">
        <f>S41-AJ41</f>
        <v>-14.529914529914521</v>
      </c>
      <c r="Z41" s="12">
        <f>Z35/Z9*100</f>
        <v>133.33333333333331</v>
      </c>
      <c r="AA41" s="12">
        <f t="shared" ref="AA41:AB41" si="48">AA35/AA9*100</f>
        <v>250</v>
      </c>
      <c r="AB41" s="12">
        <f t="shared" si="48"/>
        <v>100</v>
      </c>
      <c r="AC41" s="12">
        <f t="shared" si="44"/>
        <v>-19.65517241379311</v>
      </c>
      <c r="AD41" s="12">
        <f>R41-AL41</f>
        <v>-28.671328671328673</v>
      </c>
      <c r="AE41" s="12">
        <f t="shared" si="35"/>
        <v>-9.7222222222222143</v>
      </c>
      <c r="AH41" s="12">
        <f>AH35/AH9*100</f>
        <v>79.166666666666657</v>
      </c>
      <c r="AI41" s="12">
        <f>AI35/AI9*100</f>
        <v>63.636363636363633</v>
      </c>
      <c r="AJ41" s="12">
        <f>AJ35/AJ9*100</f>
        <v>92.307692307692307</v>
      </c>
      <c r="AK41" s="12">
        <f t="shared" ref="AK41:AM41" si="49">AK35/AK9*100</f>
        <v>89.65517241379311</v>
      </c>
      <c r="AL41" s="12">
        <f t="shared" si="49"/>
        <v>92.307692307692307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55.000000000000007</v>
      </c>
      <c r="R42" s="12">
        <f t="shared" si="50"/>
        <v>45.454545454545453</v>
      </c>
      <c r="S42" s="12">
        <f t="shared" si="50"/>
        <v>66.666666666666657</v>
      </c>
      <c r="T42" s="12">
        <f t="shared" si="50"/>
        <v>125</v>
      </c>
      <c r="U42" s="12" t="e">
        <f t="shared" si="50"/>
        <v>#DIV/0!</v>
      </c>
      <c r="V42" s="12">
        <f t="shared" si="50"/>
        <v>125</v>
      </c>
      <c r="W42" s="12">
        <f t="shared" si="42"/>
        <v>-11.66666666666665</v>
      </c>
      <c r="X42" s="12">
        <f t="shared" si="33"/>
        <v>0</v>
      </c>
      <c r="Y42" s="12">
        <f>S42-AJ42</f>
        <v>-17.948717948717956</v>
      </c>
      <c r="Z42" s="12">
        <f t="shared" si="50"/>
        <v>122.22222222222223</v>
      </c>
      <c r="AA42" s="12">
        <f t="shared" si="50"/>
        <v>250</v>
      </c>
      <c r="AB42" s="12">
        <f t="shared" si="50"/>
        <v>85.714285714285708</v>
      </c>
      <c r="AC42" s="12">
        <f t="shared" si="44"/>
        <v>-20.862068965517231</v>
      </c>
      <c r="AD42" s="12">
        <f>R42-AL42</f>
        <v>-31.468531468531481</v>
      </c>
      <c r="AE42" s="12">
        <f t="shared" si="35"/>
        <v>-8.3333333333333428</v>
      </c>
      <c r="AH42" s="12">
        <f t="shared" ref="AH42:AJ42" si="51">AH36/AH9*100</f>
        <v>66.666666666666657</v>
      </c>
      <c r="AI42" s="12">
        <f t="shared" si="51"/>
        <v>45.454545454545453</v>
      </c>
      <c r="AJ42" s="12">
        <f t="shared" si="51"/>
        <v>84.615384615384613</v>
      </c>
      <c r="AK42" s="12">
        <f>AK36/AK9*100</f>
        <v>75.862068965517238</v>
      </c>
      <c r="AL42" s="12">
        <f>AL36/AL9*100</f>
        <v>76.923076923076934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-37.5</v>
      </c>
      <c r="O9" s="15">
        <f t="shared" ref="O9:P10" si="0">IF(C9=L9,0,(1-(C9/(C9-L9)))*-100)</f>
        <v>-50</v>
      </c>
      <c r="P9" s="15">
        <f>IF(D9=M9,0,(1-(D9/(D9-M9)))*-100)</f>
        <v>-25</v>
      </c>
      <c r="Q9" s="17">
        <f>R9+S9</f>
        <v>21</v>
      </c>
      <c r="R9" s="17">
        <f>SUM(R10:R30)</f>
        <v>9</v>
      </c>
      <c r="S9" s="17">
        <f>SUM(S10:S30)</f>
        <v>12</v>
      </c>
      <c r="T9" s="17">
        <f>U9+V9</f>
        <v>-3</v>
      </c>
      <c r="U9" s="17">
        <f>SUM(U10:U30)</f>
        <v>-3</v>
      </c>
      <c r="V9" s="17">
        <f>SUM(V10:V30)</f>
        <v>0</v>
      </c>
      <c r="W9" s="15">
        <f>IF(Q9=T9,IF(Q9&gt;0,"皆増",0),(1-(Q9/(Q9-T9)))*-100)</f>
        <v>-12.5</v>
      </c>
      <c r="X9" s="15">
        <f t="shared" ref="X9:Y30" si="1">IF(R9=U9,IF(R9&gt;0,"皆増",0),(1-(R9/(R9-U9)))*-100)</f>
        <v>-25</v>
      </c>
      <c r="Y9" s="15">
        <f t="shared" si="1"/>
        <v>0</v>
      </c>
      <c r="Z9" s="17">
        <f>AA9+AB9</f>
        <v>5</v>
      </c>
      <c r="AA9" s="17">
        <f>SUM(AA10:AA30)</f>
        <v>2</v>
      </c>
      <c r="AB9" s="17">
        <f>SUM(AB10:AB30)</f>
        <v>3</v>
      </c>
      <c r="AC9" s="15">
        <f>IF(Q9=Z9,IF(Q9&gt;0,"皆増",0),(1-(Q9/(Q9-Z9)))*-100)</f>
        <v>31.25</v>
      </c>
      <c r="AD9" s="15">
        <f t="shared" ref="AD9:AE30" si="2">IF(R9=AA9,IF(R9&gt;0,"皆増",0),(1-(R9/(R9-AA9)))*-100)</f>
        <v>28.57142857142858</v>
      </c>
      <c r="AE9" s="15">
        <f t="shared" si="2"/>
        <v>33.333333333333329</v>
      </c>
      <c r="AH9" s="4">
        <f t="shared" ref="AH9:AJ30" si="3">Q9-T9</f>
        <v>24</v>
      </c>
      <c r="AI9" s="4">
        <f t="shared" si="3"/>
        <v>12</v>
      </c>
      <c r="AJ9" s="4">
        <f t="shared" si="3"/>
        <v>12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-37.5</v>
      </c>
      <c r="O10" s="15">
        <f t="shared" si="0"/>
        <v>-50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-2</v>
      </c>
      <c r="AA24" s="17">
        <v>-3</v>
      </c>
      <c r="AB24" s="17">
        <v>1</v>
      </c>
      <c r="AC24" s="15">
        <f t="shared" si="13"/>
        <v>-66.666666666666671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-66.666666666666671</v>
      </c>
      <c r="X25" s="15">
        <f t="shared" si="1"/>
        <v>-50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>
        <f t="shared" si="13"/>
        <v>50</v>
      </c>
      <c r="AD27" s="15">
        <f t="shared" si="2"/>
        <v>100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-4</v>
      </c>
      <c r="U28" s="17">
        <v>-1</v>
      </c>
      <c r="V28" s="17">
        <v>-3</v>
      </c>
      <c r="W28" s="15">
        <f t="shared" si="11"/>
        <v>-66.666666666666671</v>
      </c>
      <c r="X28" s="15">
        <f t="shared" si="1"/>
        <v>-50</v>
      </c>
      <c r="Y28" s="15">
        <f t="shared" si="1"/>
        <v>-75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2</v>
      </c>
      <c r="S29" s="17">
        <v>4</v>
      </c>
      <c r="T29" s="17">
        <f t="shared" si="10"/>
        <v>3</v>
      </c>
      <c r="U29" s="17">
        <v>2</v>
      </c>
      <c r="V29" s="17">
        <v>1</v>
      </c>
      <c r="W29" s="15">
        <f t="shared" si="11"/>
        <v>100</v>
      </c>
      <c r="X29" s="15" t="str">
        <f t="shared" si="1"/>
        <v>皆増</v>
      </c>
      <c r="Y29" s="15">
        <f t="shared" si="1"/>
        <v>33.333333333333329</v>
      </c>
      <c r="Z29" s="17">
        <f t="shared" si="12"/>
        <v>3</v>
      </c>
      <c r="AA29" s="17">
        <v>2</v>
      </c>
      <c r="AB29" s="17">
        <v>1</v>
      </c>
      <c r="AC29" s="15">
        <f t="shared" si="13"/>
        <v>100</v>
      </c>
      <c r="AD29" s="15" t="str">
        <f t="shared" si="2"/>
        <v>皆増</v>
      </c>
      <c r="AE29" s="15">
        <f t="shared" si="2"/>
        <v>33.333333333333329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0</v>
      </c>
      <c r="U33" s="17">
        <f t="shared" si="19"/>
        <v>-2</v>
      </c>
      <c r="V33" s="17">
        <f t="shared" si="19"/>
        <v>2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>
        <f t="shared" si="17"/>
        <v>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9</v>
      </c>
      <c r="S34" s="17">
        <f t="shared" si="22"/>
        <v>10</v>
      </c>
      <c r="T34" s="17">
        <f t="shared" si="22"/>
        <v>-3</v>
      </c>
      <c r="U34" s="17">
        <f t="shared" si="22"/>
        <v>-1</v>
      </c>
      <c r="V34" s="17">
        <f t="shared" si="22"/>
        <v>-2</v>
      </c>
      <c r="W34" s="15">
        <f t="shared" si="15"/>
        <v>-13.636363636363635</v>
      </c>
      <c r="X34" s="15">
        <f t="shared" si="15"/>
        <v>-9.9999999999999982</v>
      </c>
      <c r="Y34" s="15">
        <f t="shared" si="15"/>
        <v>-16.666666666666664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26.666666666666661</v>
      </c>
      <c r="AD34" s="15">
        <f t="shared" si="17"/>
        <v>28.57142857142858</v>
      </c>
      <c r="AE34" s="15">
        <f t="shared" si="17"/>
        <v>25</v>
      </c>
      <c r="AH34" s="4">
        <f t="shared" ref="AH34:AJ34" si="24">SUM(AH23:AH30)</f>
        <v>22</v>
      </c>
      <c r="AI34" s="4">
        <f t="shared" si="24"/>
        <v>10</v>
      </c>
      <c r="AJ34" s="4">
        <f t="shared" si="24"/>
        <v>12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8</v>
      </c>
      <c r="S35" s="17">
        <f t="shared" si="25"/>
        <v>9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-10.526315789473683</v>
      </c>
      <c r="X35" s="15">
        <f t="shared" si="15"/>
        <v>0</v>
      </c>
      <c r="Y35" s="15">
        <f t="shared" si="15"/>
        <v>-18.181818181818176</v>
      </c>
      <c r="Z35" s="17">
        <f t="shared" ref="Z35:AB35" si="26">SUM(Z25:Z30)</f>
        <v>5</v>
      </c>
      <c r="AA35" s="17">
        <f t="shared" si="26"/>
        <v>4</v>
      </c>
      <c r="AB35" s="17">
        <f t="shared" si="26"/>
        <v>1</v>
      </c>
      <c r="AC35" s="15">
        <f t="shared" si="17"/>
        <v>41.666666666666671</v>
      </c>
      <c r="AD35" s="15">
        <f t="shared" si="17"/>
        <v>100</v>
      </c>
      <c r="AE35" s="15">
        <f t="shared" si="17"/>
        <v>12.5</v>
      </c>
      <c r="AH35" s="4">
        <f t="shared" ref="AH35:AJ35" si="27">SUM(AH25:AH30)</f>
        <v>19</v>
      </c>
      <c r="AI35" s="4">
        <f t="shared" si="27"/>
        <v>8</v>
      </c>
      <c r="AJ35" s="4">
        <f t="shared" si="27"/>
        <v>11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5</v>
      </c>
      <c r="S36" s="17">
        <f t="shared" si="28"/>
        <v>8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25</v>
      </c>
      <c r="Y36" s="15">
        <f t="shared" si="15"/>
        <v>-11.111111111111116</v>
      </c>
      <c r="Z36" s="17">
        <f t="shared" ref="Z36:AB36" si="29">SUM(Z27:Z30)</f>
        <v>5</v>
      </c>
      <c r="AA36" s="17">
        <f t="shared" si="29"/>
        <v>3</v>
      </c>
      <c r="AB36" s="17">
        <f t="shared" si="29"/>
        <v>2</v>
      </c>
      <c r="AC36" s="15">
        <f t="shared" si="17"/>
        <v>62.5</v>
      </c>
      <c r="AD36" s="15">
        <f t="shared" si="17"/>
        <v>150</v>
      </c>
      <c r="AE36" s="15">
        <f t="shared" si="17"/>
        <v>33.333333333333329</v>
      </c>
      <c r="AH36" s="4">
        <f t="shared" ref="AH36:AJ36" si="30">SUM(AH27:AH30)</f>
        <v>13</v>
      </c>
      <c r="AI36" s="4">
        <f t="shared" si="30"/>
        <v>4</v>
      </c>
      <c r="AJ36" s="4">
        <f t="shared" si="30"/>
        <v>9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9.5238095238095237</v>
      </c>
      <c r="R39" s="12">
        <f>R33/R9*100</f>
        <v>0</v>
      </c>
      <c r="S39" s="13">
        <f t="shared" si="37"/>
        <v>16.666666666666664</v>
      </c>
      <c r="T39" s="12">
        <f>T33/T9*100</f>
        <v>0</v>
      </c>
      <c r="U39" s="12">
        <f t="shared" ref="U39:V39" si="38">U33/U9*100</f>
        <v>66.666666666666657</v>
      </c>
      <c r="V39" s="12" t="e">
        <f t="shared" si="38"/>
        <v>#DIV/0!</v>
      </c>
      <c r="W39" s="12">
        <f>Q39-AH39</f>
        <v>1.1904761904761916</v>
      </c>
      <c r="X39" s="12">
        <f t="shared" si="33"/>
        <v>-16.666666666666664</v>
      </c>
      <c r="Y39" s="12">
        <f>S39-AJ39</f>
        <v>16.666666666666664</v>
      </c>
      <c r="Z39" s="12">
        <f t="shared" si="37"/>
        <v>20</v>
      </c>
      <c r="AA39" s="12">
        <f t="shared" si="37"/>
        <v>0</v>
      </c>
      <c r="AB39" s="12">
        <f t="shared" si="37"/>
        <v>33.333333333333329</v>
      </c>
      <c r="AC39" s="12">
        <f>Q39-AK39</f>
        <v>3.2738095238095237</v>
      </c>
      <c r="AD39" s="12">
        <f t="shared" si="35"/>
        <v>0</v>
      </c>
      <c r="AE39" s="12">
        <f t="shared" si="35"/>
        <v>5.5555555555555536</v>
      </c>
      <c r="AH39" s="12">
        <f t="shared" ref="AH39:AJ39" si="39">AH33/AH9*100</f>
        <v>8.3333333333333321</v>
      </c>
      <c r="AI39" s="12">
        <f t="shared" si="39"/>
        <v>16.666666666666664</v>
      </c>
      <c r="AJ39" s="12">
        <f t="shared" si="39"/>
        <v>0</v>
      </c>
      <c r="AK39" s="12">
        <f>AK33/AK9*100</f>
        <v>6.25</v>
      </c>
      <c r="AL39" s="12">
        <f>AL33/AL9*100</f>
        <v>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90.476190476190482</v>
      </c>
      <c r="R40" s="12">
        <f t="shared" si="40"/>
        <v>100</v>
      </c>
      <c r="S40" s="12">
        <f t="shared" si="40"/>
        <v>83.333333333333343</v>
      </c>
      <c r="T40" s="12">
        <f>T34/T9*100</f>
        <v>100</v>
      </c>
      <c r="U40" s="12">
        <f t="shared" ref="U40:V40" si="41">U34/U9*100</f>
        <v>33.333333333333329</v>
      </c>
      <c r="V40" s="12" t="e">
        <f t="shared" si="41"/>
        <v>#DIV/0!</v>
      </c>
      <c r="W40" s="12">
        <f t="shared" ref="W40:W42" si="42">Q40-AH40</f>
        <v>-1.1904761904761756</v>
      </c>
      <c r="X40" s="12">
        <f t="shared" si="33"/>
        <v>16.666666666666657</v>
      </c>
      <c r="Y40" s="12">
        <f>S40-AJ40</f>
        <v>-16.666666666666657</v>
      </c>
      <c r="Z40" s="12">
        <f>Z34/Z9*100</f>
        <v>80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-3.2738095238095184</v>
      </c>
      <c r="AD40" s="12">
        <f t="shared" si="35"/>
        <v>0</v>
      </c>
      <c r="AE40" s="12">
        <f t="shared" si="35"/>
        <v>-5.5555555555555429</v>
      </c>
      <c r="AH40" s="12">
        <f t="shared" ref="AH40:AJ40" si="45">AH34/AH9*100</f>
        <v>91.666666666666657</v>
      </c>
      <c r="AI40" s="12">
        <f t="shared" si="45"/>
        <v>83.333333333333343</v>
      </c>
      <c r="AJ40" s="12">
        <f t="shared" si="45"/>
        <v>100</v>
      </c>
      <c r="AK40" s="12">
        <f>AK34/AK9*100</f>
        <v>93.75</v>
      </c>
      <c r="AL40" s="12">
        <f>AL34/AL9*100</f>
        <v>100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80.952380952380949</v>
      </c>
      <c r="R41" s="12">
        <f t="shared" si="46"/>
        <v>88.888888888888886</v>
      </c>
      <c r="S41" s="12">
        <f t="shared" si="46"/>
        <v>75</v>
      </c>
      <c r="T41" s="12">
        <f>T35/T9*100</f>
        <v>66.666666666666657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1.7857142857142918</v>
      </c>
      <c r="X41" s="12">
        <f t="shared" si="33"/>
        <v>22.222222222222229</v>
      </c>
      <c r="Y41" s="12">
        <f>S41-AJ41</f>
        <v>-16.666666666666657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33.333333333333329</v>
      </c>
      <c r="AC41" s="12">
        <f t="shared" si="44"/>
        <v>5.952380952380949</v>
      </c>
      <c r="AD41" s="12">
        <f>R41-AL41</f>
        <v>31.746031746031747</v>
      </c>
      <c r="AE41" s="12">
        <f t="shared" si="35"/>
        <v>-13.888888888888886</v>
      </c>
      <c r="AH41" s="12">
        <f>AH35/AH9*100</f>
        <v>79.166666666666657</v>
      </c>
      <c r="AI41" s="12">
        <f>AI35/AI9*100</f>
        <v>66.666666666666657</v>
      </c>
      <c r="AJ41" s="12">
        <f>AJ35/AJ9*100</f>
        <v>91.666666666666657</v>
      </c>
      <c r="AK41" s="12">
        <f t="shared" ref="AK41:AM41" si="49">AK35/AK9*100</f>
        <v>75</v>
      </c>
      <c r="AL41" s="12">
        <f t="shared" si="49"/>
        <v>57.142857142857139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61.904761904761905</v>
      </c>
      <c r="R42" s="12">
        <f t="shared" si="50"/>
        <v>55.555555555555557</v>
      </c>
      <c r="S42" s="12">
        <f t="shared" si="50"/>
        <v>66.666666666666657</v>
      </c>
      <c r="T42" s="12">
        <f t="shared" si="50"/>
        <v>0</v>
      </c>
      <c r="U42" s="12">
        <f t="shared" si="50"/>
        <v>-33.333333333333329</v>
      </c>
      <c r="V42" s="12" t="e">
        <f t="shared" si="50"/>
        <v>#DIV/0!</v>
      </c>
      <c r="W42" s="12">
        <f t="shared" si="42"/>
        <v>7.7380952380952408</v>
      </c>
      <c r="X42" s="12">
        <f t="shared" si="33"/>
        <v>22.222222222222229</v>
      </c>
      <c r="Y42" s="12">
        <f>S42-AJ42</f>
        <v>-8.3333333333333428</v>
      </c>
      <c r="Z42" s="12">
        <f t="shared" si="50"/>
        <v>100</v>
      </c>
      <c r="AA42" s="12">
        <f t="shared" si="50"/>
        <v>150</v>
      </c>
      <c r="AB42" s="12">
        <f t="shared" si="50"/>
        <v>66.666666666666657</v>
      </c>
      <c r="AC42" s="12">
        <f t="shared" si="44"/>
        <v>11.904761904761905</v>
      </c>
      <c r="AD42" s="12">
        <f>R42-AL42</f>
        <v>26.984126984126988</v>
      </c>
      <c r="AE42" s="12">
        <f t="shared" si="35"/>
        <v>0</v>
      </c>
      <c r="AH42" s="12">
        <f t="shared" ref="AH42:AJ42" si="51">AH36/AH9*100</f>
        <v>54.166666666666664</v>
      </c>
      <c r="AI42" s="12">
        <f t="shared" si="51"/>
        <v>33.333333333333329</v>
      </c>
      <c r="AJ42" s="12">
        <f t="shared" si="51"/>
        <v>75</v>
      </c>
      <c r="AK42" s="12">
        <f>AK36/AK9*100</f>
        <v>50</v>
      </c>
      <c r="AL42" s="12">
        <f>AL36/AL9*100</f>
        <v>28.571428571428569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300</v>
      </c>
      <c r="I9" s="15">
        <f>IF(C9=F9,0,(1-(C9/(C9-F9)))*-100)</f>
        <v>0</v>
      </c>
      <c r="J9" s="15">
        <f>IF(D9=G9,0,(1-(D9/(D9-G9)))*-100)</f>
        <v>200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6</v>
      </c>
      <c r="U9" s="17">
        <f>SUM(U10:U30)</f>
        <v>3</v>
      </c>
      <c r="V9" s="17">
        <f>SUM(V10:V30)</f>
        <v>3</v>
      </c>
      <c r="W9" s="15">
        <f>IF(Q9=T9,IF(Q9&gt;0,"皆増",0),(1-(Q9/(Q9-T9)))*-100)</f>
        <v>600</v>
      </c>
      <c r="X9" s="15" t="str">
        <f t="shared" ref="X9:Y30" si="1">IF(R9=U9,IF(R9&gt;0,"皆増",0),(1-(R9/(R9-U9)))*-100)</f>
        <v>皆増</v>
      </c>
      <c r="Y9" s="15">
        <f t="shared" si="1"/>
        <v>300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50</v>
      </c>
      <c r="AE9" s="15">
        <f t="shared" si="2"/>
        <v>33.333333333333329</v>
      </c>
      <c r="AH9" s="4">
        <f t="shared" ref="AH9:AJ30" si="3">Q9-T9</f>
        <v>1</v>
      </c>
      <c r="AI9" s="4">
        <f t="shared" si="3"/>
        <v>0</v>
      </c>
      <c r="AJ9" s="4">
        <f t="shared" si="3"/>
        <v>1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300</v>
      </c>
      <c r="I10" s="15">
        <f t="shared" ref="I10" si="7">IF(C10=F10,0,(1-(C10/(C10-F10)))*-100)</f>
        <v>0</v>
      </c>
      <c r="J10" s="15">
        <f>IF(D10=G10,0,(1-(D10/(D10-G10)))*-100)</f>
        <v>200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100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3</v>
      </c>
      <c r="U29" s="17">
        <v>0</v>
      </c>
      <c r="V29" s="17">
        <v>3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6</v>
      </c>
      <c r="U34" s="17">
        <f t="shared" si="22"/>
        <v>2</v>
      </c>
      <c r="V34" s="17">
        <f t="shared" si="22"/>
        <v>4</v>
      </c>
      <c r="W34" s="15" t="str">
        <f t="shared" si="15"/>
        <v>皆増</v>
      </c>
      <c r="X34" s="15" t="str">
        <f t="shared" si="15"/>
        <v>皆増</v>
      </c>
      <c r="Y34" s="15" t="str">
        <f t="shared" si="15"/>
        <v>皆増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19.999999999999996</v>
      </c>
      <c r="AD34" s="15">
        <f t="shared" si="17"/>
        <v>0</v>
      </c>
      <c r="AE34" s="15">
        <f t="shared" si="17"/>
        <v>33.333333333333329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6</v>
      </c>
      <c r="U35" s="17">
        <f t="shared" si="25"/>
        <v>2</v>
      </c>
      <c r="V35" s="17">
        <f t="shared" si="25"/>
        <v>4</v>
      </c>
      <c r="W35" s="15" t="str">
        <f t="shared" si="15"/>
        <v>皆増</v>
      </c>
      <c r="X35" s="15" t="str">
        <f t="shared" si="15"/>
        <v>皆増</v>
      </c>
      <c r="Y35" s="15" t="str">
        <f t="shared" si="15"/>
        <v>皆増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50</v>
      </c>
      <c r="AD35" s="15">
        <f t="shared" si="17"/>
        <v>100</v>
      </c>
      <c r="AE35" s="15">
        <f t="shared" si="17"/>
        <v>33.333333333333329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25</v>
      </c>
      <c r="AD36" s="15">
        <f t="shared" si="17"/>
        <v>0</v>
      </c>
      <c r="AE36" s="15">
        <f t="shared" si="17"/>
        <v>33.333333333333329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-16.666666666666664</v>
      </c>
      <c r="U38" s="12">
        <f t="shared" ref="U38:V38" si="32">U32/U9*100</f>
        <v>0</v>
      </c>
      <c r="V38" s="12">
        <f t="shared" si="32"/>
        <v>-33.333333333333329</v>
      </c>
      <c r="W38" s="12">
        <f>Q38-AH38</f>
        <v>-100</v>
      </c>
      <c r="X38" s="12" t="e">
        <f t="shared" ref="X38:Y42" si="33">R38-AI38</f>
        <v>#DIV/0!</v>
      </c>
      <c r="Y38" s="12">
        <f t="shared" si="33"/>
        <v>-100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100</v>
      </c>
      <c r="AI38" s="12" t="e">
        <f t="shared" si="36"/>
        <v>#DIV/0!</v>
      </c>
      <c r="AJ38" s="12">
        <f t="shared" si="36"/>
        <v>100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33.333333333333329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14.285714285714285</v>
      </c>
      <c r="X39" s="12" t="e">
        <f t="shared" si="33"/>
        <v>#DIV/0!</v>
      </c>
      <c r="Y39" s="12">
        <f>S39-AJ39</f>
        <v>0</v>
      </c>
      <c r="Z39" s="12">
        <f t="shared" si="37"/>
        <v>50</v>
      </c>
      <c r="AA39" s="12">
        <f t="shared" si="37"/>
        <v>100</v>
      </c>
      <c r="AB39" s="12">
        <f t="shared" si="37"/>
        <v>0</v>
      </c>
      <c r="AC39" s="12">
        <f>Q39-AK39</f>
        <v>14.285714285714285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66.666666666666657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66.666666666666657</v>
      </c>
      <c r="V40" s="12">
        <f t="shared" si="41"/>
        <v>133.33333333333331</v>
      </c>
      <c r="W40" s="12">
        <f t="shared" ref="W40:W42" si="42">Q40-AH40</f>
        <v>85.714285714285708</v>
      </c>
      <c r="X40" s="12" t="e">
        <f t="shared" si="33"/>
        <v>#DIV/0!</v>
      </c>
      <c r="Y40" s="12">
        <f>S40-AJ40</f>
        <v>100</v>
      </c>
      <c r="Z40" s="12">
        <f>Z34/Z9*100</f>
        <v>50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-14.285714285714292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0</v>
      </c>
      <c r="AI40" s="12" t="e">
        <f t="shared" si="45"/>
        <v>#DIV/0!</v>
      </c>
      <c r="AJ40" s="12">
        <f t="shared" si="45"/>
        <v>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66.666666666666657</v>
      </c>
      <c r="V41" s="12">
        <f t="shared" si="47"/>
        <v>133.33333333333331</v>
      </c>
      <c r="W41" s="12">
        <f t="shared" si="42"/>
        <v>85.714285714285708</v>
      </c>
      <c r="X41" s="12" t="e">
        <f t="shared" si="33"/>
        <v>#DIV/0!</v>
      </c>
      <c r="Y41" s="12">
        <f>S41-AJ41</f>
        <v>100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5.7142857142857082</v>
      </c>
      <c r="AD41" s="12">
        <f>R41-AL41</f>
        <v>16.666666666666657</v>
      </c>
      <c r="AE41" s="12">
        <f t="shared" si="35"/>
        <v>0</v>
      </c>
      <c r="AH41" s="12">
        <f>AH35/AH9*100</f>
        <v>0</v>
      </c>
      <c r="AI41" s="12" t="e">
        <f>AI35/AI9*100</f>
        <v>#DIV/0!</v>
      </c>
      <c r="AJ41" s="12">
        <f>AJ35/AJ9*100</f>
        <v>0</v>
      </c>
      <c r="AK41" s="12">
        <f t="shared" ref="AK41:AM41" si="49">AK35/AK9*100</f>
        <v>80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33.333333333333329</v>
      </c>
      <c r="S42" s="12">
        <f t="shared" si="50"/>
        <v>100</v>
      </c>
      <c r="T42" s="12">
        <f t="shared" si="50"/>
        <v>83.333333333333343</v>
      </c>
      <c r="U42" s="12">
        <f t="shared" si="50"/>
        <v>33.333333333333329</v>
      </c>
      <c r="V42" s="12">
        <f t="shared" si="50"/>
        <v>133.33333333333331</v>
      </c>
      <c r="W42" s="12">
        <f t="shared" si="42"/>
        <v>71.428571428571431</v>
      </c>
      <c r="X42" s="12" t="e">
        <f t="shared" si="33"/>
        <v>#DIV/0!</v>
      </c>
      <c r="Y42" s="12">
        <f>S42-AJ42</f>
        <v>100</v>
      </c>
      <c r="Z42" s="12">
        <f t="shared" si="50"/>
        <v>50</v>
      </c>
      <c r="AA42" s="12">
        <f t="shared" si="50"/>
        <v>0</v>
      </c>
      <c r="AB42" s="12">
        <f t="shared" si="50"/>
        <v>100</v>
      </c>
      <c r="AC42" s="12">
        <f t="shared" si="44"/>
        <v>-8.5714285714285694</v>
      </c>
      <c r="AD42" s="12">
        <f>R42-AL42</f>
        <v>-16.666666666666671</v>
      </c>
      <c r="AE42" s="12">
        <f t="shared" si="35"/>
        <v>0</v>
      </c>
      <c r="AH42" s="12">
        <f t="shared" ref="AH42:AJ42" si="51">AH36/AH9*100</f>
        <v>0</v>
      </c>
      <c r="AI42" s="12" t="e">
        <f t="shared" si="51"/>
        <v>#DIV/0!</v>
      </c>
      <c r="AJ42" s="12">
        <f t="shared" si="51"/>
        <v>0</v>
      </c>
      <c r="AK42" s="12">
        <f>AK36/AK9*100</f>
        <v>80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-4</v>
      </c>
      <c r="F9" s="17">
        <f>SUM(F10:F30)</f>
        <v>-5</v>
      </c>
      <c r="G9" s="17">
        <f>SUM(G10:G30)</f>
        <v>1</v>
      </c>
      <c r="H9" s="15">
        <f>IF(B9=E9,0,(1-(B9/(B9-E9)))*-100)</f>
        <v>-66.666666666666671</v>
      </c>
      <c r="I9" s="15">
        <f>IF(C9=F9,0,(1-(C9/(C9-F9)))*-100)</f>
        <v>-100</v>
      </c>
      <c r="J9" s="15">
        <f>IF(D9=G9,0,(1-(D9/(D9-G9)))*-100)</f>
        <v>100</v>
      </c>
      <c r="K9" s="17">
        <f>L9+M9</f>
        <v>-4</v>
      </c>
      <c r="L9" s="17">
        <f>SUM(L10:L30)</f>
        <v>-3</v>
      </c>
      <c r="M9" s="17">
        <f>SUM(M10:M30)</f>
        <v>-1</v>
      </c>
      <c r="N9" s="15">
        <f>IF(B9=K9,0,(1-(B9/(B9-K9)))*-100)</f>
        <v>-66.666666666666671</v>
      </c>
      <c r="O9" s="15">
        <f t="shared" ref="O9:P10" si="0">IF(C9=L9,0,(1-(C9/(C9-L9)))*-100)</f>
        <v>-100</v>
      </c>
      <c r="P9" s="15">
        <f>IF(D9=M9,0,(1-(D9/(D9-M9)))*-100)</f>
        <v>-33.333333333333336</v>
      </c>
      <c r="Q9" s="17">
        <f>R9+S9</f>
        <v>17</v>
      </c>
      <c r="R9" s="17">
        <f>SUM(R10:R30)</f>
        <v>6</v>
      </c>
      <c r="S9" s="17">
        <f>SUM(S10:S30)</f>
        <v>11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-19.047619047619047</v>
      </c>
      <c r="X9" s="15">
        <f t="shared" ref="X9:Y30" si="1">IF(R9=U9,IF(R9&gt;0,"皆増",0),(1-(R9/(R9-U9)))*-100)</f>
        <v>-14.28571428571429</v>
      </c>
      <c r="Y9" s="15">
        <f t="shared" si="1"/>
        <v>-21.428571428571431</v>
      </c>
      <c r="Z9" s="17">
        <f>AA9+AB9</f>
        <v>-5</v>
      </c>
      <c r="AA9" s="17">
        <f>SUM(AA10:AA30)</f>
        <v>-8</v>
      </c>
      <c r="AB9" s="17">
        <f>SUM(AB10:AB30)</f>
        <v>3</v>
      </c>
      <c r="AC9" s="15">
        <f>IF(Q9=Z9,IF(Q9&gt;0,"皆増",0),(1-(Q9/(Q9-Z9)))*-100)</f>
        <v>-22.72727272727273</v>
      </c>
      <c r="AD9" s="15">
        <f t="shared" ref="AD9:AE30" si="2">IF(R9=AA9,IF(R9&gt;0,"皆増",0),(1-(R9/(R9-AA9)))*-100)</f>
        <v>-57.142857142857139</v>
      </c>
      <c r="AE9" s="15">
        <f t="shared" si="2"/>
        <v>37.5</v>
      </c>
      <c r="AH9" s="4">
        <f t="shared" ref="AH9:AJ30" si="3">Q9-T9</f>
        <v>21</v>
      </c>
      <c r="AI9" s="4">
        <f t="shared" si="3"/>
        <v>7</v>
      </c>
      <c r="AJ9" s="4">
        <f t="shared" si="3"/>
        <v>14</v>
      </c>
      <c r="AK9" s="4">
        <f t="shared" ref="AK9:AM30" si="4">Q9-Z9</f>
        <v>22</v>
      </c>
      <c r="AL9" s="4">
        <f t="shared" si="4"/>
        <v>14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-4</v>
      </c>
      <c r="F10" s="17">
        <v>-5</v>
      </c>
      <c r="G10" s="17">
        <v>1</v>
      </c>
      <c r="H10" s="15">
        <f>IF(B10=E10,0,(1-(B10/(B10-E10)))*-100)</f>
        <v>-66.666666666666671</v>
      </c>
      <c r="I10" s="15">
        <f t="shared" ref="I10" si="7">IF(C10=F10,0,(1-(C10/(C10-F10)))*-100)</f>
        <v>-100</v>
      </c>
      <c r="J10" s="15">
        <f>IF(D10=G10,0,(1-(D10/(D10-G10)))*-100)</f>
        <v>100</v>
      </c>
      <c r="K10" s="17">
        <f t="shared" ref="K10" si="8">L10+M10</f>
        <v>-4</v>
      </c>
      <c r="L10" s="17">
        <v>-3</v>
      </c>
      <c r="M10" s="17">
        <v>-1</v>
      </c>
      <c r="N10" s="15">
        <f>IF(B10=K10,0,(1-(B10/(B10-K10)))*-100)</f>
        <v>-66.666666666666671</v>
      </c>
      <c r="O10" s="15">
        <f t="shared" si="0"/>
        <v>-100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>
        <f t="shared" si="2"/>
        <v>100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2</v>
      </c>
      <c r="U26" s="17">
        <v>1</v>
      </c>
      <c r="V26" s="17">
        <v>1</v>
      </c>
      <c r="W26" s="15">
        <f t="shared" si="11"/>
        <v>100</v>
      </c>
      <c r="X26" s="15">
        <f t="shared" si="1"/>
        <v>100</v>
      </c>
      <c r="Y26" s="15">
        <f t="shared" si="1"/>
        <v>100</v>
      </c>
      <c r="Z26" s="17">
        <f t="shared" si="12"/>
        <v>1</v>
      </c>
      <c r="AA26" s="17">
        <v>0</v>
      </c>
      <c r="AB26" s="17">
        <v>1</v>
      </c>
      <c r="AC26" s="15">
        <f t="shared" si="13"/>
        <v>33.333333333333329</v>
      </c>
      <c r="AD26" s="15">
        <f t="shared" si="2"/>
        <v>0</v>
      </c>
      <c r="AE26" s="15">
        <f t="shared" si="2"/>
        <v>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-4</v>
      </c>
      <c r="U27" s="17">
        <v>0</v>
      </c>
      <c r="V27" s="17">
        <v>-4</v>
      </c>
      <c r="W27" s="15">
        <f t="shared" si="11"/>
        <v>-66.666666666666671</v>
      </c>
      <c r="X27" s="15">
        <f t="shared" si="1"/>
        <v>0</v>
      </c>
      <c r="Y27" s="15">
        <f t="shared" si="1"/>
        <v>-80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-60</v>
      </c>
      <c r="AD27" s="15">
        <f t="shared" si="2"/>
        <v>-66.666666666666671</v>
      </c>
      <c r="AE27" s="15">
        <f t="shared" si="2"/>
        <v>-50</v>
      </c>
      <c r="AH27" s="4">
        <f t="shared" si="3"/>
        <v>6</v>
      </c>
      <c r="AI27" s="4">
        <f t="shared" si="3"/>
        <v>1</v>
      </c>
      <c r="AJ27" s="4">
        <f t="shared" si="3"/>
        <v>5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-1</v>
      </c>
      <c r="U28" s="17">
        <v>-1</v>
      </c>
      <c r="V28" s="17">
        <v>0</v>
      </c>
      <c r="W28" s="15">
        <f t="shared" si="11"/>
        <v>-19.999999999999996</v>
      </c>
      <c r="X28" s="15">
        <f t="shared" si="1"/>
        <v>-50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33.333333333333329</v>
      </c>
      <c r="AD28" s="15">
        <f t="shared" si="2"/>
        <v>0</v>
      </c>
      <c r="AE28" s="15">
        <f t="shared" si="2"/>
        <v>50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-1</v>
      </c>
      <c r="V29" s="17">
        <v>-1</v>
      </c>
      <c r="W29" s="15">
        <f t="shared" si="11"/>
        <v>-66.666666666666671</v>
      </c>
      <c r="X29" s="15">
        <f t="shared" si="1"/>
        <v>-100</v>
      </c>
      <c r="Y29" s="15">
        <f t="shared" si="1"/>
        <v>-50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>
        <f t="shared" si="1"/>
        <v>100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6</v>
      </c>
      <c r="S34" s="17">
        <f t="shared" si="22"/>
        <v>11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-19.047619047619047</v>
      </c>
      <c r="X34" s="15">
        <f t="shared" si="15"/>
        <v>-14.28571428571429</v>
      </c>
      <c r="Y34" s="15">
        <f t="shared" si="15"/>
        <v>-21.428571428571431</v>
      </c>
      <c r="Z34" s="17">
        <f t="shared" ref="Z34:AB34" si="23">SUM(Z23:Z30)</f>
        <v>-3</v>
      </c>
      <c r="AA34" s="17">
        <f t="shared" si="23"/>
        <v>-6</v>
      </c>
      <c r="AB34" s="17">
        <f t="shared" si="23"/>
        <v>3</v>
      </c>
      <c r="AC34" s="15">
        <f t="shared" si="17"/>
        <v>-15.000000000000002</v>
      </c>
      <c r="AD34" s="15">
        <f t="shared" si="17"/>
        <v>-50</v>
      </c>
      <c r="AE34" s="15">
        <f t="shared" si="17"/>
        <v>37.5</v>
      </c>
      <c r="AH34" s="4">
        <f t="shared" ref="AH34:AJ34" si="24">SUM(AH23:AH30)</f>
        <v>21</v>
      </c>
      <c r="AI34" s="4">
        <f t="shared" si="24"/>
        <v>7</v>
      </c>
      <c r="AJ34" s="4">
        <f t="shared" si="24"/>
        <v>14</v>
      </c>
      <c r="AK34" s="4">
        <f>SUM(AK23:AK30)</f>
        <v>20</v>
      </c>
      <c r="AL34" s="4">
        <f>SUM(AL23:AL30)</f>
        <v>12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5</v>
      </c>
      <c r="S35" s="17">
        <f t="shared" si="25"/>
        <v>11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-23.809523809523814</v>
      </c>
      <c r="X35" s="15">
        <f t="shared" si="15"/>
        <v>-28.571428571428569</v>
      </c>
      <c r="Y35" s="15">
        <f t="shared" si="15"/>
        <v>-21.428571428571431</v>
      </c>
      <c r="Z35" s="17">
        <f t="shared" ref="Z35:AB35" si="26">SUM(Z25:Z30)</f>
        <v>-1</v>
      </c>
      <c r="AA35" s="17">
        <f t="shared" si="26"/>
        <v>-4</v>
      </c>
      <c r="AB35" s="17">
        <f t="shared" si="26"/>
        <v>3</v>
      </c>
      <c r="AC35" s="15">
        <f t="shared" si="17"/>
        <v>-5.8823529411764719</v>
      </c>
      <c r="AD35" s="15">
        <f t="shared" si="17"/>
        <v>-44.444444444444443</v>
      </c>
      <c r="AE35" s="15">
        <f t="shared" si="17"/>
        <v>37.5</v>
      </c>
      <c r="AH35" s="4">
        <f t="shared" ref="AH35:AJ35" si="27">SUM(AH25:AH30)</f>
        <v>21</v>
      </c>
      <c r="AI35" s="4">
        <f t="shared" si="27"/>
        <v>7</v>
      </c>
      <c r="AJ35" s="4">
        <f t="shared" si="27"/>
        <v>14</v>
      </c>
      <c r="AK35" s="4">
        <f>SUM(AK25:AK30)</f>
        <v>17</v>
      </c>
      <c r="AL35" s="4">
        <f>SUM(AL25:AL30)</f>
        <v>9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-7</v>
      </c>
      <c r="U36" s="17">
        <f t="shared" si="28"/>
        <v>-3</v>
      </c>
      <c r="V36" s="17">
        <f t="shared" si="28"/>
        <v>-4</v>
      </c>
      <c r="W36" s="15">
        <f t="shared" si="15"/>
        <v>-43.75</v>
      </c>
      <c r="X36" s="15">
        <f t="shared" si="15"/>
        <v>-60</v>
      </c>
      <c r="Y36" s="15">
        <f t="shared" si="15"/>
        <v>-36.363636363636367</v>
      </c>
      <c r="Z36" s="17">
        <f t="shared" ref="Z36:AB36" si="29">SUM(Z27:Z30)</f>
        <v>-2</v>
      </c>
      <c r="AA36" s="17">
        <f t="shared" si="29"/>
        <v>-3</v>
      </c>
      <c r="AB36" s="17">
        <f t="shared" si="29"/>
        <v>1</v>
      </c>
      <c r="AC36" s="15">
        <f t="shared" si="17"/>
        <v>-18.181818181818176</v>
      </c>
      <c r="AD36" s="15">
        <f t="shared" si="17"/>
        <v>-60</v>
      </c>
      <c r="AE36" s="15">
        <f t="shared" si="17"/>
        <v>16.666666666666675</v>
      </c>
      <c r="AH36" s="4">
        <f t="shared" ref="AH36:AJ36" si="30">SUM(AH27:AH30)</f>
        <v>16</v>
      </c>
      <c r="AI36" s="4">
        <f t="shared" si="30"/>
        <v>5</v>
      </c>
      <c r="AJ36" s="4">
        <f t="shared" si="30"/>
        <v>11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40</v>
      </c>
      <c r="AA39" s="12">
        <f t="shared" si="37"/>
        <v>25</v>
      </c>
      <c r="AB39" s="12">
        <f t="shared" si="37"/>
        <v>0</v>
      </c>
      <c r="AC39" s="12">
        <f>Q39-AK39</f>
        <v>-9.0909090909090917</v>
      </c>
      <c r="AD39" s="12">
        <f t="shared" si="35"/>
        <v>-14.285714285714285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9.0909090909090917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60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9.0909090909090935</v>
      </c>
      <c r="AD40" s="12">
        <f t="shared" si="35"/>
        <v>14.285714285714292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90.909090909090907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94.117647058823522</v>
      </c>
      <c r="R41" s="12">
        <f t="shared" si="46"/>
        <v>83.333333333333343</v>
      </c>
      <c r="S41" s="12">
        <f t="shared" si="46"/>
        <v>100</v>
      </c>
      <c r="T41" s="12">
        <f>T35/T9*100</f>
        <v>125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-5.8823529411764781</v>
      </c>
      <c r="X41" s="12">
        <f t="shared" si="33"/>
        <v>-16.666666666666657</v>
      </c>
      <c r="Y41" s="12">
        <f>S41-AJ41</f>
        <v>0</v>
      </c>
      <c r="Z41" s="12">
        <f>Z35/Z9*100</f>
        <v>20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16.844919786096256</v>
      </c>
      <c r="AD41" s="12">
        <f>R41-AL41</f>
        <v>19.047619047619051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77.272727272727266</v>
      </c>
      <c r="AL41" s="12">
        <f t="shared" si="49"/>
        <v>64.285714285714292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33.333333333333329</v>
      </c>
      <c r="S42" s="12">
        <f t="shared" si="50"/>
        <v>63.636363636363633</v>
      </c>
      <c r="T42" s="12">
        <f t="shared" si="50"/>
        <v>175</v>
      </c>
      <c r="U42" s="12">
        <f t="shared" si="50"/>
        <v>300</v>
      </c>
      <c r="V42" s="12">
        <f t="shared" si="50"/>
        <v>133.33333333333331</v>
      </c>
      <c r="W42" s="12">
        <f t="shared" si="42"/>
        <v>-23.249299719887951</v>
      </c>
      <c r="X42" s="12">
        <f t="shared" si="33"/>
        <v>-38.095238095238102</v>
      </c>
      <c r="Y42" s="12">
        <f>S42-AJ42</f>
        <v>-14.935064935064936</v>
      </c>
      <c r="Z42" s="12">
        <f t="shared" si="50"/>
        <v>40</v>
      </c>
      <c r="AA42" s="12">
        <f t="shared" si="50"/>
        <v>37.5</v>
      </c>
      <c r="AB42" s="12">
        <f t="shared" si="50"/>
        <v>33.333333333333329</v>
      </c>
      <c r="AC42" s="12">
        <f t="shared" si="44"/>
        <v>2.9411764705882391</v>
      </c>
      <c r="AD42" s="12">
        <f>R42-AL42</f>
        <v>-2.3809523809523867</v>
      </c>
      <c r="AE42" s="12">
        <f t="shared" si="35"/>
        <v>-11.363636363636367</v>
      </c>
      <c r="AH42" s="12">
        <f t="shared" ref="AH42:AJ42" si="51">AH36/AH9*100</f>
        <v>76.19047619047619</v>
      </c>
      <c r="AI42" s="12">
        <f t="shared" si="51"/>
        <v>71.428571428571431</v>
      </c>
      <c r="AJ42" s="12">
        <f t="shared" si="51"/>
        <v>78.571428571428569</v>
      </c>
      <c r="AK42" s="12">
        <f>AK36/AK9*100</f>
        <v>50</v>
      </c>
      <c r="AL42" s="12">
        <f>AL36/AL9*100</f>
        <v>35.714285714285715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200</v>
      </c>
      <c r="I9" s="15">
        <f>IF(C9=F9,0,(1-(C9/(C9-F9)))*-100)</f>
        <v>0</v>
      </c>
      <c r="J9" s="15">
        <f>IF(D9=G9,0,(1-(D9/(D9-G9)))*-100)</f>
        <v>100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50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-9</v>
      </c>
      <c r="U9" s="17">
        <f>SUM(U10:U30)</f>
        <v>3</v>
      </c>
      <c r="V9" s="17">
        <f>SUM(V10:V30)</f>
        <v>-12</v>
      </c>
      <c r="W9" s="15">
        <f>IF(Q9=T9,IF(Q9&gt;0,"皆増",0),(1-(Q9/(Q9-T9)))*-100)</f>
        <v>-50</v>
      </c>
      <c r="X9" s="15">
        <f t="shared" ref="X9:Y30" si="1">IF(R9=U9,IF(R9&gt;0,"皆増",0),(1-(R9/(R9-U9)))*-100)</f>
        <v>100</v>
      </c>
      <c r="Y9" s="15">
        <f t="shared" si="1"/>
        <v>-80</v>
      </c>
      <c r="Z9" s="17">
        <f>AA9+AB9</f>
        <v>-3</v>
      </c>
      <c r="AA9" s="17">
        <f>SUM(AA10:AA30)</f>
        <v>1</v>
      </c>
      <c r="AB9" s="17">
        <f>SUM(AB10:AB30)</f>
        <v>-4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19.999999999999996</v>
      </c>
      <c r="AE9" s="15">
        <f t="shared" si="2"/>
        <v>-57.142857142857139</v>
      </c>
      <c r="AH9" s="4">
        <f t="shared" ref="AH9:AJ30" si="3">Q9-T9</f>
        <v>18</v>
      </c>
      <c r="AI9" s="4">
        <f t="shared" si="3"/>
        <v>3</v>
      </c>
      <c r="AJ9" s="4">
        <f t="shared" si="3"/>
        <v>15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200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50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-1</v>
      </c>
      <c r="U26" s="17">
        <v>1</v>
      </c>
      <c r="V26" s="17">
        <v>-2</v>
      </c>
      <c r="W26" s="15">
        <f t="shared" si="11"/>
        <v>-33.333333333333336</v>
      </c>
      <c r="X26" s="15">
        <f t="shared" si="1"/>
        <v>100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>
        <f t="shared" si="2"/>
        <v>100</v>
      </c>
      <c r="AE26" s="15">
        <f t="shared" si="2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1</v>
      </c>
      <c r="V27" s="17">
        <v>-2</v>
      </c>
      <c r="W27" s="15">
        <f t="shared" si="11"/>
        <v>-50</v>
      </c>
      <c r="X27" s="15" t="str">
        <f t="shared" si="1"/>
        <v>皆増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-50</v>
      </c>
      <c r="Y28" s="15">
        <f t="shared" si="1"/>
        <v>100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-4</v>
      </c>
      <c r="U29" s="17">
        <v>0</v>
      </c>
      <c r="V29" s="17">
        <v>-4</v>
      </c>
      <c r="W29" s="15">
        <f t="shared" si="11"/>
        <v>-80</v>
      </c>
      <c r="X29" s="15">
        <f t="shared" si="1"/>
        <v>0</v>
      </c>
      <c r="Y29" s="15">
        <f t="shared" si="1"/>
        <v>-80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2</v>
      </c>
      <c r="V33" s="17">
        <f t="shared" si="19"/>
        <v>-1</v>
      </c>
      <c r="W33" s="15">
        <f t="shared" si="15"/>
        <v>100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-9</v>
      </c>
      <c r="U34" s="17">
        <f t="shared" si="22"/>
        <v>1</v>
      </c>
      <c r="V34" s="17">
        <f t="shared" si="22"/>
        <v>-10</v>
      </c>
      <c r="W34" s="15">
        <f t="shared" si="15"/>
        <v>-56.25</v>
      </c>
      <c r="X34" s="15">
        <f t="shared" si="15"/>
        <v>33.333333333333329</v>
      </c>
      <c r="Y34" s="15">
        <f t="shared" si="15"/>
        <v>-76.92307692307692</v>
      </c>
      <c r="Z34" s="17">
        <f t="shared" ref="Z34:AB34" si="23">SUM(Z23:Z30)</f>
        <v>-4</v>
      </c>
      <c r="AA34" s="17">
        <f t="shared" si="23"/>
        <v>0</v>
      </c>
      <c r="AB34" s="17">
        <f t="shared" si="23"/>
        <v>-4</v>
      </c>
      <c r="AC34" s="15">
        <f t="shared" si="17"/>
        <v>-36.363636363636367</v>
      </c>
      <c r="AD34" s="15">
        <f t="shared" si="17"/>
        <v>0</v>
      </c>
      <c r="AE34" s="15">
        <f t="shared" si="17"/>
        <v>-57.142857142857139</v>
      </c>
      <c r="AH34" s="4">
        <f t="shared" ref="AH34:AJ34" si="24">SUM(AH23:AH30)</f>
        <v>16</v>
      </c>
      <c r="AI34" s="4">
        <f t="shared" si="24"/>
        <v>3</v>
      </c>
      <c r="AJ34" s="4">
        <f t="shared" si="24"/>
        <v>13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-9</v>
      </c>
      <c r="U35" s="17">
        <f t="shared" si="25"/>
        <v>1</v>
      </c>
      <c r="V35" s="17">
        <f t="shared" si="25"/>
        <v>-10</v>
      </c>
      <c r="W35" s="15">
        <f t="shared" si="15"/>
        <v>-56.25</v>
      </c>
      <c r="X35" s="15">
        <f t="shared" si="15"/>
        <v>33.333333333333329</v>
      </c>
      <c r="Y35" s="15">
        <f t="shared" si="15"/>
        <v>-76.92307692307692</v>
      </c>
      <c r="Z35" s="17">
        <f t="shared" ref="Z35:AB35" si="26">SUM(Z25:Z30)</f>
        <v>-3</v>
      </c>
      <c r="AA35" s="17">
        <f t="shared" si="26"/>
        <v>1</v>
      </c>
      <c r="AB35" s="17">
        <f t="shared" si="26"/>
        <v>-4</v>
      </c>
      <c r="AC35" s="15">
        <f t="shared" si="17"/>
        <v>-30.000000000000004</v>
      </c>
      <c r="AD35" s="15">
        <f t="shared" si="17"/>
        <v>33.333333333333329</v>
      </c>
      <c r="AE35" s="15">
        <f t="shared" si="17"/>
        <v>-57.142857142857139</v>
      </c>
      <c r="AH35" s="4">
        <f t="shared" ref="AH35:AJ35" si="27">SUM(AH25:AH30)</f>
        <v>16</v>
      </c>
      <c r="AI35" s="4">
        <f t="shared" si="27"/>
        <v>3</v>
      </c>
      <c r="AJ35" s="4">
        <f t="shared" si="27"/>
        <v>13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-7</v>
      </c>
      <c r="U36" s="17">
        <f t="shared" si="28"/>
        <v>0</v>
      </c>
      <c r="V36" s="17">
        <f t="shared" si="28"/>
        <v>-7</v>
      </c>
      <c r="W36" s="15">
        <f t="shared" si="15"/>
        <v>-58.333333333333329</v>
      </c>
      <c r="X36" s="15">
        <f t="shared" si="15"/>
        <v>0</v>
      </c>
      <c r="Y36" s="15">
        <f t="shared" si="15"/>
        <v>-70</v>
      </c>
      <c r="Z36" s="17">
        <f t="shared" ref="Z36:AB36" si="29">SUM(Z27:Z30)</f>
        <v>-3</v>
      </c>
      <c r="AA36" s="17">
        <f t="shared" si="29"/>
        <v>1</v>
      </c>
      <c r="AB36" s="17">
        <f t="shared" si="29"/>
        <v>-4</v>
      </c>
      <c r="AC36" s="15">
        <f t="shared" si="17"/>
        <v>-37.5</v>
      </c>
      <c r="AD36" s="15">
        <f t="shared" si="17"/>
        <v>100</v>
      </c>
      <c r="AE36" s="15">
        <f t="shared" si="17"/>
        <v>-57.142857142857139</v>
      </c>
      <c r="AH36" s="4">
        <f t="shared" ref="AH36:AJ36" si="30">SUM(AH27:AH30)</f>
        <v>12</v>
      </c>
      <c r="AI36" s="4">
        <f t="shared" si="30"/>
        <v>2</v>
      </c>
      <c r="AJ36" s="4">
        <f t="shared" si="30"/>
        <v>10</v>
      </c>
      <c r="AK36" s="4">
        <f>SUM(AK27:AK30)</f>
        <v>8</v>
      </c>
      <c r="AL36" s="4">
        <f>SUM(AL27:AL30)</f>
        <v>1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11.111111111111111</v>
      </c>
      <c r="U38" s="12">
        <f t="shared" ref="U38:V38" si="32">U32/U9*100</f>
        <v>0</v>
      </c>
      <c r="V38" s="12">
        <f t="shared" si="32"/>
        <v>8.3333333333333321</v>
      </c>
      <c r="W38" s="12">
        <f>Q38-AH38</f>
        <v>-5.5555555555555554</v>
      </c>
      <c r="X38" s="12">
        <f t="shared" ref="X38:Y42" si="33">R38-AI38</f>
        <v>0</v>
      </c>
      <c r="Y38" s="12">
        <f t="shared" si="33"/>
        <v>-6.666666666666667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5.5555555555555554</v>
      </c>
      <c r="AI38" s="12">
        <f t="shared" si="36"/>
        <v>0</v>
      </c>
      <c r="AJ38" s="12">
        <f t="shared" si="36"/>
        <v>6.666666666666667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22.222222222222221</v>
      </c>
      <c r="R39" s="12">
        <f>R33/R9*100</f>
        <v>33.333333333333329</v>
      </c>
      <c r="S39" s="13">
        <f t="shared" si="37"/>
        <v>0</v>
      </c>
      <c r="T39" s="12">
        <f>T33/T9*100</f>
        <v>-11.111111111111111</v>
      </c>
      <c r="U39" s="12">
        <f t="shared" ref="U39:V39" si="38">U33/U9*100</f>
        <v>66.666666666666657</v>
      </c>
      <c r="V39" s="12">
        <f t="shared" si="38"/>
        <v>8.3333333333333321</v>
      </c>
      <c r="W39" s="12">
        <f>Q39-AH39</f>
        <v>16.666666666666664</v>
      </c>
      <c r="X39" s="12">
        <f t="shared" si="33"/>
        <v>33.333333333333329</v>
      </c>
      <c r="Y39" s="12">
        <f>S39-AJ39</f>
        <v>-6.666666666666667</v>
      </c>
      <c r="Z39" s="12">
        <f t="shared" si="37"/>
        <v>-33.333333333333329</v>
      </c>
      <c r="AA39" s="12">
        <f t="shared" si="37"/>
        <v>100</v>
      </c>
      <c r="AB39" s="12">
        <f t="shared" si="37"/>
        <v>0</v>
      </c>
      <c r="AC39" s="12">
        <f>Q39-AK39</f>
        <v>13.888888888888889</v>
      </c>
      <c r="AD39" s="12">
        <f t="shared" si="35"/>
        <v>13.333333333333329</v>
      </c>
      <c r="AE39" s="12">
        <f t="shared" si="35"/>
        <v>0</v>
      </c>
      <c r="AH39" s="12">
        <f t="shared" ref="AH39:AJ39" si="39">AH33/AH9*100</f>
        <v>5.5555555555555554</v>
      </c>
      <c r="AI39" s="12">
        <f t="shared" si="39"/>
        <v>0</v>
      </c>
      <c r="AJ39" s="12">
        <f t="shared" si="39"/>
        <v>6.666666666666667</v>
      </c>
      <c r="AK39" s="12">
        <f>AK33/AK9*100</f>
        <v>8.3333333333333321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77.777777777777786</v>
      </c>
      <c r="R40" s="12">
        <f t="shared" si="40"/>
        <v>66.666666666666657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33.333333333333329</v>
      </c>
      <c r="V40" s="12">
        <f t="shared" si="41"/>
        <v>83.333333333333343</v>
      </c>
      <c r="W40" s="12">
        <f t="shared" ref="W40:W42" si="42">Q40-AH40</f>
        <v>-11.1111111111111</v>
      </c>
      <c r="X40" s="12">
        <f t="shared" si="33"/>
        <v>-33.333333333333343</v>
      </c>
      <c r="Y40" s="12">
        <f>S40-AJ40</f>
        <v>13.333333333333329</v>
      </c>
      <c r="Z40" s="12">
        <f>Z34/Z9*100</f>
        <v>133.33333333333331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-13.888888888888872</v>
      </c>
      <c r="AD40" s="12">
        <f t="shared" si="35"/>
        <v>-13.333333333333343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100</v>
      </c>
      <c r="AJ40" s="12">
        <f t="shared" si="45"/>
        <v>86.666666666666671</v>
      </c>
      <c r="AK40" s="12">
        <f>AK34/AK9*100</f>
        <v>91.666666666666657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33.333333333333329</v>
      </c>
      <c r="V41" s="12">
        <f t="shared" si="47"/>
        <v>83.333333333333343</v>
      </c>
      <c r="W41" s="12">
        <f t="shared" si="42"/>
        <v>-11.1111111111111</v>
      </c>
      <c r="X41" s="12">
        <f t="shared" si="33"/>
        <v>-33.333333333333343</v>
      </c>
      <c r="Y41" s="12">
        <f>S41-AJ41</f>
        <v>13.333333333333329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-5.5555555555555571</v>
      </c>
      <c r="AD41" s="12">
        <f>R41-AL41</f>
        <v>6.6666666666666572</v>
      </c>
      <c r="AE41" s="12">
        <f t="shared" si="35"/>
        <v>0</v>
      </c>
      <c r="AH41" s="12">
        <f>AH35/AH9*100</f>
        <v>88.888888888888886</v>
      </c>
      <c r="AI41" s="12">
        <f>AI35/AI9*100</f>
        <v>100</v>
      </c>
      <c r="AJ41" s="12">
        <f>AJ35/AJ9*100</f>
        <v>86.666666666666671</v>
      </c>
      <c r="AK41" s="12">
        <f t="shared" ref="AK41:AM41" si="49">AK35/AK9*100</f>
        <v>83.333333333333343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33.333333333333329</v>
      </c>
      <c r="S42" s="12">
        <f t="shared" si="50"/>
        <v>100</v>
      </c>
      <c r="T42" s="12">
        <f t="shared" si="50"/>
        <v>77.777777777777786</v>
      </c>
      <c r="U42" s="12">
        <f t="shared" si="50"/>
        <v>0</v>
      </c>
      <c r="V42" s="12">
        <f t="shared" si="50"/>
        <v>58.333333333333336</v>
      </c>
      <c r="W42" s="12">
        <f t="shared" si="42"/>
        <v>-11.1111111111111</v>
      </c>
      <c r="X42" s="12">
        <f t="shared" si="33"/>
        <v>-33.333333333333329</v>
      </c>
      <c r="Y42" s="12">
        <f>S42-AJ42</f>
        <v>33.333333333333343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-11.1111111111111</v>
      </c>
      <c r="AD42" s="12">
        <f>R42-AL42</f>
        <v>13.333333333333329</v>
      </c>
      <c r="AE42" s="12">
        <f t="shared" si="35"/>
        <v>0</v>
      </c>
      <c r="AH42" s="12">
        <f t="shared" ref="AH42:AJ42" si="51">AH36/AH9*100</f>
        <v>66.666666666666657</v>
      </c>
      <c r="AI42" s="12">
        <f t="shared" si="51"/>
        <v>66.666666666666657</v>
      </c>
      <c r="AJ42" s="12">
        <f t="shared" si="51"/>
        <v>66.666666666666657</v>
      </c>
      <c r="AK42" s="12">
        <f>AK36/AK9*100</f>
        <v>66.666666666666657</v>
      </c>
      <c r="AL42" s="12">
        <f>AL36/AL9*100</f>
        <v>20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-33.333333333333336</v>
      </c>
      <c r="J9" s="15">
        <f>IF(D9=G9,0,(1-(D9/(D9-G9)))*-100)</f>
        <v>-100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14</v>
      </c>
      <c r="R9" s="17">
        <f>SUM(R10:R30)</f>
        <v>5</v>
      </c>
      <c r="S9" s="17">
        <f>SUM(S10:S30)</f>
        <v>9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-17.647058823529417</v>
      </c>
      <c r="X9" s="15">
        <f t="shared" ref="X9:Y30" si="1">IF(R9=U9,IF(R9&gt;0,"皆増",0),(1-(R9/(R9-U9)))*-100)</f>
        <v>-28.571428571428569</v>
      </c>
      <c r="Y9" s="15">
        <f t="shared" si="1"/>
        <v>-9.9999999999999982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-16.666666666666664</v>
      </c>
      <c r="AE9" s="15">
        <f t="shared" si="2"/>
        <v>12.5</v>
      </c>
      <c r="AH9" s="4">
        <f t="shared" ref="AH9:AJ30" si="3">Q9-T9</f>
        <v>17</v>
      </c>
      <c r="AI9" s="4">
        <f t="shared" si="3"/>
        <v>7</v>
      </c>
      <c r="AJ9" s="4">
        <f t="shared" si="3"/>
        <v>10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-33.333333333333336</v>
      </c>
      <c r="J10" s="15">
        <f>IF(D10=G10,0,(1-(D10/(D10-G10)))*-100)</f>
        <v>-100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-2</v>
      </c>
      <c r="U25" s="17">
        <v>-2</v>
      </c>
      <c r="V25" s="17">
        <v>0</v>
      </c>
      <c r="W25" s="15">
        <f t="shared" si="11"/>
        <v>-50</v>
      </c>
      <c r="X25" s="15">
        <f t="shared" si="1"/>
        <v>-66.666666666666671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-3</v>
      </c>
      <c r="U26" s="17">
        <v>-1</v>
      </c>
      <c r="V26" s="17">
        <v>-2</v>
      </c>
      <c r="W26" s="15">
        <f t="shared" si="11"/>
        <v>-75</v>
      </c>
      <c r="X26" s="15">
        <f t="shared" si="1"/>
        <v>-100</v>
      </c>
      <c r="Y26" s="15">
        <f t="shared" si="1"/>
        <v>-66.666666666666671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-66.666666666666671</v>
      </c>
      <c r="X27" s="15">
        <f t="shared" si="1"/>
        <v>-100</v>
      </c>
      <c r="Y27" s="15">
        <f t="shared" si="1"/>
        <v>-50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-66.666666666666671</v>
      </c>
      <c r="AD27" s="15">
        <f t="shared" si="2"/>
        <v>-100</v>
      </c>
      <c r="AE27" s="15">
        <f t="shared" si="2"/>
        <v>-50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3</v>
      </c>
      <c r="U28" s="17">
        <v>0</v>
      </c>
      <c r="V28" s="17">
        <v>3</v>
      </c>
      <c r="W28" s="15">
        <f t="shared" si="11"/>
        <v>300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-19.999999999999996</v>
      </c>
      <c r="AD28" s="15">
        <f t="shared" si="2"/>
        <v>-50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-1</v>
      </c>
      <c r="AA29" s="17">
        <v>-2</v>
      </c>
      <c r="AB29" s="17">
        <v>1</v>
      </c>
      <c r="AC29" s="15">
        <f t="shared" si="13"/>
        <v>-50</v>
      </c>
      <c r="AD29" s="15">
        <f t="shared" si="2"/>
        <v>-100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1</v>
      </c>
      <c r="S30" s="17">
        <v>2</v>
      </c>
      <c r="T30" s="17">
        <f t="shared" si="10"/>
        <v>1</v>
      </c>
      <c r="U30" s="17">
        <v>1</v>
      </c>
      <c r="V30" s="17">
        <v>0</v>
      </c>
      <c r="W30" s="15">
        <f t="shared" si="11"/>
        <v>50</v>
      </c>
      <c r="X30" s="15" t="str">
        <f t="shared" si="1"/>
        <v>皆増</v>
      </c>
      <c r="Y30" s="15">
        <f t="shared" si="1"/>
        <v>0</v>
      </c>
      <c r="Z30" s="17">
        <f t="shared" si="12"/>
        <v>2</v>
      </c>
      <c r="AA30" s="17">
        <v>1</v>
      </c>
      <c r="AB30" s="17">
        <v>1</v>
      </c>
      <c r="AC30" s="15">
        <f t="shared" si="13"/>
        <v>200</v>
      </c>
      <c r="AD30" s="15" t="str">
        <f t="shared" si="2"/>
        <v>皆増</v>
      </c>
      <c r="AE30" s="15">
        <f t="shared" si="2"/>
        <v>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4</v>
      </c>
      <c r="S34" s="17">
        <f t="shared" si="22"/>
        <v>9</v>
      </c>
      <c r="T34" s="17">
        <f t="shared" si="22"/>
        <v>-4</v>
      </c>
      <c r="U34" s="17">
        <f t="shared" si="22"/>
        <v>-3</v>
      </c>
      <c r="V34" s="17">
        <f t="shared" si="22"/>
        <v>-1</v>
      </c>
      <c r="W34" s="15">
        <f t="shared" si="15"/>
        <v>-23.529411764705888</v>
      </c>
      <c r="X34" s="15">
        <f t="shared" si="15"/>
        <v>-42.857142857142861</v>
      </c>
      <c r="Y34" s="15">
        <f t="shared" si="15"/>
        <v>-9.9999999999999982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-7.1428571428571397</v>
      </c>
      <c r="AD34" s="15">
        <f t="shared" si="17"/>
        <v>-33.333333333333336</v>
      </c>
      <c r="AE34" s="15">
        <f t="shared" si="17"/>
        <v>12.5</v>
      </c>
      <c r="AH34" s="4">
        <f t="shared" ref="AH34:AJ34" si="24">SUM(AH23:AH30)</f>
        <v>17</v>
      </c>
      <c r="AI34" s="4">
        <f t="shared" si="24"/>
        <v>7</v>
      </c>
      <c r="AJ34" s="4">
        <f t="shared" si="24"/>
        <v>10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3</v>
      </c>
      <c r="S35" s="17">
        <f t="shared" si="25"/>
        <v>9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-25</v>
      </c>
      <c r="X35" s="15">
        <f t="shared" si="15"/>
        <v>-57.142857142857139</v>
      </c>
      <c r="Y35" s="15">
        <f t="shared" si="15"/>
        <v>0</v>
      </c>
      <c r="Z35" s="17">
        <f t="shared" ref="Z35:AB35" si="26">SUM(Z25:Z30)</f>
        <v>-1</v>
      </c>
      <c r="AA35" s="17">
        <f t="shared" si="26"/>
        <v>-3</v>
      </c>
      <c r="AB35" s="17">
        <f t="shared" si="26"/>
        <v>2</v>
      </c>
      <c r="AC35" s="15">
        <f t="shared" si="17"/>
        <v>-7.6923076923076872</v>
      </c>
      <c r="AD35" s="15">
        <f t="shared" si="17"/>
        <v>-50</v>
      </c>
      <c r="AE35" s="15">
        <f t="shared" si="17"/>
        <v>28.57142857142858</v>
      </c>
      <c r="AH35" s="4">
        <f t="shared" ref="AH35:AJ35" si="27">SUM(AH25:AH30)</f>
        <v>16</v>
      </c>
      <c r="AI35" s="4">
        <f t="shared" si="27"/>
        <v>7</v>
      </c>
      <c r="AJ35" s="4">
        <f t="shared" si="27"/>
        <v>9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12.5</v>
      </c>
      <c r="X36" s="15">
        <f t="shared" si="15"/>
        <v>-33.333333333333336</v>
      </c>
      <c r="Y36" s="15">
        <f t="shared" si="15"/>
        <v>39.999999999999993</v>
      </c>
      <c r="Z36" s="17">
        <f t="shared" ref="Z36:AB36" si="29">SUM(Z27:Z30)</f>
        <v>-2</v>
      </c>
      <c r="AA36" s="17">
        <f t="shared" si="29"/>
        <v>-3</v>
      </c>
      <c r="AB36" s="17">
        <f t="shared" si="29"/>
        <v>1</v>
      </c>
      <c r="AC36" s="15">
        <f t="shared" si="17"/>
        <v>-18.181818181818176</v>
      </c>
      <c r="AD36" s="15">
        <f t="shared" si="17"/>
        <v>-60</v>
      </c>
      <c r="AE36" s="15">
        <f t="shared" si="17"/>
        <v>16.666666666666675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20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-50</v>
      </c>
      <c r="V39" s="12">
        <f t="shared" si="38"/>
        <v>0</v>
      </c>
      <c r="W39" s="12">
        <f>Q39-AH39</f>
        <v>7.1428571428571423</v>
      </c>
      <c r="X39" s="12">
        <f t="shared" si="33"/>
        <v>20</v>
      </c>
      <c r="Y39" s="12">
        <f>S39-AJ39</f>
        <v>0</v>
      </c>
      <c r="Z39" s="12" t="e">
        <f t="shared" si="37"/>
        <v>#DIV/0!</v>
      </c>
      <c r="AA39" s="12">
        <f t="shared" si="37"/>
        <v>-100</v>
      </c>
      <c r="AB39" s="12">
        <f t="shared" si="37"/>
        <v>0</v>
      </c>
      <c r="AC39" s="12">
        <f>Q39-AK39</f>
        <v>7.1428571428571423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80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-7.1428571428571388</v>
      </c>
      <c r="X40" s="12">
        <f t="shared" si="33"/>
        <v>-20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-7.1428571428571388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60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200</v>
      </c>
      <c r="V41" s="12">
        <f t="shared" si="47"/>
        <v>0</v>
      </c>
      <c r="W41" s="12">
        <f t="shared" si="42"/>
        <v>-8.4033613445378137</v>
      </c>
      <c r="X41" s="12">
        <f t="shared" si="33"/>
        <v>-40</v>
      </c>
      <c r="Y41" s="12">
        <f>S41-AJ41</f>
        <v>10</v>
      </c>
      <c r="Z41" s="12" t="e">
        <f>Z35/Z9*100</f>
        <v>#DIV/0!</v>
      </c>
      <c r="AA41" s="12">
        <f t="shared" ref="AA41:AB41" si="48">AA35/AA9*100</f>
        <v>300</v>
      </c>
      <c r="AB41" s="12">
        <f t="shared" si="48"/>
        <v>200</v>
      </c>
      <c r="AC41" s="12">
        <f t="shared" si="44"/>
        <v>-7.142857142857153</v>
      </c>
      <c r="AD41" s="12">
        <f>R41-AL41</f>
        <v>-40</v>
      </c>
      <c r="AE41" s="12">
        <f t="shared" si="35"/>
        <v>12.5</v>
      </c>
      <c r="AH41" s="12">
        <f>AH35/AH9*100</f>
        <v>94.117647058823522</v>
      </c>
      <c r="AI41" s="12">
        <f>AI35/AI9*100</f>
        <v>100</v>
      </c>
      <c r="AJ41" s="12">
        <f>AJ35/AJ9*100</f>
        <v>90</v>
      </c>
      <c r="AK41" s="12">
        <f t="shared" ref="AK41:AM41" si="49">AK35/AK9*100</f>
        <v>92.857142857142861</v>
      </c>
      <c r="AL41" s="12">
        <f t="shared" si="49"/>
        <v>100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40</v>
      </c>
      <c r="S42" s="12">
        <f t="shared" si="50"/>
        <v>77.777777777777786</v>
      </c>
      <c r="T42" s="12">
        <f t="shared" si="50"/>
        <v>-33.333333333333329</v>
      </c>
      <c r="U42" s="12">
        <f t="shared" si="50"/>
        <v>50</v>
      </c>
      <c r="V42" s="12">
        <f t="shared" si="50"/>
        <v>-200</v>
      </c>
      <c r="W42" s="12">
        <f t="shared" si="42"/>
        <v>17.226890756302531</v>
      </c>
      <c r="X42" s="12">
        <f t="shared" si="33"/>
        <v>-2.8571428571428541</v>
      </c>
      <c r="Y42" s="12">
        <f>S42-AJ42</f>
        <v>27.777777777777786</v>
      </c>
      <c r="Z42" s="12" t="e">
        <f t="shared" si="50"/>
        <v>#DIV/0!</v>
      </c>
      <c r="AA42" s="12">
        <f t="shared" si="50"/>
        <v>300</v>
      </c>
      <c r="AB42" s="12">
        <f t="shared" si="50"/>
        <v>100</v>
      </c>
      <c r="AC42" s="12">
        <f t="shared" si="44"/>
        <v>-14.285714285714278</v>
      </c>
      <c r="AD42" s="12">
        <f>R42-AL42</f>
        <v>-43.333333333333343</v>
      </c>
      <c r="AE42" s="12">
        <f t="shared" si="35"/>
        <v>2.7777777777777857</v>
      </c>
      <c r="AH42" s="12">
        <f t="shared" ref="AH42:AJ42" si="51">AH36/AH9*100</f>
        <v>47.058823529411761</v>
      </c>
      <c r="AI42" s="12">
        <f t="shared" si="51"/>
        <v>42.857142857142854</v>
      </c>
      <c r="AJ42" s="12">
        <f t="shared" si="51"/>
        <v>50</v>
      </c>
      <c r="AK42" s="12">
        <f>AK36/AK9*100</f>
        <v>78.571428571428569</v>
      </c>
      <c r="AL42" s="12">
        <f>AL36/AL9*100</f>
        <v>83.333333333333343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-3</v>
      </c>
      <c r="U9" s="17">
        <f>SUM(U10:U30)</f>
        <v>-5</v>
      </c>
      <c r="V9" s="17">
        <f>SUM(V10:V30)</f>
        <v>2</v>
      </c>
      <c r="W9" s="15">
        <f>IF(Q9=T9,IF(Q9&gt;0,"皆増",0),(1-(Q9/(Q9-T9)))*-100)</f>
        <v>-30.000000000000004</v>
      </c>
      <c r="X9" s="15">
        <f t="shared" ref="X9:Y30" si="1">IF(R9=U9,IF(R9&gt;0,"皆増",0),(1-(R9/(R9-U9)))*-100)</f>
        <v>-62.5</v>
      </c>
      <c r="Y9" s="15">
        <f t="shared" si="1"/>
        <v>100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16.666666666666675</v>
      </c>
      <c r="AD9" s="15">
        <f t="shared" ref="AD9:AE30" si="2">IF(R9=AA9,IF(R9&gt;0,"皆増",0),(1-(R9/(R9-AA9)))*-100)</f>
        <v>0</v>
      </c>
      <c r="AE9" s="15">
        <f t="shared" si="2"/>
        <v>33.333333333333329</v>
      </c>
      <c r="AH9" s="4">
        <f t="shared" ref="AH9:AJ30" si="3">Q9-T9</f>
        <v>10</v>
      </c>
      <c r="AI9" s="4">
        <f t="shared" si="3"/>
        <v>8</v>
      </c>
      <c r="AJ9" s="4">
        <f t="shared" si="3"/>
        <v>2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-66.666666666666671</v>
      </c>
      <c r="X24" s="15">
        <f t="shared" si="1"/>
        <v>-66.666666666666671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 t="str">
        <f t="shared" si="1"/>
        <v>皆増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-33.333333333333336</v>
      </c>
      <c r="AD27" s="15">
        <f t="shared" si="2"/>
        <v>-66.666666666666671</v>
      </c>
      <c r="AE27" s="15" t="str">
        <f t="shared" si="2"/>
        <v>皆増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-50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-1</v>
      </c>
      <c r="V29" s="17">
        <v>2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-3</v>
      </c>
      <c r="U34" s="17">
        <f t="shared" si="22"/>
        <v>-5</v>
      </c>
      <c r="V34" s="17">
        <f t="shared" si="22"/>
        <v>2</v>
      </c>
      <c r="W34" s="15">
        <f t="shared" si="15"/>
        <v>-30.000000000000004</v>
      </c>
      <c r="X34" s="15">
        <f t="shared" si="15"/>
        <v>-62.5</v>
      </c>
      <c r="Y34" s="15">
        <f t="shared" si="15"/>
        <v>100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16.666666666666675</v>
      </c>
      <c r="AD34" s="15">
        <f t="shared" si="17"/>
        <v>0</v>
      </c>
      <c r="AE34" s="15">
        <f t="shared" si="17"/>
        <v>33.333333333333329</v>
      </c>
      <c r="AH34" s="4">
        <f t="shared" ref="AH34:AJ34" si="24">SUM(AH23:AH30)</f>
        <v>10</v>
      </c>
      <c r="AI34" s="4">
        <f t="shared" si="24"/>
        <v>8</v>
      </c>
      <c r="AJ34" s="4">
        <f t="shared" si="24"/>
        <v>2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0</v>
      </c>
      <c r="U35" s="17">
        <f t="shared" si="25"/>
        <v>-2</v>
      </c>
      <c r="V35" s="17">
        <f t="shared" si="25"/>
        <v>2</v>
      </c>
      <c r="W35" s="15">
        <f t="shared" si="15"/>
        <v>0</v>
      </c>
      <c r="X35" s="15">
        <f t="shared" si="15"/>
        <v>-50</v>
      </c>
      <c r="Y35" s="15">
        <f t="shared" si="15"/>
        <v>100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-33.333333333333336</v>
      </c>
      <c r="AE35" s="15">
        <f t="shared" si="17"/>
        <v>33.333333333333329</v>
      </c>
      <c r="AH35" s="4">
        <f t="shared" ref="AH35:AJ35" si="27">SUM(AH25:AH30)</f>
        <v>6</v>
      </c>
      <c r="AI35" s="4">
        <f t="shared" si="27"/>
        <v>4</v>
      </c>
      <c r="AJ35" s="4">
        <f t="shared" si="27"/>
        <v>2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19.999999999999996</v>
      </c>
      <c r="X36" s="15">
        <f t="shared" si="15"/>
        <v>-33.333333333333336</v>
      </c>
      <c r="Y36" s="15">
        <f t="shared" si="15"/>
        <v>100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-33.333333333333336</v>
      </c>
      <c r="AE36" s="15">
        <f t="shared" si="17"/>
        <v>33.333333333333329</v>
      </c>
      <c r="AH36" s="4">
        <f t="shared" ref="AH36:AJ36" si="30">SUM(AH27:AH30)</f>
        <v>5</v>
      </c>
      <c r="AI36" s="4">
        <f t="shared" si="30"/>
        <v>3</v>
      </c>
      <c r="AJ36" s="4">
        <f t="shared" si="30"/>
        <v>2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66.666666666666657</v>
      </c>
      <c r="S41" s="12">
        <f t="shared" si="46"/>
        <v>100</v>
      </c>
      <c r="T41" s="12">
        <f>T35/T9*100</f>
        <v>0</v>
      </c>
      <c r="U41" s="12">
        <f t="shared" ref="U41:V41" si="47">U35/U9*100</f>
        <v>40</v>
      </c>
      <c r="V41" s="12">
        <f t="shared" si="47"/>
        <v>100</v>
      </c>
      <c r="W41" s="12">
        <f t="shared" si="42"/>
        <v>25.714285714285708</v>
      </c>
      <c r="X41" s="12">
        <f t="shared" si="33"/>
        <v>16.666666666666657</v>
      </c>
      <c r="Y41" s="12">
        <f>S41-AJ41</f>
        <v>0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-14.285714285714292</v>
      </c>
      <c r="AD41" s="12">
        <f>R41-AL41</f>
        <v>-33.333333333333343</v>
      </c>
      <c r="AE41" s="12">
        <f t="shared" si="35"/>
        <v>0</v>
      </c>
      <c r="AH41" s="12">
        <f>AH35/AH9*100</f>
        <v>60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66.666666666666657</v>
      </c>
      <c r="S42" s="12">
        <f t="shared" si="50"/>
        <v>100</v>
      </c>
      <c r="T42" s="12">
        <f t="shared" si="50"/>
        <v>-33.333333333333329</v>
      </c>
      <c r="U42" s="12">
        <f t="shared" si="50"/>
        <v>20</v>
      </c>
      <c r="V42" s="12">
        <f t="shared" si="50"/>
        <v>100</v>
      </c>
      <c r="W42" s="12">
        <f t="shared" si="42"/>
        <v>35.714285714285708</v>
      </c>
      <c r="X42" s="12">
        <f t="shared" si="33"/>
        <v>29.166666666666657</v>
      </c>
      <c r="Y42" s="12">
        <f>S42-AJ42</f>
        <v>0</v>
      </c>
      <c r="Z42" s="12">
        <f t="shared" si="50"/>
        <v>0</v>
      </c>
      <c r="AA42" s="12" t="e">
        <f t="shared" si="50"/>
        <v>#DIV/0!</v>
      </c>
      <c r="AB42" s="12">
        <f t="shared" si="50"/>
        <v>100</v>
      </c>
      <c r="AC42" s="12">
        <f t="shared" si="44"/>
        <v>-14.285714285714292</v>
      </c>
      <c r="AD42" s="12">
        <f>R42-AL42</f>
        <v>-33.333333333333343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37.5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3</v>
      </c>
      <c r="R9" s="17">
        <f>SUM(R10:R30)</f>
        <v>1</v>
      </c>
      <c r="S9" s="17">
        <f>SUM(S10:S30)</f>
        <v>2</v>
      </c>
      <c r="T9" s="17">
        <f>U9+V9</f>
        <v>-4</v>
      </c>
      <c r="U9" s="17">
        <f>SUM(U10:U30)</f>
        <v>-4</v>
      </c>
      <c r="V9" s="17">
        <f>SUM(V10:V30)</f>
        <v>0</v>
      </c>
      <c r="W9" s="15">
        <f>IF(Q9=T9,IF(Q9&gt;0,"皆増",0),(1-(Q9/(Q9-T9)))*-100)</f>
        <v>-57.142857142857139</v>
      </c>
      <c r="X9" s="15">
        <f t="shared" ref="X9:Y30" si="1">IF(R9=U9,IF(R9&gt;0,"皆増",0),(1-(R9/(R9-U9)))*-100)</f>
        <v>-80</v>
      </c>
      <c r="Y9" s="15">
        <f t="shared" si="1"/>
        <v>0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0</v>
      </c>
      <c r="AE9" s="15">
        <f t="shared" si="2"/>
        <v>-60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6</v>
      </c>
      <c r="AL9" s="4">
        <f t="shared" si="4"/>
        <v>1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-2</v>
      </c>
      <c r="V28" s="17">
        <v>1</v>
      </c>
      <c r="W28" s="15">
        <f t="shared" si="11"/>
        <v>-50</v>
      </c>
      <c r="X28" s="15">
        <f t="shared" si="1"/>
        <v>-100</v>
      </c>
      <c r="Y28" s="15" t="str">
        <f t="shared" si="1"/>
        <v>皆増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1</v>
      </c>
      <c r="S34" s="17">
        <f t="shared" si="22"/>
        <v>2</v>
      </c>
      <c r="T34" s="17">
        <f t="shared" si="22"/>
        <v>-3</v>
      </c>
      <c r="U34" s="17">
        <f t="shared" si="22"/>
        <v>-3</v>
      </c>
      <c r="V34" s="17">
        <f t="shared" si="22"/>
        <v>0</v>
      </c>
      <c r="W34" s="15">
        <f t="shared" si="15"/>
        <v>-50</v>
      </c>
      <c r="X34" s="15">
        <f t="shared" si="15"/>
        <v>-75</v>
      </c>
      <c r="Y34" s="15">
        <f t="shared" si="15"/>
        <v>0</v>
      </c>
      <c r="Z34" s="17">
        <f t="shared" ref="Z34:AB34" si="23">SUM(Z23:Z30)</f>
        <v>-3</v>
      </c>
      <c r="AA34" s="17">
        <f t="shared" si="23"/>
        <v>0</v>
      </c>
      <c r="AB34" s="17">
        <f t="shared" si="23"/>
        <v>-3</v>
      </c>
      <c r="AC34" s="15">
        <f t="shared" si="17"/>
        <v>-50</v>
      </c>
      <c r="AD34" s="15">
        <f t="shared" si="17"/>
        <v>0</v>
      </c>
      <c r="AE34" s="15">
        <f t="shared" si="17"/>
        <v>-60</v>
      </c>
      <c r="AH34" s="4">
        <f t="shared" ref="AH34:AJ34" si="24">SUM(AH23:AH30)</f>
        <v>6</v>
      </c>
      <c r="AI34" s="4">
        <f t="shared" si="24"/>
        <v>4</v>
      </c>
      <c r="AJ34" s="4">
        <f t="shared" si="24"/>
        <v>2</v>
      </c>
      <c r="AK34" s="4">
        <f>SUM(AK23:AK30)</f>
        <v>6</v>
      </c>
      <c r="AL34" s="4">
        <f>SUM(AL23:AL30)</f>
        <v>1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-66.666666666666671</v>
      </c>
      <c r="X35" s="15">
        <f t="shared" si="15"/>
        <v>-100</v>
      </c>
      <c r="Y35" s="15">
        <f t="shared" si="15"/>
        <v>0</v>
      </c>
      <c r="Z35" s="17">
        <f t="shared" ref="Z35:AB35" si="26">SUM(Z25:Z30)</f>
        <v>-3</v>
      </c>
      <c r="AA35" s="17">
        <f t="shared" si="26"/>
        <v>-1</v>
      </c>
      <c r="AB35" s="17">
        <f t="shared" si="26"/>
        <v>-2</v>
      </c>
      <c r="AC35" s="15">
        <f t="shared" si="17"/>
        <v>-60</v>
      </c>
      <c r="AD35" s="15">
        <f t="shared" si="17"/>
        <v>-100</v>
      </c>
      <c r="AE35" s="15">
        <f t="shared" si="17"/>
        <v>-50</v>
      </c>
      <c r="AH35" s="4">
        <f t="shared" ref="AH35:AJ35" si="27">SUM(AH25:AH30)</f>
        <v>6</v>
      </c>
      <c r="AI35" s="4">
        <f t="shared" si="27"/>
        <v>4</v>
      </c>
      <c r="AJ35" s="4">
        <f t="shared" si="27"/>
        <v>2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-2</v>
      </c>
      <c r="U36" s="17">
        <f t="shared" si="28"/>
        <v>-2</v>
      </c>
      <c r="V36" s="17">
        <f t="shared" si="28"/>
        <v>0</v>
      </c>
      <c r="W36" s="15">
        <f t="shared" si="15"/>
        <v>-66.666666666666671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-4</v>
      </c>
      <c r="AA36" s="17">
        <f t="shared" si="29"/>
        <v>-1</v>
      </c>
      <c r="AB36" s="17">
        <f t="shared" si="29"/>
        <v>-3</v>
      </c>
      <c r="AC36" s="15">
        <f t="shared" si="17"/>
        <v>-80</v>
      </c>
      <c r="AD36" s="15">
        <f t="shared" si="17"/>
        <v>-100</v>
      </c>
      <c r="AE36" s="15">
        <f t="shared" si="17"/>
        <v>-75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25</v>
      </c>
      <c r="U39" s="12">
        <f t="shared" ref="U39:V39" si="38">U33/U9*100</f>
        <v>25</v>
      </c>
      <c r="V39" s="12" t="e">
        <f t="shared" si="38"/>
        <v>#DIV/0!</v>
      </c>
      <c r="W39" s="12">
        <f>Q39-AH39</f>
        <v>-14.285714285714285</v>
      </c>
      <c r="X39" s="12">
        <f t="shared" si="33"/>
        <v>-20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75</v>
      </c>
      <c r="U40" s="12">
        <f t="shared" ref="U40:V40" si="41">U34/U9*100</f>
        <v>75</v>
      </c>
      <c r="V40" s="12" t="e">
        <f t="shared" si="41"/>
        <v>#DIV/0!</v>
      </c>
      <c r="W40" s="12">
        <f t="shared" ref="W40:W42" si="42">Q40-AH40</f>
        <v>14.285714285714292</v>
      </c>
      <c r="X40" s="12">
        <f t="shared" si="33"/>
        <v>20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-19.047619047619051</v>
      </c>
      <c r="X41" s="12">
        <f t="shared" si="33"/>
        <v>-80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66.666666666666657</v>
      </c>
      <c r="AC41" s="12">
        <f t="shared" si="44"/>
        <v>-16.666666666666686</v>
      </c>
      <c r="AD41" s="12">
        <f>R41-AL41</f>
        <v>-100</v>
      </c>
      <c r="AE41" s="12">
        <f t="shared" si="35"/>
        <v>20</v>
      </c>
      <c r="AH41" s="12">
        <f>AH35/AH9*100</f>
        <v>85.714285714285708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100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50</v>
      </c>
      <c r="T42" s="12">
        <f t="shared" si="50"/>
        <v>50</v>
      </c>
      <c r="U42" s="12">
        <f t="shared" si="50"/>
        <v>50</v>
      </c>
      <c r="V42" s="12" t="e">
        <f t="shared" si="50"/>
        <v>#DIV/0!</v>
      </c>
      <c r="W42" s="12">
        <f t="shared" si="42"/>
        <v>-9.5238095238095255</v>
      </c>
      <c r="X42" s="12">
        <f t="shared" si="33"/>
        <v>-40</v>
      </c>
      <c r="Y42" s="12">
        <f>S42-AJ42</f>
        <v>0</v>
      </c>
      <c r="Z42" s="12">
        <f t="shared" si="50"/>
        <v>133.33333333333331</v>
      </c>
      <c r="AA42" s="12" t="e">
        <f t="shared" si="50"/>
        <v>#DIV/0!</v>
      </c>
      <c r="AB42" s="12">
        <f t="shared" si="50"/>
        <v>100</v>
      </c>
      <c r="AC42" s="12">
        <f t="shared" si="44"/>
        <v>-50.000000000000014</v>
      </c>
      <c r="AD42" s="12">
        <f>R42-AL42</f>
        <v>-100</v>
      </c>
      <c r="AE42" s="12">
        <f t="shared" si="35"/>
        <v>-30</v>
      </c>
      <c r="AH42" s="12">
        <f t="shared" ref="AH42:AJ42" si="51">AH36/AH9*100</f>
        <v>42.857142857142854</v>
      </c>
      <c r="AI42" s="12">
        <f t="shared" si="51"/>
        <v>40</v>
      </c>
      <c r="AJ42" s="12">
        <f t="shared" si="51"/>
        <v>50</v>
      </c>
      <c r="AK42" s="12">
        <f>AK36/AK9*100</f>
        <v>83.333333333333343</v>
      </c>
      <c r="AL42" s="12">
        <f>AL36/AL9*100</f>
        <v>100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89</v>
      </c>
      <c r="C9" s="17">
        <f>SUM(C10:C30)</f>
        <v>45</v>
      </c>
      <c r="D9" s="17">
        <f>SUM(D10:D30)</f>
        <v>44</v>
      </c>
      <c r="E9" s="17">
        <f>F9+G9</f>
        <v>14</v>
      </c>
      <c r="F9" s="17">
        <f>SUM(F10:F30)</f>
        <v>0</v>
      </c>
      <c r="G9" s="17">
        <f>SUM(G10:G30)</f>
        <v>14</v>
      </c>
      <c r="H9" s="15">
        <f>IF(B9=E9,0,(1-(B9/(B9-E9)))*-100)</f>
        <v>18.666666666666675</v>
      </c>
      <c r="I9" s="15">
        <f>IF(C9=F9,0,(1-(C9/(C9-F9)))*-100)</f>
        <v>0</v>
      </c>
      <c r="J9" s="15">
        <f>IF(D9=G9,0,(1-(D9/(D9-G9)))*-100)</f>
        <v>46.666666666666657</v>
      </c>
      <c r="K9" s="17">
        <f>L9+M9</f>
        <v>-20</v>
      </c>
      <c r="L9" s="17">
        <f>SUM(L10:L30)</f>
        <v>-14</v>
      </c>
      <c r="M9" s="17">
        <f>SUM(M10:M30)</f>
        <v>-6</v>
      </c>
      <c r="N9" s="15">
        <f>IF(B9=K9,0,(1-(B9/(B9-K9)))*-100)</f>
        <v>-18.348623853211009</v>
      </c>
      <c r="O9" s="15">
        <f t="shared" ref="O9:P10" si="0">IF(C9=L9,0,(1-(C9/(C9-L9)))*-100)</f>
        <v>-23.728813559322038</v>
      </c>
      <c r="P9" s="15">
        <f>IF(D9=M9,0,(1-(D9/(D9-M9)))*-100)</f>
        <v>-12</v>
      </c>
      <c r="Q9" s="17">
        <f>R9+S9</f>
        <v>195</v>
      </c>
      <c r="R9" s="17">
        <f>SUM(R10:R30)</f>
        <v>96</v>
      </c>
      <c r="S9" s="17">
        <f>SUM(S10:S30)</f>
        <v>99</v>
      </c>
      <c r="T9" s="17">
        <f>U9+V9</f>
        <v>10</v>
      </c>
      <c r="U9" s="17">
        <f>SUM(U10:U30)</f>
        <v>-4</v>
      </c>
      <c r="V9" s="17">
        <f>SUM(V10:V30)</f>
        <v>14</v>
      </c>
      <c r="W9" s="15">
        <f>IF(Q9=T9,IF(Q9&gt;0,"皆増",0),(1-(Q9/(Q9-T9)))*-100)</f>
        <v>5.4054054054053946</v>
      </c>
      <c r="X9" s="15">
        <f t="shared" ref="X9:Y30" si="1">IF(R9=U9,IF(R9&gt;0,"皆増",0),(1-(R9/(R9-U9)))*-100)</f>
        <v>-4.0000000000000036</v>
      </c>
      <c r="Y9" s="15">
        <f t="shared" si="1"/>
        <v>16.470588235294127</v>
      </c>
      <c r="Z9" s="17">
        <f>AA9+AB9</f>
        <v>19</v>
      </c>
      <c r="AA9" s="17">
        <f>SUM(AA10:AA30)</f>
        <v>14</v>
      </c>
      <c r="AB9" s="17">
        <f>SUM(AB10:AB30)</f>
        <v>5</v>
      </c>
      <c r="AC9" s="15">
        <f>IF(Q9=Z9,IF(Q9&gt;0,"皆増",0),(1-(Q9/(Q9-Z9)))*-100)</f>
        <v>10.795454545454541</v>
      </c>
      <c r="AD9" s="15">
        <f t="shared" ref="AD9:AE30" si="2">IF(R9=AA9,IF(R9&gt;0,"皆増",0),(1-(R9/(R9-AA9)))*-100)</f>
        <v>17.073170731707311</v>
      </c>
      <c r="AE9" s="15">
        <f t="shared" si="2"/>
        <v>5.3191489361702038</v>
      </c>
      <c r="AH9" s="4">
        <f t="shared" ref="AH9:AJ30" si="3">Q9-T9</f>
        <v>185</v>
      </c>
      <c r="AI9" s="4">
        <f t="shared" si="3"/>
        <v>100</v>
      </c>
      <c r="AJ9" s="4">
        <f t="shared" si="3"/>
        <v>85</v>
      </c>
      <c r="AK9" s="4">
        <f t="shared" ref="AK9:AM30" si="4">Q9-Z9</f>
        <v>176</v>
      </c>
      <c r="AL9" s="4">
        <f t="shared" si="4"/>
        <v>82</v>
      </c>
      <c r="AM9" s="4">
        <f t="shared" si="4"/>
        <v>94</v>
      </c>
    </row>
    <row r="10" spans="1:39" s="1" customFormat="1" ht="18" customHeight="1" x14ac:dyDescent="0.2">
      <c r="A10" s="4" t="s">
        <v>1</v>
      </c>
      <c r="B10" s="17">
        <f t="shared" ref="B10" si="5">C10+D10</f>
        <v>89</v>
      </c>
      <c r="C10" s="17">
        <v>45</v>
      </c>
      <c r="D10" s="17">
        <v>44</v>
      </c>
      <c r="E10" s="17">
        <f t="shared" ref="E10" si="6">F10+G10</f>
        <v>14</v>
      </c>
      <c r="F10" s="17">
        <v>0</v>
      </c>
      <c r="G10" s="17">
        <v>14</v>
      </c>
      <c r="H10" s="15">
        <f>IF(B10=E10,0,(1-(B10/(B10-E10)))*-100)</f>
        <v>18.666666666666675</v>
      </c>
      <c r="I10" s="15">
        <f t="shared" ref="I10" si="7">IF(C10=F10,0,(1-(C10/(C10-F10)))*-100)</f>
        <v>0</v>
      </c>
      <c r="J10" s="15">
        <f>IF(D10=G10,0,(1-(D10/(D10-G10)))*-100)</f>
        <v>46.666666666666657</v>
      </c>
      <c r="K10" s="17">
        <f t="shared" ref="K10" si="8">L10+M10</f>
        <v>-20</v>
      </c>
      <c r="L10" s="17">
        <v>-14</v>
      </c>
      <c r="M10" s="17">
        <v>-6</v>
      </c>
      <c r="N10" s="15">
        <f>IF(B10=K10,0,(1-(B10/(B10-K10)))*-100)</f>
        <v>-18.348623853211009</v>
      </c>
      <c r="O10" s="15">
        <f t="shared" si="0"/>
        <v>-23.728813559322038</v>
      </c>
      <c r="P10" s="15">
        <f t="shared" si="0"/>
        <v>-12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-1</v>
      </c>
      <c r="AA11" s="17">
        <v>-1</v>
      </c>
      <c r="AB11" s="17">
        <v>0</v>
      </c>
      <c r="AC11" s="15">
        <f t="shared" si="13"/>
        <v>-100</v>
      </c>
      <c r="AD11" s="15">
        <f t="shared" si="2"/>
        <v>-100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1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-2</v>
      </c>
      <c r="AA18" s="17">
        <v>-1</v>
      </c>
      <c r="AB18" s="17">
        <v>-1</v>
      </c>
      <c r="AC18" s="15">
        <f t="shared" si="13"/>
        <v>-100</v>
      </c>
      <c r="AD18" s="15">
        <f t="shared" si="2"/>
        <v>-100</v>
      </c>
      <c r="AE18" s="15">
        <f t="shared" si="2"/>
        <v>-100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2</v>
      </c>
      <c r="AL18" s="4">
        <f t="shared" si="4"/>
        <v>1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-50</v>
      </c>
      <c r="X20" s="15">
        <f t="shared" si="1"/>
        <v>0</v>
      </c>
      <c r="Y20" s="15">
        <f t="shared" si="1"/>
        <v>-100</v>
      </c>
      <c r="Z20" s="17">
        <f t="shared" si="12"/>
        <v>-8</v>
      </c>
      <c r="AA20" s="17">
        <v>-4</v>
      </c>
      <c r="AB20" s="17">
        <v>-4</v>
      </c>
      <c r="AC20" s="15">
        <f t="shared" si="13"/>
        <v>-88.888888888888886</v>
      </c>
      <c r="AD20" s="15">
        <f t="shared" si="2"/>
        <v>-80</v>
      </c>
      <c r="AE20" s="15">
        <f t="shared" si="2"/>
        <v>-100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9</v>
      </c>
      <c r="AL20" s="4">
        <f t="shared" si="4"/>
        <v>5</v>
      </c>
      <c r="AM20" s="4">
        <f t="shared" si="4"/>
        <v>4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6</v>
      </c>
      <c r="R21" s="17">
        <v>3</v>
      </c>
      <c r="S21" s="17">
        <v>3</v>
      </c>
      <c r="T21" s="17">
        <f t="shared" si="10"/>
        <v>4</v>
      </c>
      <c r="U21" s="17">
        <v>2</v>
      </c>
      <c r="V21" s="17">
        <v>2</v>
      </c>
      <c r="W21" s="15">
        <f t="shared" si="11"/>
        <v>200</v>
      </c>
      <c r="X21" s="15">
        <f t="shared" si="1"/>
        <v>200</v>
      </c>
      <c r="Y21" s="15">
        <f t="shared" si="1"/>
        <v>200</v>
      </c>
      <c r="Z21" s="17">
        <f t="shared" si="12"/>
        <v>4</v>
      </c>
      <c r="AA21" s="17">
        <v>1</v>
      </c>
      <c r="AB21" s="17">
        <v>3</v>
      </c>
      <c r="AC21" s="15">
        <f t="shared" si="13"/>
        <v>200</v>
      </c>
      <c r="AD21" s="15">
        <f t="shared" si="2"/>
        <v>50</v>
      </c>
      <c r="AE21" s="15" t="str">
        <f t="shared" si="2"/>
        <v>皆増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6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>
        <f t="shared" si="11"/>
        <v>19.999999999999996</v>
      </c>
      <c r="X22" s="15">
        <f t="shared" si="1"/>
        <v>19.999999999999996</v>
      </c>
      <c r="Y22" s="15">
        <f t="shared" si="1"/>
        <v>0</v>
      </c>
      <c r="Z22" s="17">
        <f t="shared" si="12"/>
        <v>-3</v>
      </c>
      <c r="AA22" s="17">
        <v>1</v>
      </c>
      <c r="AB22" s="17">
        <v>-4</v>
      </c>
      <c r="AC22" s="15">
        <f t="shared" si="13"/>
        <v>-33.333333333333336</v>
      </c>
      <c r="AD22" s="15">
        <f t="shared" si="2"/>
        <v>19.999999999999996</v>
      </c>
      <c r="AE22" s="15">
        <f t="shared" si="2"/>
        <v>-100</v>
      </c>
      <c r="AH22" s="4">
        <f t="shared" si="3"/>
        <v>5</v>
      </c>
      <c r="AI22" s="4">
        <f t="shared" si="3"/>
        <v>5</v>
      </c>
      <c r="AJ22" s="4">
        <f t="shared" si="3"/>
        <v>0</v>
      </c>
      <c r="AK22" s="4">
        <f t="shared" si="4"/>
        <v>9</v>
      </c>
      <c r="AL22" s="4">
        <f t="shared" si="4"/>
        <v>5</v>
      </c>
      <c r="AM22" s="4">
        <f t="shared" si="4"/>
        <v>4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13</v>
      </c>
      <c r="R23" s="17">
        <v>10</v>
      </c>
      <c r="S23" s="17">
        <v>3</v>
      </c>
      <c r="T23" s="17">
        <f t="shared" si="10"/>
        <v>4</v>
      </c>
      <c r="U23" s="17">
        <v>3</v>
      </c>
      <c r="V23" s="17">
        <v>1</v>
      </c>
      <c r="W23" s="15">
        <f t="shared" si="11"/>
        <v>44.444444444444443</v>
      </c>
      <c r="X23" s="15">
        <f t="shared" si="1"/>
        <v>42.857142857142861</v>
      </c>
      <c r="Y23" s="15">
        <f t="shared" si="1"/>
        <v>50</v>
      </c>
      <c r="Z23" s="17">
        <f t="shared" si="12"/>
        <v>3</v>
      </c>
      <c r="AA23" s="17">
        <v>2</v>
      </c>
      <c r="AB23" s="17">
        <v>1</v>
      </c>
      <c r="AC23" s="15">
        <f t="shared" si="13"/>
        <v>30.000000000000004</v>
      </c>
      <c r="AD23" s="15">
        <f t="shared" si="2"/>
        <v>25</v>
      </c>
      <c r="AE23" s="15">
        <f t="shared" si="2"/>
        <v>50</v>
      </c>
      <c r="AH23" s="4">
        <f t="shared" si="3"/>
        <v>9</v>
      </c>
      <c r="AI23" s="4">
        <f t="shared" si="3"/>
        <v>7</v>
      </c>
      <c r="AJ23" s="4">
        <f t="shared" si="3"/>
        <v>2</v>
      </c>
      <c r="AK23" s="4">
        <f t="shared" si="4"/>
        <v>10</v>
      </c>
      <c r="AL23" s="4">
        <f t="shared" si="4"/>
        <v>8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13</v>
      </c>
      <c r="R24" s="17">
        <v>9</v>
      </c>
      <c r="S24" s="17">
        <v>4</v>
      </c>
      <c r="T24" s="17">
        <f t="shared" si="10"/>
        <v>-8</v>
      </c>
      <c r="U24" s="17">
        <v>-8</v>
      </c>
      <c r="V24" s="17">
        <v>0</v>
      </c>
      <c r="W24" s="15">
        <f t="shared" si="11"/>
        <v>-38.095238095238095</v>
      </c>
      <c r="X24" s="15">
        <f t="shared" si="1"/>
        <v>-47.058823529411761</v>
      </c>
      <c r="Y24" s="15">
        <f t="shared" si="1"/>
        <v>0</v>
      </c>
      <c r="Z24" s="17">
        <f t="shared" si="12"/>
        <v>6</v>
      </c>
      <c r="AA24" s="17">
        <v>4</v>
      </c>
      <c r="AB24" s="17">
        <v>2</v>
      </c>
      <c r="AC24" s="15">
        <f t="shared" si="13"/>
        <v>85.714285714285722</v>
      </c>
      <c r="AD24" s="15">
        <f t="shared" si="2"/>
        <v>80</v>
      </c>
      <c r="AE24" s="15">
        <f t="shared" si="2"/>
        <v>100</v>
      </c>
      <c r="AH24" s="4">
        <f t="shared" si="3"/>
        <v>21</v>
      </c>
      <c r="AI24" s="4">
        <f t="shared" si="3"/>
        <v>17</v>
      </c>
      <c r="AJ24" s="4">
        <f t="shared" si="3"/>
        <v>4</v>
      </c>
      <c r="AK24" s="4">
        <f t="shared" si="4"/>
        <v>7</v>
      </c>
      <c r="AL24" s="4">
        <f t="shared" si="4"/>
        <v>5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15</v>
      </c>
      <c r="R25" s="17">
        <v>12</v>
      </c>
      <c r="S25" s="17">
        <v>3</v>
      </c>
      <c r="T25" s="17">
        <f t="shared" si="10"/>
        <v>-5</v>
      </c>
      <c r="U25" s="17">
        <v>-1</v>
      </c>
      <c r="V25" s="17">
        <v>-4</v>
      </c>
      <c r="W25" s="15">
        <f t="shared" si="11"/>
        <v>-25</v>
      </c>
      <c r="X25" s="15">
        <f t="shared" si="1"/>
        <v>-7.6923076923076872</v>
      </c>
      <c r="Y25" s="15">
        <f t="shared" si="1"/>
        <v>-57.142857142857139</v>
      </c>
      <c r="Z25" s="17">
        <f t="shared" si="12"/>
        <v>-5</v>
      </c>
      <c r="AA25" s="17">
        <v>0</v>
      </c>
      <c r="AB25" s="17">
        <v>-5</v>
      </c>
      <c r="AC25" s="15">
        <f t="shared" si="13"/>
        <v>-25</v>
      </c>
      <c r="AD25" s="15">
        <f t="shared" si="2"/>
        <v>0</v>
      </c>
      <c r="AE25" s="15">
        <f t="shared" si="2"/>
        <v>-62.5</v>
      </c>
      <c r="AH25" s="4">
        <f t="shared" si="3"/>
        <v>20</v>
      </c>
      <c r="AI25" s="4">
        <f t="shared" si="3"/>
        <v>13</v>
      </c>
      <c r="AJ25" s="4">
        <f t="shared" si="3"/>
        <v>7</v>
      </c>
      <c r="AK25" s="4">
        <f t="shared" si="4"/>
        <v>20</v>
      </c>
      <c r="AL25" s="4">
        <f t="shared" si="4"/>
        <v>12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32</v>
      </c>
      <c r="R26" s="17">
        <v>17</v>
      </c>
      <c r="S26" s="17">
        <v>15</v>
      </c>
      <c r="T26" s="17">
        <f t="shared" si="10"/>
        <v>6</v>
      </c>
      <c r="U26" s="17">
        <v>-2</v>
      </c>
      <c r="V26" s="17">
        <v>8</v>
      </c>
      <c r="W26" s="15">
        <f t="shared" si="11"/>
        <v>23.076923076923084</v>
      </c>
      <c r="X26" s="15">
        <f t="shared" si="1"/>
        <v>-10.526315789473683</v>
      </c>
      <c r="Y26" s="15">
        <f t="shared" si="1"/>
        <v>114.28571428571428</v>
      </c>
      <c r="Z26" s="17">
        <f t="shared" si="12"/>
        <v>10</v>
      </c>
      <c r="AA26" s="17">
        <v>5</v>
      </c>
      <c r="AB26" s="17">
        <v>5</v>
      </c>
      <c r="AC26" s="15">
        <f t="shared" si="13"/>
        <v>45.45454545454546</v>
      </c>
      <c r="AD26" s="15">
        <f t="shared" si="2"/>
        <v>41.666666666666671</v>
      </c>
      <c r="AE26" s="15">
        <f t="shared" si="2"/>
        <v>50</v>
      </c>
      <c r="AH26" s="4">
        <f t="shared" si="3"/>
        <v>26</v>
      </c>
      <c r="AI26" s="4">
        <f t="shared" si="3"/>
        <v>19</v>
      </c>
      <c r="AJ26" s="4">
        <f t="shared" si="3"/>
        <v>7</v>
      </c>
      <c r="AK26" s="4">
        <f t="shared" si="4"/>
        <v>22</v>
      </c>
      <c r="AL26" s="4">
        <f t="shared" si="4"/>
        <v>12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38</v>
      </c>
      <c r="R27" s="17">
        <v>20</v>
      </c>
      <c r="S27" s="17">
        <v>18</v>
      </c>
      <c r="T27" s="17">
        <f t="shared" si="10"/>
        <v>12</v>
      </c>
      <c r="U27" s="17">
        <v>2</v>
      </c>
      <c r="V27" s="17">
        <v>10</v>
      </c>
      <c r="W27" s="15">
        <f t="shared" si="11"/>
        <v>46.153846153846146</v>
      </c>
      <c r="X27" s="15">
        <f t="shared" si="1"/>
        <v>11.111111111111116</v>
      </c>
      <c r="Y27" s="15">
        <f t="shared" si="1"/>
        <v>125</v>
      </c>
      <c r="Z27" s="17">
        <f t="shared" si="12"/>
        <v>13</v>
      </c>
      <c r="AA27" s="17">
        <v>12</v>
      </c>
      <c r="AB27" s="17">
        <v>1</v>
      </c>
      <c r="AC27" s="15">
        <f t="shared" si="13"/>
        <v>52</v>
      </c>
      <c r="AD27" s="15">
        <f t="shared" si="2"/>
        <v>150</v>
      </c>
      <c r="AE27" s="15">
        <f t="shared" si="2"/>
        <v>5.8823529411764719</v>
      </c>
      <c r="AH27" s="4">
        <f t="shared" si="3"/>
        <v>26</v>
      </c>
      <c r="AI27" s="4">
        <f t="shared" si="3"/>
        <v>18</v>
      </c>
      <c r="AJ27" s="4">
        <f t="shared" si="3"/>
        <v>8</v>
      </c>
      <c r="AK27" s="4">
        <f t="shared" si="4"/>
        <v>25</v>
      </c>
      <c r="AL27" s="4">
        <f t="shared" si="4"/>
        <v>8</v>
      </c>
      <c r="AM27" s="4">
        <f t="shared" si="4"/>
        <v>17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35</v>
      </c>
      <c r="R28" s="17">
        <v>10</v>
      </c>
      <c r="S28" s="17">
        <v>25</v>
      </c>
      <c r="T28" s="17">
        <f t="shared" si="10"/>
        <v>-7</v>
      </c>
      <c r="U28" s="17">
        <v>-3</v>
      </c>
      <c r="V28" s="17">
        <v>-4</v>
      </c>
      <c r="W28" s="15">
        <f t="shared" si="11"/>
        <v>-16.666666666666664</v>
      </c>
      <c r="X28" s="15">
        <f t="shared" si="1"/>
        <v>-23.076923076923073</v>
      </c>
      <c r="Y28" s="15">
        <f t="shared" si="1"/>
        <v>-13.793103448275868</v>
      </c>
      <c r="Z28" s="17">
        <f t="shared" si="12"/>
        <v>-5</v>
      </c>
      <c r="AA28" s="17">
        <v>-7</v>
      </c>
      <c r="AB28" s="17">
        <v>2</v>
      </c>
      <c r="AC28" s="15">
        <f t="shared" si="13"/>
        <v>-12.5</v>
      </c>
      <c r="AD28" s="15">
        <f t="shared" si="2"/>
        <v>-41.17647058823529</v>
      </c>
      <c r="AE28" s="15">
        <f t="shared" si="2"/>
        <v>8.6956521739130377</v>
      </c>
      <c r="AH28" s="4">
        <f t="shared" si="3"/>
        <v>42</v>
      </c>
      <c r="AI28" s="4">
        <f t="shared" si="3"/>
        <v>13</v>
      </c>
      <c r="AJ28" s="4">
        <f t="shared" si="3"/>
        <v>29</v>
      </c>
      <c r="AK28" s="4">
        <f t="shared" si="4"/>
        <v>40</v>
      </c>
      <c r="AL28" s="4">
        <f t="shared" si="4"/>
        <v>17</v>
      </c>
      <c r="AM28" s="4">
        <f t="shared" si="4"/>
        <v>23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25</v>
      </c>
      <c r="R29" s="17">
        <v>6</v>
      </c>
      <c r="S29" s="17">
        <v>19</v>
      </c>
      <c r="T29" s="17">
        <f t="shared" si="10"/>
        <v>7</v>
      </c>
      <c r="U29" s="17">
        <v>2</v>
      </c>
      <c r="V29" s="17">
        <v>5</v>
      </c>
      <c r="W29" s="15">
        <f t="shared" si="11"/>
        <v>38.888888888888886</v>
      </c>
      <c r="X29" s="15">
        <f t="shared" si="1"/>
        <v>50</v>
      </c>
      <c r="Y29" s="15">
        <f t="shared" si="1"/>
        <v>35.714285714285722</v>
      </c>
      <c r="Z29" s="17">
        <f t="shared" si="12"/>
        <v>2</v>
      </c>
      <c r="AA29" s="17">
        <v>1</v>
      </c>
      <c r="AB29" s="17">
        <v>1</v>
      </c>
      <c r="AC29" s="15">
        <f t="shared" si="13"/>
        <v>8.6956521739130377</v>
      </c>
      <c r="AD29" s="15">
        <f t="shared" si="2"/>
        <v>19.999999999999996</v>
      </c>
      <c r="AE29" s="15">
        <f t="shared" si="2"/>
        <v>5.555555555555558</v>
      </c>
      <c r="AH29" s="4">
        <f t="shared" si="3"/>
        <v>18</v>
      </c>
      <c r="AI29" s="4">
        <f t="shared" si="3"/>
        <v>4</v>
      </c>
      <c r="AJ29" s="4">
        <f t="shared" si="3"/>
        <v>14</v>
      </c>
      <c r="AK29" s="4">
        <f t="shared" si="4"/>
        <v>23</v>
      </c>
      <c r="AL29" s="4">
        <f t="shared" si="4"/>
        <v>5</v>
      </c>
      <c r="AM29" s="4">
        <f t="shared" si="4"/>
        <v>18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8</v>
      </c>
      <c r="R30" s="17">
        <v>0</v>
      </c>
      <c r="S30" s="17">
        <v>8</v>
      </c>
      <c r="T30" s="17">
        <f t="shared" si="10"/>
        <v>-2</v>
      </c>
      <c r="U30" s="17">
        <v>0</v>
      </c>
      <c r="V30" s="17">
        <v>-2</v>
      </c>
      <c r="W30" s="15">
        <f t="shared" si="11"/>
        <v>-19.999999999999996</v>
      </c>
      <c r="X30" s="15">
        <f t="shared" si="1"/>
        <v>0</v>
      </c>
      <c r="Y30" s="15">
        <f t="shared" si="1"/>
        <v>-19.999999999999996</v>
      </c>
      <c r="Z30" s="17">
        <f t="shared" si="12"/>
        <v>4</v>
      </c>
      <c r="AA30" s="17">
        <v>0</v>
      </c>
      <c r="AB30" s="17">
        <v>4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10</v>
      </c>
      <c r="AI30" s="4">
        <f t="shared" si="3"/>
        <v>0</v>
      </c>
      <c r="AJ30" s="4">
        <f t="shared" si="3"/>
        <v>10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15</v>
      </c>
      <c r="R33" s="17">
        <f t="shared" si="19"/>
        <v>11</v>
      </c>
      <c r="S33" s="17">
        <f>SUM(S13:S22)</f>
        <v>4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15.384615384615374</v>
      </c>
      <c r="X33" s="15">
        <f t="shared" si="15"/>
        <v>22.222222222222232</v>
      </c>
      <c r="Y33" s="15">
        <f t="shared" si="15"/>
        <v>0</v>
      </c>
      <c r="Z33" s="17">
        <f t="shared" ref="Z33:AB33" si="20">SUM(Z13:Z22)</f>
        <v>-9</v>
      </c>
      <c r="AA33" s="17">
        <f t="shared" si="20"/>
        <v>-3</v>
      </c>
      <c r="AB33" s="17">
        <f t="shared" si="20"/>
        <v>-6</v>
      </c>
      <c r="AC33" s="15">
        <f t="shared" si="17"/>
        <v>-37.5</v>
      </c>
      <c r="AD33" s="15">
        <f t="shared" si="17"/>
        <v>-21.428571428571431</v>
      </c>
      <c r="AE33" s="15">
        <f t="shared" si="17"/>
        <v>-60</v>
      </c>
      <c r="AH33" s="4">
        <f t="shared" ref="AH33:AJ33" si="21">SUM(AH13:AH22)</f>
        <v>13</v>
      </c>
      <c r="AI33" s="4">
        <f t="shared" si="21"/>
        <v>9</v>
      </c>
      <c r="AJ33" s="4">
        <f t="shared" si="21"/>
        <v>4</v>
      </c>
      <c r="AK33" s="4">
        <f>SUM(AK13:AK22)</f>
        <v>24</v>
      </c>
      <c r="AL33" s="4">
        <f>SUM(AL13:AL22)</f>
        <v>14</v>
      </c>
      <c r="AM33" s="4">
        <f>SUM(AM13:AM22)</f>
        <v>10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179</v>
      </c>
      <c r="R34" s="17">
        <f t="shared" si="22"/>
        <v>84</v>
      </c>
      <c r="S34" s="17">
        <f t="shared" si="22"/>
        <v>95</v>
      </c>
      <c r="T34" s="17">
        <f t="shared" si="22"/>
        <v>7</v>
      </c>
      <c r="U34" s="17">
        <f t="shared" si="22"/>
        <v>-7</v>
      </c>
      <c r="V34" s="17">
        <f t="shared" si="22"/>
        <v>14</v>
      </c>
      <c r="W34" s="15">
        <f t="shared" si="15"/>
        <v>4.0697674418604723</v>
      </c>
      <c r="X34" s="15">
        <f t="shared" si="15"/>
        <v>-7.6923076923076872</v>
      </c>
      <c r="Y34" s="15">
        <f t="shared" si="15"/>
        <v>17.28395061728396</v>
      </c>
      <c r="Z34" s="17">
        <f t="shared" ref="Z34:AB34" si="23">SUM(Z23:Z30)</f>
        <v>28</v>
      </c>
      <c r="AA34" s="17">
        <f t="shared" si="23"/>
        <v>17</v>
      </c>
      <c r="AB34" s="17">
        <f t="shared" si="23"/>
        <v>11</v>
      </c>
      <c r="AC34" s="15">
        <f t="shared" si="17"/>
        <v>18.5430463576159</v>
      </c>
      <c r="AD34" s="15">
        <f t="shared" si="17"/>
        <v>25.373134328358216</v>
      </c>
      <c r="AE34" s="15">
        <f t="shared" si="17"/>
        <v>13.095238095238093</v>
      </c>
      <c r="AH34" s="4">
        <f t="shared" ref="AH34:AJ34" si="24">SUM(AH23:AH30)</f>
        <v>172</v>
      </c>
      <c r="AI34" s="4">
        <f t="shared" si="24"/>
        <v>91</v>
      </c>
      <c r="AJ34" s="4">
        <f t="shared" si="24"/>
        <v>81</v>
      </c>
      <c r="AK34" s="4">
        <f>SUM(AK23:AK30)</f>
        <v>151</v>
      </c>
      <c r="AL34" s="4">
        <f>SUM(AL23:AL30)</f>
        <v>67</v>
      </c>
      <c r="AM34" s="4">
        <f>SUM(AM23:AM30)</f>
        <v>84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153</v>
      </c>
      <c r="R35" s="17">
        <f t="shared" si="25"/>
        <v>65</v>
      </c>
      <c r="S35" s="17">
        <f t="shared" si="25"/>
        <v>88</v>
      </c>
      <c r="T35" s="17">
        <f t="shared" si="25"/>
        <v>11</v>
      </c>
      <c r="U35" s="17">
        <f t="shared" si="25"/>
        <v>-2</v>
      </c>
      <c r="V35" s="17">
        <f t="shared" si="25"/>
        <v>13</v>
      </c>
      <c r="W35" s="15">
        <f t="shared" si="15"/>
        <v>7.7464788732394263</v>
      </c>
      <c r="X35" s="15">
        <f t="shared" si="15"/>
        <v>-2.9850746268656692</v>
      </c>
      <c r="Y35" s="15">
        <f t="shared" si="15"/>
        <v>17.333333333333336</v>
      </c>
      <c r="Z35" s="17">
        <f t="shared" ref="Z35:AB35" si="26">SUM(Z25:Z30)</f>
        <v>19</v>
      </c>
      <c r="AA35" s="17">
        <f t="shared" si="26"/>
        <v>11</v>
      </c>
      <c r="AB35" s="17">
        <f t="shared" si="26"/>
        <v>8</v>
      </c>
      <c r="AC35" s="15">
        <f t="shared" si="17"/>
        <v>14.179104477611947</v>
      </c>
      <c r="AD35" s="15">
        <f t="shared" si="17"/>
        <v>20.370370370370374</v>
      </c>
      <c r="AE35" s="15">
        <f t="shared" si="17"/>
        <v>10.000000000000009</v>
      </c>
      <c r="AH35" s="4">
        <f t="shared" ref="AH35:AJ35" si="27">SUM(AH25:AH30)</f>
        <v>142</v>
      </c>
      <c r="AI35" s="4">
        <f t="shared" si="27"/>
        <v>67</v>
      </c>
      <c r="AJ35" s="4">
        <f t="shared" si="27"/>
        <v>75</v>
      </c>
      <c r="AK35" s="4">
        <f>SUM(AK25:AK30)</f>
        <v>134</v>
      </c>
      <c r="AL35" s="4">
        <f>SUM(AL25:AL30)</f>
        <v>54</v>
      </c>
      <c r="AM35" s="4">
        <f>SUM(AM25:AM30)</f>
        <v>80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106</v>
      </c>
      <c r="R36" s="17">
        <f t="shared" si="28"/>
        <v>36</v>
      </c>
      <c r="S36" s="17">
        <f t="shared" si="28"/>
        <v>70</v>
      </c>
      <c r="T36" s="17">
        <f t="shared" si="28"/>
        <v>10</v>
      </c>
      <c r="U36" s="17">
        <f t="shared" si="28"/>
        <v>1</v>
      </c>
      <c r="V36" s="17">
        <f t="shared" si="28"/>
        <v>9</v>
      </c>
      <c r="W36" s="15">
        <f t="shared" si="15"/>
        <v>10.416666666666675</v>
      </c>
      <c r="X36" s="15">
        <f t="shared" si="15"/>
        <v>2.857142857142847</v>
      </c>
      <c r="Y36" s="15">
        <f t="shared" si="15"/>
        <v>14.754098360655732</v>
      </c>
      <c r="Z36" s="17">
        <f t="shared" ref="Z36:AB36" si="29">SUM(Z27:Z30)</f>
        <v>14</v>
      </c>
      <c r="AA36" s="17">
        <f t="shared" si="29"/>
        <v>6</v>
      </c>
      <c r="AB36" s="17">
        <f t="shared" si="29"/>
        <v>8</v>
      </c>
      <c r="AC36" s="15">
        <f t="shared" si="17"/>
        <v>15.217391304347828</v>
      </c>
      <c r="AD36" s="15">
        <f t="shared" si="17"/>
        <v>19.999999999999996</v>
      </c>
      <c r="AE36" s="15">
        <f t="shared" si="17"/>
        <v>12.903225806451623</v>
      </c>
      <c r="AH36" s="4">
        <f t="shared" ref="AH36:AJ36" si="30">SUM(AH27:AH30)</f>
        <v>96</v>
      </c>
      <c r="AI36" s="4">
        <f t="shared" si="30"/>
        <v>35</v>
      </c>
      <c r="AJ36" s="4">
        <f t="shared" si="30"/>
        <v>61</v>
      </c>
      <c r="AK36" s="4">
        <f>SUM(AK27:AK30)</f>
        <v>92</v>
      </c>
      <c r="AL36" s="4">
        <f>SUM(AL27:AL30)</f>
        <v>30</v>
      </c>
      <c r="AM36" s="4">
        <f>SUM(AM27:AM30)</f>
        <v>62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0.51282051282051277</v>
      </c>
      <c r="R38" s="12">
        <f t="shared" si="31"/>
        <v>1.0416666666666665</v>
      </c>
      <c r="S38" s="12">
        <f t="shared" si="31"/>
        <v>0</v>
      </c>
      <c r="T38" s="12">
        <f>T32/T9*100</f>
        <v>10</v>
      </c>
      <c r="U38" s="12">
        <f t="shared" ref="U38:V38" si="32">U32/U9*100</f>
        <v>-25</v>
      </c>
      <c r="V38" s="12">
        <f t="shared" si="32"/>
        <v>0</v>
      </c>
      <c r="W38" s="12">
        <f>Q38-AH38</f>
        <v>0.51282051282051277</v>
      </c>
      <c r="X38" s="12">
        <f t="shared" ref="X38:Y42" si="33">R38-AI38</f>
        <v>1.0416666666666665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-5.5361305361305457E-2</v>
      </c>
      <c r="AD38" s="12">
        <f t="shared" ref="AD38:AE42" si="35">R38-AL38</f>
        <v>-0.17784552845528467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0.56818181818181823</v>
      </c>
      <c r="AL38" s="12">
        <f>AL32/AL9*100</f>
        <v>1.2195121951219512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11.458333333333332</v>
      </c>
      <c r="S39" s="13">
        <f t="shared" si="37"/>
        <v>4.0404040404040407</v>
      </c>
      <c r="T39" s="12">
        <f>T33/T9*100</f>
        <v>20</v>
      </c>
      <c r="U39" s="12">
        <f t="shared" ref="U39:V39" si="38">U33/U9*100</f>
        <v>-50</v>
      </c>
      <c r="V39" s="12">
        <f t="shared" si="38"/>
        <v>0</v>
      </c>
      <c r="W39" s="12">
        <f>Q39-AH39</f>
        <v>0.66528066528066532</v>
      </c>
      <c r="X39" s="12">
        <f t="shared" si="33"/>
        <v>2.4583333333333321</v>
      </c>
      <c r="Y39" s="12">
        <f>S39-AJ39</f>
        <v>-0.66547831253713596</v>
      </c>
      <c r="Z39" s="12">
        <f t="shared" si="37"/>
        <v>-47.368421052631575</v>
      </c>
      <c r="AA39" s="12">
        <f t="shared" si="37"/>
        <v>-21.428571428571427</v>
      </c>
      <c r="AB39" s="12">
        <f t="shared" si="37"/>
        <v>-120</v>
      </c>
      <c r="AC39" s="12">
        <f>Q39-AK39</f>
        <v>-5.9440559440559424</v>
      </c>
      <c r="AD39" s="12">
        <f t="shared" si="35"/>
        <v>-5.6148373983739859</v>
      </c>
      <c r="AE39" s="12">
        <f t="shared" si="35"/>
        <v>-6.5978938319363847</v>
      </c>
      <c r="AH39" s="12">
        <f t="shared" ref="AH39:AJ39" si="39">AH33/AH9*100</f>
        <v>7.0270270270270272</v>
      </c>
      <c r="AI39" s="12">
        <f t="shared" si="39"/>
        <v>9</v>
      </c>
      <c r="AJ39" s="12">
        <f t="shared" si="39"/>
        <v>4.7058823529411766</v>
      </c>
      <c r="AK39" s="12">
        <f>AK33/AK9*100</f>
        <v>13.636363636363635</v>
      </c>
      <c r="AL39" s="12">
        <f>AL33/AL9*100</f>
        <v>17.073170731707318</v>
      </c>
      <c r="AM39" s="12">
        <f>AM33/AM9*100</f>
        <v>10.638297872340425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91.794871794871796</v>
      </c>
      <c r="R40" s="12">
        <f t="shared" si="40"/>
        <v>87.5</v>
      </c>
      <c r="S40" s="12">
        <f t="shared" si="40"/>
        <v>95.959595959595958</v>
      </c>
      <c r="T40" s="12">
        <f>T34/T9*100</f>
        <v>70</v>
      </c>
      <c r="U40" s="12">
        <f t="shared" ref="U40:V40" si="41">U34/U9*100</f>
        <v>175</v>
      </c>
      <c r="V40" s="12">
        <f t="shared" si="41"/>
        <v>100</v>
      </c>
      <c r="W40" s="12">
        <f t="shared" ref="W40:W42" si="42">Q40-AH40</f>
        <v>-1.178101178101187</v>
      </c>
      <c r="X40" s="12">
        <f t="shared" si="33"/>
        <v>-3.5</v>
      </c>
      <c r="Y40" s="12">
        <f>S40-AJ40</f>
        <v>0.66547831253714662</v>
      </c>
      <c r="Z40" s="12">
        <f>Z34/Z9*100</f>
        <v>147.36842105263156</v>
      </c>
      <c r="AA40" s="12">
        <f t="shared" ref="AA40:AB40" si="43">AA34/AA9*100</f>
        <v>121.42857142857142</v>
      </c>
      <c r="AB40" s="12">
        <f t="shared" si="43"/>
        <v>220.00000000000003</v>
      </c>
      <c r="AC40" s="12">
        <f t="shared" ref="AC40:AC42" si="44">Q40-AK40</f>
        <v>5.9994172494172489</v>
      </c>
      <c r="AD40" s="12">
        <f t="shared" si="35"/>
        <v>5.7926829268292721</v>
      </c>
      <c r="AE40" s="12">
        <f t="shared" si="35"/>
        <v>6.5978938319363891</v>
      </c>
      <c r="AH40" s="12">
        <f t="shared" ref="AH40:AJ40" si="45">AH34/AH9*100</f>
        <v>92.972972972972983</v>
      </c>
      <c r="AI40" s="12">
        <f t="shared" si="45"/>
        <v>91</v>
      </c>
      <c r="AJ40" s="12">
        <f t="shared" si="45"/>
        <v>95.294117647058812</v>
      </c>
      <c r="AK40" s="12">
        <f>AK34/AK9*100</f>
        <v>85.795454545454547</v>
      </c>
      <c r="AL40" s="12">
        <f>AL34/AL9*100</f>
        <v>81.707317073170728</v>
      </c>
      <c r="AM40" s="12">
        <f>AM34/AM9*100</f>
        <v>89.361702127659569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78.461538461538467</v>
      </c>
      <c r="R41" s="12">
        <f t="shared" si="46"/>
        <v>67.708333333333343</v>
      </c>
      <c r="S41" s="12">
        <f t="shared" si="46"/>
        <v>88.888888888888886</v>
      </c>
      <c r="T41" s="12">
        <f>T35/T9*100</f>
        <v>110.00000000000001</v>
      </c>
      <c r="U41" s="12">
        <f t="shared" ref="U41:V41" si="47">U35/U9*100</f>
        <v>50</v>
      </c>
      <c r="V41" s="12">
        <f t="shared" si="47"/>
        <v>92.857142857142861</v>
      </c>
      <c r="W41" s="12">
        <f t="shared" si="42"/>
        <v>1.7047817047817091</v>
      </c>
      <c r="X41" s="12">
        <f t="shared" si="33"/>
        <v>0.70833333333334281</v>
      </c>
      <c r="Y41" s="12">
        <f>S41-AJ41</f>
        <v>0.65359477124182774</v>
      </c>
      <c r="Z41" s="12">
        <f>Z35/Z9*100</f>
        <v>100</v>
      </c>
      <c r="AA41" s="12">
        <f t="shared" ref="AA41:AB41" si="48">AA35/AA9*100</f>
        <v>78.571428571428569</v>
      </c>
      <c r="AB41" s="12">
        <f t="shared" si="48"/>
        <v>160</v>
      </c>
      <c r="AC41" s="12">
        <f t="shared" si="44"/>
        <v>2.3251748251748268</v>
      </c>
      <c r="AD41" s="12">
        <f>R41-AL41</f>
        <v>1.8546747967479718</v>
      </c>
      <c r="AE41" s="12">
        <f t="shared" si="35"/>
        <v>3.782505910165483</v>
      </c>
      <c r="AH41" s="12">
        <f>AH35/AH9*100</f>
        <v>76.756756756756758</v>
      </c>
      <c r="AI41" s="12">
        <f>AI35/AI9*100</f>
        <v>67</v>
      </c>
      <c r="AJ41" s="12">
        <f>AJ35/AJ9*100</f>
        <v>88.235294117647058</v>
      </c>
      <c r="AK41" s="12">
        <f t="shared" ref="AK41:AM41" si="49">AK35/AK9*100</f>
        <v>76.13636363636364</v>
      </c>
      <c r="AL41" s="12">
        <f t="shared" si="49"/>
        <v>65.853658536585371</v>
      </c>
      <c r="AM41" s="12">
        <f t="shared" si="49"/>
        <v>85.106382978723403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54.358974358974358</v>
      </c>
      <c r="R42" s="12">
        <f t="shared" si="50"/>
        <v>37.5</v>
      </c>
      <c r="S42" s="12">
        <f t="shared" si="50"/>
        <v>70.707070707070713</v>
      </c>
      <c r="T42" s="12">
        <f t="shared" si="50"/>
        <v>100</v>
      </c>
      <c r="U42" s="12">
        <f t="shared" si="50"/>
        <v>-25</v>
      </c>
      <c r="V42" s="12">
        <f t="shared" si="50"/>
        <v>64.285714285714292</v>
      </c>
      <c r="W42" s="12">
        <f t="shared" si="42"/>
        <v>2.4670824670824629</v>
      </c>
      <c r="X42" s="12">
        <f t="shared" si="33"/>
        <v>2.5</v>
      </c>
      <c r="Y42" s="12">
        <f>S42-AJ42</f>
        <v>-1.0576351752822291</v>
      </c>
      <c r="Z42" s="12">
        <f t="shared" si="50"/>
        <v>73.68421052631578</v>
      </c>
      <c r="AA42" s="12">
        <f t="shared" si="50"/>
        <v>42.857142857142854</v>
      </c>
      <c r="AB42" s="12">
        <f t="shared" si="50"/>
        <v>160</v>
      </c>
      <c r="AC42" s="12">
        <f t="shared" si="44"/>
        <v>2.0862470862470843</v>
      </c>
      <c r="AD42" s="12">
        <f>R42-AL42</f>
        <v>0.91463414634146289</v>
      </c>
      <c r="AE42" s="12">
        <f t="shared" si="35"/>
        <v>4.7496238985600741</v>
      </c>
      <c r="AH42" s="12">
        <f t="shared" ref="AH42:AJ42" si="51">AH36/AH9*100</f>
        <v>51.891891891891895</v>
      </c>
      <c r="AI42" s="12">
        <f t="shared" si="51"/>
        <v>35</v>
      </c>
      <c r="AJ42" s="12">
        <f t="shared" si="51"/>
        <v>71.764705882352942</v>
      </c>
      <c r="AK42" s="12">
        <f>AK36/AK9*100</f>
        <v>52.272727272727273</v>
      </c>
      <c r="AL42" s="12">
        <f>AL36/AL9*100</f>
        <v>36.585365853658537</v>
      </c>
      <c r="AM42" s="12">
        <f>AM36/AM9*100</f>
        <v>65.957446808510639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-1</v>
      </c>
      <c r="AA9" s="17">
        <f>SUM(AA10:AA30)</f>
        <v>-2</v>
      </c>
      <c r="AB9" s="17">
        <f>SUM(AB10:AB30)</f>
        <v>1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-66.666666666666671</v>
      </c>
      <c r="AE9" s="15" t="str">
        <f t="shared" si="2"/>
        <v>皆増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3</v>
      </c>
      <c r="AL9" s="4">
        <f t="shared" si="4"/>
        <v>3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-50</v>
      </c>
      <c r="AE34" s="15" t="str">
        <f t="shared" si="17"/>
        <v>皆増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2</v>
      </c>
      <c r="AL34" s="4">
        <f>SUM(AL23:AL30)</f>
        <v>2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-50</v>
      </c>
      <c r="AE35" s="15" t="str">
        <f t="shared" si="17"/>
        <v>皆増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-50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-50</v>
      </c>
      <c r="AD36" s="15">
        <f t="shared" si="17"/>
        <v>-100</v>
      </c>
      <c r="AE36" s="15" t="str">
        <f t="shared" si="17"/>
        <v>皆増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2</v>
      </c>
      <c r="AL36" s="4">
        <f>SUM(AL27:AL30)</f>
        <v>2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>
        <f t="shared" si="37"/>
        <v>50</v>
      </c>
      <c r="AB39" s="12">
        <f t="shared" si="37"/>
        <v>0</v>
      </c>
      <c r="AC39" s="12">
        <f>Q39-AK39</f>
        <v>-33.333333333333329</v>
      </c>
      <c r="AD39" s="12">
        <f t="shared" si="35"/>
        <v>-33.333333333333329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33.333333333333329</v>
      </c>
      <c r="AL39" s="12">
        <f>AL33/AL9*100</f>
        <v>33.333333333333329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33.333333333333343</v>
      </c>
      <c r="AD40" s="12">
        <f t="shared" si="35"/>
        <v>33.333333333333343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66.666666666666657</v>
      </c>
      <c r="AL40" s="12">
        <f>AL34/AL9*100</f>
        <v>66.666666666666657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33.333333333333343</v>
      </c>
      <c r="AD41" s="12">
        <f>R41-AL41</f>
        <v>33.333333333333343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66.666666666666657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100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-50</v>
      </c>
      <c r="X42" s="12">
        <f t="shared" si="33"/>
        <v>-100</v>
      </c>
      <c r="Y42" s="12">
        <f>S42-AJ42</f>
        <v>0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-16.666666666666657</v>
      </c>
      <c r="AD42" s="12">
        <f>R42-AL42</f>
        <v>-66.666666666666657</v>
      </c>
      <c r="AE42" s="12" t="e">
        <f t="shared" si="35"/>
        <v>#DIV/0!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66.666666666666657</v>
      </c>
      <c r="AL42" s="12">
        <f>AL36/AL9*100</f>
        <v>66.666666666666657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91</v>
      </c>
      <c r="C9" s="17">
        <f>SUM(C10:C30)</f>
        <v>43</v>
      </c>
      <c r="D9" s="17">
        <f>SUM(D10:D30)</f>
        <v>48</v>
      </c>
      <c r="E9" s="17">
        <f>F9+G9</f>
        <v>6</v>
      </c>
      <c r="F9" s="17">
        <f>SUM(F10:F30)</f>
        <v>2</v>
      </c>
      <c r="G9" s="17">
        <f>SUM(G10:G30)</f>
        <v>4</v>
      </c>
      <c r="H9" s="15">
        <f>IF(B9=E9,0,(1-(B9/(B9-E9)))*-100)</f>
        <v>7.0588235294117618</v>
      </c>
      <c r="I9" s="15">
        <f>IF(C9=F9,0,(1-(C9/(C9-F9)))*-100)</f>
        <v>4.8780487804878092</v>
      </c>
      <c r="J9" s="15">
        <f>IF(D9=G9,0,(1-(D9/(D9-G9)))*-100)</f>
        <v>9.0909090909090828</v>
      </c>
      <c r="K9" s="17">
        <f>L9+M9</f>
        <v>4</v>
      </c>
      <c r="L9" s="17">
        <f>SUM(L10:L30)</f>
        <v>-3</v>
      </c>
      <c r="M9" s="17">
        <f>SUM(M10:M30)</f>
        <v>7</v>
      </c>
      <c r="N9" s="15">
        <f>IF(B9=K9,0,(1-(B9/(B9-K9)))*-100)</f>
        <v>4.5977011494252817</v>
      </c>
      <c r="O9" s="15">
        <f t="shared" ref="O9:P10" si="0">IF(C9=L9,0,(1-(C9/(C9-L9)))*-100)</f>
        <v>-6.5217391304347778</v>
      </c>
      <c r="P9" s="15">
        <f>IF(D9=M9,0,(1-(D9/(D9-M9)))*-100)</f>
        <v>17.073170731707311</v>
      </c>
      <c r="Q9" s="17">
        <f>R9+S9</f>
        <v>136</v>
      </c>
      <c r="R9" s="17">
        <f>SUM(R10:R30)</f>
        <v>76</v>
      </c>
      <c r="S9" s="17">
        <f>SUM(S10:S30)</f>
        <v>60</v>
      </c>
      <c r="T9" s="17">
        <f>U9+V9</f>
        <v>-28</v>
      </c>
      <c r="U9" s="17">
        <f>SUM(U10:U30)</f>
        <v>-4</v>
      </c>
      <c r="V9" s="17">
        <f>SUM(V10:V30)</f>
        <v>-24</v>
      </c>
      <c r="W9" s="15">
        <f>IF(Q9=T9,IF(Q9&gt;0,"皆増",0),(1-(Q9/(Q9-T9)))*-100)</f>
        <v>-17.073170731707322</v>
      </c>
      <c r="X9" s="15">
        <f t="shared" ref="X9:Y30" si="1">IF(R9=U9,IF(R9&gt;0,"皆増",0),(1-(R9/(R9-U9)))*-100)</f>
        <v>-5.0000000000000044</v>
      </c>
      <c r="Y9" s="15">
        <f t="shared" si="1"/>
        <v>-28.571428571428569</v>
      </c>
      <c r="Z9" s="17">
        <f>AA9+AB9</f>
        <v>-1</v>
      </c>
      <c r="AA9" s="17">
        <f>SUM(AA10:AA30)</f>
        <v>16</v>
      </c>
      <c r="AB9" s="17">
        <f>SUM(AB10:AB30)</f>
        <v>-17</v>
      </c>
      <c r="AC9" s="15">
        <f>IF(Q9=Z9,IF(Q9&gt;0,"皆増",0),(1-(Q9/(Q9-Z9)))*-100)</f>
        <v>-0.72992700729926918</v>
      </c>
      <c r="AD9" s="15">
        <f t="shared" ref="AD9:AE30" si="2">IF(R9=AA9,IF(R9&gt;0,"皆増",0),(1-(R9/(R9-AA9)))*-100)</f>
        <v>26.666666666666661</v>
      </c>
      <c r="AE9" s="15">
        <f t="shared" si="2"/>
        <v>-22.077922077922075</v>
      </c>
      <c r="AH9" s="4">
        <f t="shared" ref="AH9:AJ30" si="3">Q9-T9</f>
        <v>164</v>
      </c>
      <c r="AI9" s="4">
        <f t="shared" si="3"/>
        <v>80</v>
      </c>
      <c r="AJ9" s="4">
        <f t="shared" si="3"/>
        <v>84</v>
      </c>
      <c r="AK9" s="4">
        <f t="shared" ref="AK9:AM30" si="4">Q9-Z9</f>
        <v>137</v>
      </c>
      <c r="AL9" s="4">
        <f t="shared" si="4"/>
        <v>60</v>
      </c>
      <c r="AM9" s="4">
        <f t="shared" si="4"/>
        <v>77</v>
      </c>
    </row>
    <row r="10" spans="1:39" s="1" customFormat="1" ht="18" customHeight="1" x14ac:dyDescent="0.2">
      <c r="A10" s="4" t="s">
        <v>1</v>
      </c>
      <c r="B10" s="17">
        <f t="shared" ref="B10" si="5">C10+D10</f>
        <v>91</v>
      </c>
      <c r="C10" s="17">
        <v>43</v>
      </c>
      <c r="D10" s="17">
        <v>48</v>
      </c>
      <c r="E10" s="17">
        <f t="shared" ref="E10" si="6">F10+G10</f>
        <v>6</v>
      </c>
      <c r="F10" s="17">
        <v>2</v>
      </c>
      <c r="G10" s="17">
        <v>4</v>
      </c>
      <c r="H10" s="15">
        <f>IF(B10=E10,0,(1-(B10/(B10-E10)))*-100)</f>
        <v>7.0588235294117618</v>
      </c>
      <c r="I10" s="15">
        <f t="shared" ref="I10" si="7">IF(C10=F10,0,(1-(C10/(C10-F10)))*-100)</f>
        <v>4.8780487804878092</v>
      </c>
      <c r="J10" s="15">
        <f>IF(D10=G10,0,(1-(D10/(D10-G10)))*-100)</f>
        <v>9.0909090909090828</v>
      </c>
      <c r="K10" s="17">
        <f t="shared" ref="K10" si="8">L10+M10</f>
        <v>4</v>
      </c>
      <c r="L10" s="17">
        <v>-3</v>
      </c>
      <c r="M10" s="17">
        <v>7</v>
      </c>
      <c r="N10" s="15">
        <f>IF(B10=K10,0,(1-(B10/(B10-K10)))*-100)</f>
        <v>4.5977011494252817</v>
      </c>
      <c r="O10" s="15">
        <f t="shared" si="0"/>
        <v>-6.5217391304347778</v>
      </c>
      <c r="P10" s="15">
        <f t="shared" si="0"/>
        <v>17.073170731707311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-3</v>
      </c>
      <c r="AA10" s="17">
        <v>-2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3</v>
      </c>
      <c r="AL10" s="4">
        <f t="shared" si="4"/>
        <v>2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-3</v>
      </c>
      <c r="U14" s="17">
        <v>-2</v>
      </c>
      <c r="V14" s="17">
        <v>-1</v>
      </c>
      <c r="W14" s="15">
        <f t="shared" si="11"/>
        <v>-100</v>
      </c>
      <c r="X14" s="15">
        <f t="shared" si="1"/>
        <v>-100</v>
      </c>
      <c r="Y14" s="15">
        <f t="shared" si="1"/>
        <v>-100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3</v>
      </c>
      <c r="AI14" s="4">
        <f t="shared" si="3"/>
        <v>2</v>
      </c>
      <c r="AJ14" s="4">
        <f t="shared" si="3"/>
        <v>1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-100</v>
      </c>
      <c r="Y19" s="15" t="str">
        <f t="shared" si="1"/>
        <v>皆増</v>
      </c>
      <c r="Z19" s="17">
        <f t="shared" si="12"/>
        <v>0</v>
      </c>
      <c r="AA19" s="17">
        <v>-1</v>
      </c>
      <c r="AB19" s="17">
        <v>1</v>
      </c>
      <c r="AC19" s="15">
        <f t="shared" si="13"/>
        <v>0</v>
      </c>
      <c r="AD19" s="15">
        <f t="shared" si="2"/>
        <v>-100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6</v>
      </c>
      <c r="R20" s="17">
        <v>5</v>
      </c>
      <c r="S20" s="17">
        <v>1</v>
      </c>
      <c r="T20" s="17">
        <f t="shared" si="10"/>
        <v>2</v>
      </c>
      <c r="U20" s="17">
        <v>4</v>
      </c>
      <c r="V20" s="17">
        <v>-2</v>
      </c>
      <c r="W20" s="15">
        <f t="shared" si="11"/>
        <v>50</v>
      </c>
      <c r="X20" s="15">
        <f t="shared" si="1"/>
        <v>400</v>
      </c>
      <c r="Y20" s="15">
        <f t="shared" si="1"/>
        <v>-66.666666666666671</v>
      </c>
      <c r="Z20" s="17">
        <f t="shared" si="12"/>
        <v>2</v>
      </c>
      <c r="AA20" s="17">
        <v>4</v>
      </c>
      <c r="AB20" s="17">
        <v>-2</v>
      </c>
      <c r="AC20" s="15">
        <f t="shared" si="13"/>
        <v>50</v>
      </c>
      <c r="AD20" s="15">
        <f t="shared" si="2"/>
        <v>400</v>
      </c>
      <c r="AE20" s="15">
        <f t="shared" si="2"/>
        <v>-66.666666666666671</v>
      </c>
      <c r="AH20" s="4">
        <f t="shared" si="3"/>
        <v>4</v>
      </c>
      <c r="AI20" s="4">
        <f t="shared" si="3"/>
        <v>1</v>
      </c>
      <c r="AJ20" s="4">
        <f t="shared" si="3"/>
        <v>3</v>
      </c>
      <c r="AK20" s="4">
        <f t="shared" si="4"/>
        <v>4</v>
      </c>
      <c r="AL20" s="4">
        <f t="shared" si="4"/>
        <v>1</v>
      </c>
      <c r="AM20" s="4">
        <f t="shared" si="4"/>
        <v>3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-100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-2</v>
      </c>
      <c r="U22" s="17">
        <v>0</v>
      </c>
      <c r="V22" s="17">
        <v>-2</v>
      </c>
      <c r="W22" s="15">
        <f t="shared" si="11"/>
        <v>-66.666666666666671</v>
      </c>
      <c r="X22" s="15">
        <f t="shared" si="1"/>
        <v>0</v>
      </c>
      <c r="Y22" s="15">
        <f t="shared" si="1"/>
        <v>-66.666666666666671</v>
      </c>
      <c r="Z22" s="17">
        <f t="shared" si="12"/>
        <v>-3</v>
      </c>
      <c r="AA22" s="17">
        <v>-4</v>
      </c>
      <c r="AB22" s="17">
        <v>1</v>
      </c>
      <c r="AC22" s="15">
        <f t="shared" si="13"/>
        <v>-75</v>
      </c>
      <c r="AD22" s="15">
        <f t="shared" si="2"/>
        <v>-100</v>
      </c>
      <c r="AE22" s="15" t="str">
        <f t="shared" si="2"/>
        <v>皆増</v>
      </c>
      <c r="AH22" s="4">
        <f t="shared" si="3"/>
        <v>3</v>
      </c>
      <c r="AI22" s="4">
        <f t="shared" si="3"/>
        <v>0</v>
      </c>
      <c r="AJ22" s="4">
        <f t="shared" si="3"/>
        <v>3</v>
      </c>
      <c r="AK22" s="4">
        <f t="shared" si="4"/>
        <v>4</v>
      </c>
      <c r="AL22" s="4">
        <f t="shared" si="4"/>
        <v>4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5</v>
      </c>
      <c r="S23" s="17">
        <v>1</v>
      </c>
      <c r="T23" s="17">
        <f t="shared" si="10"/>
        <v>-1</v>
      </c>
      <c r="U23" s="17">
        <v>2</v>
      </c>
      <c r="V23" s="17">
        <v>-3</v>
      </c>
      <c r="W23" s="15">
        <f t="shared" si="11"/>
        <v>-14.28571428571429</v>
      </c>
      <c r="X23" s="15">
        <f t="shared" si="1"/>
        <v>66.666666666666671</v>
      </c>
      <c r="Y23" s="15">
        <f t="shared" si="1"/>
        <v>-75</v>
      </c>
      <c r="Z23" s="17">
        <f t="shared" si="12"/>
        <v>5</v>
      </c>
      <c r="AA23" s="17">
        <v>5</v>
      </c>
      <c r="AB23" s="17">
        <v>0</v>
      </c>
      <c r="AC23" s="15">
        <f t="shared" si="13"/>
        <v>500</v>
      </c>
      <c r="AD23" s="15" t="str">
        <f t="shared" si="2"/>
        <v>皆増</v>
      </c>
      <c r="AE23" s="15">
        <f t="shared" si="2"/>
        <v>0</v>
      </c>
      <c r="AH23" s="4">
        <f t="shared" si="3"/>
        <v>7</v>
      </c>
      <c r="AI23" s="4">
        <f t="shared" si="3"/>
        <v>3</v>
      </c>
      <c r="AJ23" s="4">
        <f t="shared" si="3"/>
        <v>4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11</v>
      </c>
      <c r="S24" s="17">
        <v>5</v>
      </c>
      <c r="T24" s="17">
        <f t="shared" si="10"/>
        <v>7</v>
      </c>
      <c r="U24" s="17">
        <v>5</v>
      </c>
      <c r="V24" s="17">
        <v>2</v>
      </c>
      <c r="W24" s="15">
        <f t="shared" si="11"/>
        <v>77.777777777777771</v>
      </c>
      <c r="X24" s="15">
        <f t="shared" si="1"/>
        <v>83.333333333333329</v>
      </c>
      <c r="Y24" s="15">
        <f t="shared" si="1"/>
        <v>66.666666666666671</v>
      </c>
      <c r="Z24" s="17">
        <f t="shared" si="12"/>
        <v>4</v>
      </c>
      <c r="AA24" s="17">
        <v>1</v>
      </c>
      <c r="AB24" s="17">
        <v>3</v>
      </c>
      <c r="AC24" s="15">
        <f t="shared" si="13"/>
        <v>33.333333333333329</v>
      </c>
      <c r="AD24" s="15">
        <f t="shared" si="2"/>
        <v>10.000000000000009</v>
      </c>
      <c r="AE24" s="15">
        <f t="shared" si="2"/>
        <v>150</v>
      </c>
      <c r="AH24" s="4">
        <f t="shared" si="3"/>
        <v>9</v>
      </c>
      <c r="AI24" s="4">
        <f t="shared" si="3"/>
        <v>6</v>
      </c>
      <c r="AJ24" s="4">
        <f t="shared" si="3"/>
        <v>3</v>
      </c>
      <c r="AK24" s="4">
        <f t="shared" si="4"/>
        <v>12</v>
      </c>
      <c r="AL24" s="4">
        <f t="shared" si="4"/>
        <v>10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13</v>
      </c>
      <c r="S25" s="17">
        <v>5</v>
      </c>
      <c r="T25" s="17">
        <f t="shared" si="10"/>
        <v>-9</v>
      </c>
      <c r="U25" s="17">
        <v>-3</v>
      </c>
      <c r="V25" s="17">
        <v>-6</v>
      </c>
      <c r="W25" s="15">
        <f t="shared" si="11"/>
        <v>-33.333333333333336</v>
      </c>
      <c r="X25" s="15">
        <f t="shared" si="1"/>
        <v>-18.75</v>
      </c>
      <c r="Y25" s="15">
        <f t="shared" si="1"/>
        <v>-54.54545454545454</v>
      </c>
      <c r="Z25" s="17">
        <f t="shared" si="12"/>
        <v>0</v>
      </c>
      <c r="AA25" s="17">
        <v>2</v>
      </c>
      <c r="AB25" s="17">
        <v>-2</v>
      </c>
      <c r="AC25" s="15">
        <f t="shared" si="13"/>
        <v>0</v>
      </c>
      <c r="AD25" s="15">
        <f t="shared" si="2"/>
        <v>18.181818181818187</v>
      </c>
      <c r="AE25" s="15">
        <f t="shared" si="2"/>
        <v>-28.571428571428569</v>
      </c>
      <c r="AH25" s="4">
        <f t="shared" si="3"/>
        <v>27</v>
      </c>
      <c r="AI25" s="4">
        <f t="shared" si="3"/>
        <v>16</v>
      </c>
      <c r="AJ25" s="4">
        <f t="shared" si="3"/>
        <v>11</v>
      </c>
      <c r="AK25" s="4">
        <f t="shared" si="4"/>
        <v>18</v>
      </c>
      <c r="AL25" s="4">
        <f t="shared" si="4"/>
        <v>11</v>
      </c>
      <c r="AM25" s="4">
        <f t="shared" si="4"/>
        <v>7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21</v>
      </c>
      <c r="R26" s="17">
        <v>13</v>
      </c>
      <c r="S26" s="17">
        <v>8</v>
      </c>
      <c r="T26" s="17">
        <f t="shared" si="10"/>
        <v>1</v>
      </c>
      <c r="U26" s="17">
        <v>0</v>
      </c>
      <c r="V26" s="17">
        <v>1</v>
      </c>
      <c r="W26" s="15">
        <f t="shared" si="11"/>
        <v>5.0000000000000044</v>
      </c>
      <c r="X26" s="15">
        <f t="shared" si="1"/>
        <v>0</v>
      </c>
      <c r="Y26" s="15">
        <f t="shared" si="1"/>
        <v>14.285714285714279</v>
      </c>
      <c r="Z26" s="17">
        <f t="shared" si="12"/>
        <v>-1</v>
      </c>
      <c r="AA26" s="17">
        <v>5</v>
      </c>
      <c r="AB26" s="17">
        <v>-6</v>
      </c>
      <c r="AC26" s="15">
        <f t="shared" si="13"/>
        <v>-4.5454545454545414</v>
      </c>
      <c r="AD26" s="15">
        <f t="shared" si="2"/>
        <v>62.5</v>
      </c>
      <c r="AE26" s="15">
        <f t="shared" si="2"/>
        <v>-42.857142857142861</v>
      </c>
      <c r="AH26" s="4">
        <f t="shared" si="3"/>
        <v>20</v>
      </c>
      <c r="AI26" s="4">
        <f t="shared" si="3"/>
        <v>13</v>
      </c>
      <c r="AJ26" s="4">
        <f t="shared" si="3"/>
        <v>7</v>
      </c>
      <c r="AK26" s="4">
        <f t="shared" si="4"/>
        <v>22</v>
      </c>
      <c r="AL26" s="4">
        <f t="shared" si="4"/>
        <v>8</v>
      </c>
      <c r="AM26" s="4">
        <f t="shared" si="4"/>
        <v>14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26</v>
      </c>
      <c r="R27" s="17">
        <v>13</v>
      </c>
      <c r="S27" s="17">
        <v>13</v>
      </c>
      <c r="T27" s="17">
        <f t="shared" si="10"/>
        <v>7</v>
      </c>
      <c r="U27" s="17">
        <v>0</v>
      </c>
      <c r="V27" s="17">
        <v>7</v>
      </c>
      <c r="W27" s="15">
        <f t="shared" si="11"/>
        <v>36.842105263157897</v>
      </c>
      <c r="X27" s="15">
        <f t="shared" si="1"/>
        <v>0</v>
      </c>
      <c r="Y27" s="15">
        <f t="shared" si="1"/>
        <v>116.66666666666666</v>
      </c>
      <c r="Z27" s="17">
        <f t="shared" si="12"/>
        <v>2</v>
      </c>
      <c r="AA27" s="17">
        <v>4</v>
      </c>
      <c r="AB27" s="17">
        <v>-2</v>
      </c>
      <c r="AC27" s="15">
        <f t="shared" si="13"/>
        <v>8.333333333333325</v>
      </c>
      <c r="AD27" s="15">
        <f t="shared" si="2"/>
        <v>44.444444444444443</v>
      </c>
      <c r="AE27" s="15">
        <f t="shared" si="2"/>
        <v>-13.33333333333333</v>
      </c>
      <c r="AH27" s="4">
        <f t="shared" si="3"/>
        <v>19</v>
      </c>
      <c r="AI27" s="4">
        <f t="shared" si="3"/>
        <v>13</v>
      </c>
      <c r="AJ27" s="4">
        <f t="shared" si="3"/>
        <v>6</v>
      </c>
      <c r="AK27" s="4">
        <f t="shared" si="4"/>
        <v>24</v>
      </c>
      <c r="AL27" s="4">
        <f t="shared" si="4"/>
        <v>9</v>
      </c>
      <c r="AM27" s="4">
        <f t="shared" si="4"/>
        <v>15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17</v>
      </c>
      <c r="R28" s="17">
        <v>8</v>
      </c>
      <c r="S28" s="17">
        <v>9</v>
      </c>
      <c r="T28" s="17">
        <f t="shared" si="10"/>
        <v>-31</v>
      </c>
      <c r="U28" s="17">
        <v>-9</v>
      </c>
      <c r="V28" s="17">
        <v>-22</v>
      </c>
      <c r="W28" s="15">
        <f t="shared" si="11"/>
        <v>-64.583333333333329</v>
      </c>
      <c r="X28" s="15">
        <f t="shared" si="1"/>
        <v>-52.941176470588239</v>
      </c>
      <c r="Y28" s="15">
        <f t="shared" si="1"/>
        <v>-70.967741935483872</v>
      </c>
      <c r="Z28" s="17">
        <f t="shared" si="12"/>
        <v>-14</v>
      </c>
      <c r="AA28" s="17">
        <v>-2</v>
      </c>
      <c r="AB28" s="17">
        <v>-12</v>
      </c>
      <c r="AC28" s="15">
        <f t="shared" si="13"/>
        <v>-45.161290322580648</v>
      </c>
      <c r="AD28" s="15">
        <f t="shared" si="2"/>
        <v>-19.999999999999996</v>
      </c>
      <c r="AE28" s="15">
        <f t="shared" si="2"/>
        <v>-57.142857142857139</v>
      </c>
      <c r="AH28" s="4">
        <f t="shared" si="3"/>
        <v>48</v>
      </c>
      <c r="AI28" s="4">
        <f t="shared" si="3"/>
        <v>17</v>
      </c>
      <c r="AJ28" s="4">
        <f t="shared" si="3"/>
        <v>31</v>
      </c>
      <c r="AK28" s="4">
        <f t="shared" si="4"/>
        <v>31</v>
      </c>
      <c r="AL28" s="4">
        <f t="shared" si="4"/>
        <v>10</v>
      </c>
      <c r="AM28" s="4">
        <f t="shared" si="4"/>
        <v>21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19</v>
      </c>
      <c r="R29" s="17">
        <v>4</v>
      </c>
      <c r="S29" s="17">
        <v>15</v>
      </c>
      <c r="T29" s="17">
        <f t="shared" si="10"/>
        <v>2</v>
      </c>
      <c r="U29" s="17">
        <v>-3</v>
      </c>
      <c r="V29" s="17">
        <v>5</v>
      </c>
      <c r="W29" s="15">
        <f t="shared" si="11"/>
        <v>11.764705882352944</v>
      </c>
      <c r="X29" s="15">
        <f t="shared" si="1"/>
        <v>-42.857142857142861</v>
      </c>
      <c r="Y29" s="15">
        <f t="shared" si="1"/>
        <v>50</v>
      </c>
      <c r="Z29" s="17">
        <f t="shared" si="12"/>
        <v>6</v>
      </c>
      <c r="AA29" s="17">
        <v>1</v>
      </c>
      <c r="AB29" s="17">
        <v>5</v>
      </c>
      <c r="AC29" s="15">
        <f t="shared" si="13"/>
        <v>46.153846153846146</v>
      </c>
      <c r="AD29" s="15">
        <f t="shared" si="2"/>
        <v>33.333333333333329</v>
      </c>
      <c r="AE29" s="15">
        <f t="shared" si="2"/>
        <v>50</v>
      </c>
      <c r="AH29" s="4">
        <f t="shared" si="3"/>
        <v>17</v>
      </c>
      <c r="AI29" s="4">
        <f t="shared" si="3"/>
        <v>7</v>
      </c>
      <c r="AJ29" s="4">
        <f t="shared" si="3"/>
        <v>10</v>
      </c>
      <c r="AK29" s="4">
        <f t="shared" si="4"/>
        <v>13</v>
      </c>
      <c r="AL29" s="4">
        <f t="shared" si="4"/>
        <v>3</v>
      </c>
      <c r="AM29" s="4">
        <f t="shared" si="4"/>
        <v>10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-3</v>
      </c>
      <c r="U30" s="17">
        <v>0</v>
      </c>
      <c r="V30" s="17">
        <v>-3</v>
      </c>
      <c r="W30" s="15">
        <f t="shared" si="11"/>
        <v>-75</v>
      </c>
      <c r="X30" s="15">
        <f t="shared" si="1"/>
        <v>0</v>
      </c>
      <c r="Y30" s="15">
        <f t="shared" si="1"/>
        <v>-75</v>
      </c>
      <c r="Z30" s="17">
        <f t="shared" si="12"/>
        <v>-3</v>
      </c>
      <c r="AA30" s="17">
        <v>-1</v>
      </c>
      <c r="AB30" s="17">
        <v>-2</v>
      </c>
      <c r="AC30" s="15">
        <f t="shared" si="13"/>
        <v>-75</v>
      </c>
      <c r="AD30" s="15">
        <f t="shared" si="2"/>
        <v>-100</v>
      </c>
      <c r="AE30" s="15">
        <f t="shared" si="2"/>
        <v>-66.666666666666671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4</v>
      </c>
      <c r="AL30" s="4">
        <f t="shared" si="4"/>
        <v>1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-3</v>
      </c>
      <c r="AA32" s="17">
        <f t="shared" si="16"/>
        <v>-2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3</v>
      </c>
      <c r="AL32" s="4">
        <f t="shared" si="18"/>
        <v>2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9</v>
      </c>
      <c r="S33" s="17">
        <f>SUM(S13:S22)</f>
        <v>3</v>
      </c>
      <c r="T33" s="17">
        <f t="shared" si="19"/>
        <v>-1</v>
      </c>
      <c r="U33" s="17">
        <f t="shared" si="19"/>
        <v>4</v>
      </c>
      <c r="V33" s="17">
        <f t="shared" si="19"/>
        <v>-5</v>
      </c>
      <c r="W33" s="15">
        <f t="shared" si="15"/>
        <v>-7.6923076923076872</v>
      </c>
      <c r="X33" s="15">
        <f t="shared" si="15"/>
        <v>80</v>
      </c>
      <c r="Y33" s="15">
        <f t="shared" si="15"/>
        <v>-62.5</v>
      </c>
      <c r="Z33" s="17">
        <f t="shared" ref="Z33:AB33" si="20">SUM(Z13:Z22)</f>
        <v>3</v>
      </c>
      <c r="AA33" s="17">
        <f t="shared" si="20"/>
        <v>3</v>
      </c>
      <c r="AB33" s="17">
        <f t="shared" si="20"/>
        <v>0</v>
      </c>
      <c r="AC33" s="15">
        <f t="shared" si="17"/>
        <v>33.333333333333329</v>
      </c>
      <c r="AD33" s="15">
        <f t="shared" si="17"/>
        <v>50</v>
      </c>
      <c r="AE33" s="15">
        <f t="shared" si="17"/>
        <v>0</v>
      </c>
      <c r="AH33" s="4">
        <f t="shared" ref="AH33:AJ33" si="21">SUM(AH13:AH22)</f>
        <v>13</v>
      </c>
      <c r="AI33" s="4">
        <f t="shared" si="21"/>
        <v>5</v>
      </c>
      <c r="AJ33" s="4">
        <f t="shared" si="21"/>
        <v>8</v>
      </c>
      <c r="AK33" s="4">
        <f>SUM(AK13:AK22)</f>
        <v>9</v>
      </c>
      <c r="AL33" s="4">
        <f>SUM(AL13:AL22)</f>
        <v>6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124</v>
      </c>
      <c r="R34" s="17">
        <f t="shared" si="22"/>
        <v>67</v>
      </c>
      <c r="S34" s="17">
        <f t="shared" si="22"/>
        <v>57</v>
      </c>
      <c r="T34" s="17">
        <f t="shared" si="22"/>
        <v>-27</v>
      </c>
      <c r="U34" s="17">
        <f t="shared" si="22"/>
        <v>-8</v>
      </c>
      <c r="V34" s="17">
        <f t="shared" si="22"/>
        <v>-19</v>
      </c>
      <c r="W34" s="15">
        <f t="shared" si="15"/>
        <v>-17.880794701986758</v>
      </c>
      <c r="X34" s="15">
        <f t="shared" si="15"/>
        <v>-10.666666666666668</v>
      </c>
      <c r="Y34" s="15">
        <f t="shared" si="15"/>
        <v>-25</v>
      </c>
      <c r="Z34" s="17">
        <f t="shared" ref="Z34:AB34" si="23">SUM(Z23:Z30)</f>
        <v>-1</v>
      </c>
      <c r="AA34" s="17">
        <f t="shared" si="23"/>
        <v>15</v>
      </c>
      <c r="AB34" s="17">
        <f t="shared" si="23"/>
        <v>-16</v>
      </c>
      <c r="AC34" s="15">
        <f t="shared" si="17"/>
        <v>-0.80000000000000071</v>
      </c>
      <c r="AD34" s="15">
        <f t="shared" si="17"/>
        <v>28.846153846153854</v>
      </c>
      <c r="AE34" s="15">
        <f t="shared" si="17"/>
        <v>-21.917808219178081</v>
      </c>
      <c r="AH34" s="4">
        <f t="shared" ref="AH34:AJ34" si="24">SUM(AH23:AH30)</f>
        <v>151</v>
      </c>
      <c r="AI34" s="4">
        <f t="shared" si="24"/>
        <v>75</v>
      </c>
      <c r="AJ34" s="4">
        <f t="shared" si="24"/>
        <v>76</v>
      </c>
      <c r="AK34" s="4">
        <f>SUM(AK23:AK30)</f>
        <v>125</v>
      </c>
      <c r="AL34" s="4">
        <f>SUM(AL23:AL30)</f>
        <v>52</v>
      </c>
      <c r="AM34" s="4">
        <f>SUM(AM23:AM30)</f>
        <v>73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102</v>
      </c>
      <c r="R35" s="17">
        <f t="shared" si="25"/>
        <v>51</v>
      </c>
      <c r="S35" s="17">
        <f t="shared" si="25"/>
        <v>51</v>
      </c>
      <c r="T35" s="17">
        <f t="shared" si="25"/>
        <v>-33</v>
      </c>
      <c r="U35" s="17">
        <f t="shared" si="25"/>
        <v>-15</v>
      </c>
      <c r="V35" s="17">
        <f t="shared" si="25"/>
        <v>-18</v>
      </c>
      <c r="W35" s="15">
        <f t="shared" si="15"/>
        <v>-24.444444444444446</v>
      </c>
      <c r="X35" s="15">
        <f t="shared" si="15"/>
        <v>-22.72727272727273</v>
      </c>
      <c r="Y35" s="15">
        <f t="shared" si="15"/>
        <v>-26.086956521739136</v>
      </c>
      <c r="Z35" s="17">
        <f t="shared" ref="Z35:AB35" si="26">SUM(Z25:Z30)</f>
        <v>-10</v>
      </c>
      <c r="AA35" s="17">
        <f t="shared" si="26"/>
        <v>9</v>
      </c>
      <c r="AB35" s="17">
        <f t="shared" si="26"/>
        <v>-19</v>
      </c>
      <c r="AC35" s="15">
        <f t="shared" si="17"/>
        <v>-8.9285714285714306</v>
      </c>
      <c r="AD35" s="15">
        <f t="shared" si="17"/>
        <v>21.42857142857142</v>
      </c>
      <c r="AE35" s="15">
        <f t="shared" si="17"/>
        <v>-27.142857142857146</v>
      </c>
      <c r="AH35" s="4">
        <f t="shared" ref="AH35:AJ35" si="27">SUM(AH25:AH30)</f>
        <v>135</v>
      </c>
      <c r="AI35" s="4">
        <f t="shared" si="27"/>
        <v>66</v>
      </c>
      <c r="AJ35" s="4">
        <f t="shared" si="27"/>
        <v>69</v>
      </c>
      <c r="AK35" s="4">
        <f>SUM(AK25:AK30)</f>
        <v>112</v>
      </c>
      <c r="AL35" s="4">
        <f>SUM(AL25:AL30)</f>
        <v>42</v>
      </c>
      <c r="AM35" s="4">
        <f>SUM(AM25:AM30)</f>
        <v>70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63</v>
      </c>
      <c r="R36" s="17">
        <f t="shared" si="28"/>
        <v>25</v>
      </c>
      <c r="S36" s="17">
        <f t="shared" si="28"/>
        <v>38</v>
      </c>
      <c r="T36" s="17">
        <f t="shared" si="28"/>
        <v>-25</v>
      </c>
      <c r="U36" s="17">
        <f t="shared" si="28"/>
        <v>-12</v>
      </c>
      <c r="V36" s="17">
        <f t="shared" si="28"/>
        <v>-13</v>
      </c>
      <c r="W36" s="15">
        <f t="shared" si="15"/>
        <v>-28.409090909090907</v>
      </c>
      <c r="X36" s="15">
        <f t="shared" si="15"/>
        <v>-32.432432432432435</v>
      </c>
      <c r="Y36" s="15">
        <f t="shared" si="15"/>
        <v>-25.490196078431371</v>
      </c>
      <c r="Z36" s="17">
        <f t="shared" ref="Z36:AB36" si="29">SUM(Z27:Z30)</f>
        <v>-9</v>
      </c>
      <c r="AA36" s="17">
        <f t="shared" si="29"/>
        <v>2</v>
      </c>
      <c r="AB36" s="17">
        <f t="shared" si="29"/>
        <v>-11</v>
      </c>
      <c r="AC36" s="15">
        <f t="shared" si="17"/>
        <v>-12.5</v>
      </c>
      <c r="AD36" s="15">
        <f t="shared" si="17"/>
        <v>8.6956521739130377</v>
      </c>
      <c r="AE36" s="15">
        <f t="shared" si="17"/>
        <v>-22.448979591836739</v>
      </c>
      <c r="AH36" s="4">
        <f t="shared" ref="AH36:AJ36" si="30">SUM(AH27:AH30)</f>
        <v>88</v>
      </c>
      <c r="AI36" s="4">
        <f t="shared" si="30"/>
        <v>37</v>
      </c>
      <c r="AJ36" s="4">
        <f t="shared" si="30"/>
        <v>51</v>
      </c>
      <c r="AK36" s="4">
        <f>SUM(AK27:AK30)</f>
        <v>72</v>
      </c>
      <c r="AL36" s="4">
        <f>SUM(AL27:AL30)</f>
        <v>23</v>
      </c>
      <c r="AM36" s="4">
        <f>SUM(AM27:AM30)</f>
        <v>49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300</v>
      </c>
      <c r="AA38" s="12">
        <f t="shared" ref="AA38:AB38" si="34">AA32/AA9*100</f>
        <v>-12.5</v>
      </c>
      <c r="AB38" s="12">
        <f t="shared" si="34"/>
        <v>5.8823529411764701</v>
      </c>
      <c r="AC38" s="12">
        <f>Q38-AK38</f>
        <v>-2.1897810218978102</v>
      </c>
      <c r="AD38" s="12">
        <f t="shared" ref="AD38:AE42" si="35">R38-AL38</f>
        <v>-3.3333333333333335</v>
      </c>
      <c r="AE38" s="12">
        <f t="shared" si="35"/>
        <v>-1.2987012987012987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2.1897810218978102</v>
      </c>
      <c r="AL38" s="12">
        <f>AL32/AL9*100</f>
        <v>3.3333333333333335</v>
      </c>
      <c r="AM38" s="12">
        <f>AM32/AM9*100</f>
        <v>1.2987012987012987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8.8235294117647065</v>
      </c>
      <c r="R39" s="12">
        <f>R33/R9*100</f>
        <v>11.842105263157894</v>
      </c>
      <c r="S39" s="13">
        <f t="shared" si="37"/>
        <v>5</v>
      </c>
      <c r="T39" s="12">
        <f>T33/T9*100</f>
        <v>3.5714285714285712</v>
      </c>
      <c r="U39" s="12">
        <f t="shared" ref="U39:V39" si="38">U33/U9*100</f>
        <v>-100</v>
      </c>
      <c r="V39" s="12">
        <f t="shared" si="38"/>
        <v>20.833333333333336</v>
      </c>
      <c r="W39" s="12">
        <f>Q39-AH39</f>
        <v>0.89670014347202365</v>
      </c>
      <c r="X39" s="12">
        <f t="shared" si="33"/>
        <v>5.5921052631578938</v>
      </c>
      <c r="Y39" s="12">
        <f>S39-AJ39</f>
        <v>-4.5238095238095237</v>
      </c>
      <c r="Z39" s="12">
        <f t="shared" si="37"/>
        <v>-300</v>
      </c>
      <c r="AA39" s="12">
        <f t="shared" si="37"/>
        <v>18.75</v>
      </c>
      <c r="AB39" s="12">
        <f t="shared" si="37"/>
        <v>0</v>
      </c>
      <c r="AC39" s="12">
        <f>Q39-AK39</f>
        <v>2.2541863460712754</v>
      </c>
      <c r="AD39" s="12">
        <f t="shared" si="35"/>
        <v>1.8421052631578938</v>
      </c>
      <c r="AE39" s="12">
        <f t="shared" si="35"/>
        <v>1.1038961038961039</v>
      </c>
      <c r="AH39" s="12">
        <f t="shared" ref="AH39:AJ39" si="39">AH33/AH9*100</f>
        <v>7.9268292682926829</v>
      </c>
      <c r="AI39" s="12">
        <f t="shared" si="39"/>
        <v>6.25</v>
      </c>
      <c r="AJ39" s="12">
        <f t="shared" si="39"/>
        <v>9.5238095238095237</v>
      </c>
      <c r="AK39" s="12">
        <f>AK33/AK9*100</f>
        <v>6.5693430656934311</v>
      </c>
      <c r="AL39" s="12">
        <f>AL33/AL9*100</f>
        <v>10</v>
      </c>
      <c r="AM39" s="12">
        <f>AM33/AM9*100</f>
        <v>3.8961038961038961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91.17647058823529</v>
      </c>
      <c r="R40" s="12">
        <f t="shared" si="40"/>
        <v>88.157894736842096</v>
      </c>
      <c r="S40" s="12">
        <f t="shared" si="40"/>
        <v>95</v>
      </c>
      <c r="T40" s="12">
        <f>T34/T9*100</f>
        <v>96.428571428571431</v>
      </c>
      <c r="U40" s="12">
        <f t="shared" ref="U40:V40" si="41">U34/U9*100</f>
        <v>200</v>
      </c>
      <c r="V40" s="12">
        <f t="shared" si="41"/>
        <v>79.166666666666657</v>
      </c>
      <c r="W40" s="12">
        <f t="shared" ref="W40:W42" si="42">Q40-AH40</f>
        <v>-0.89670014347203164</v>
      </c>
      <c r="X40" s="12">
        <f t="shared" si="33"/>
        <v>-5.5921052631579045</v>
      </c>
      <c r="Y40" s="12">
        <f>S40-AJ40</f>
        <v>4.5238095238095184</v>
      </c>
      <c r="Z40" s="12">
        <f>Z34/Z9*100</f>
        <v>100</v>
      </c>
      <c r="AA40" s="12">
        <f t="shared" ref="AA40:AB40" si="43">AA34/AA9*100</f>
        <v>93.75</v>
      </c>
      <c r="AB40" s="12">
        <f t="shared" si="43"/>
        <v>94.117647058823522</v>
      </c>
      <c r="AC40" s="12">
        <f t="shared" ref="AC40:AC42" si="44">Q40-AK40</f>
        <v>-6.4405324173463896E-2</v>
      </c>
      <c r="AD40" s="12">
        <f t="shared" si="35"/>
        <v>1.4912280701754241</v>
      </c>
      <c r="AE40" s="12">
        <f t="shared" si="35"/>
        <v>0.19480519480519831</v>
      </c>
      <c r="AH40" s="12">
        <f t="shared" ref="AH40:AJ40" si="45">AH34/AH9*100</f>
        <v>92.073170731707322</v>
      </c>
      <c r="AI40" s="12">
        <f t="shared" si="45"/>
        <v>93.75</v>
      </c>
      <c r="AJ40" s="12">
        <f t="shared" si="45"/>
        <v>90.476190476190482</v>
      </c>
      <c r="AK40" s="12">
        <f>AK34/AK9*100</f>
        <v>91.240875912408754</v>
      </c>
      <c r="AL40" s="12">
        <f>AL34/AL9*100</f>
        <v>86.666666666666671</v>
      </c>
      <c r="AM40" s="12">
        <f>AM34/AM9*100</f>
        <v>94.805194805194802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67.10526315789474</v>
      </c>
      <c r="S41" s="12">
        <f t="shared" si="46"/>
        <v>85</v>
      </c>
      <c r="T41" s="12">
        <f>T35/T9*100</f>
        <v>117.85714285714286</v>
      </c>
      <c r="U41" s="12">
        <f t="shared" ref="U41:V41" si="47">U35/U9*100</f>
        <v>375</v>
      </c>
      <c r="V41" s="12">
        <f t="shared" si="47"/>
        <v>75</v>
      </c>
      <c r="W41" s="12">
        <f t="shared" si="42"/>
        <v>-7.3170731707317032</v>
      </c>
      <c r="X41" s="12">
        <f t="shared" si="33"/>
        <v>-15.39473684210526</v>
      </c>
      <c r="Y41" s="12">
        <f>S41-AJ41</f>
        <v>2.8571428571428612</v>
      </c>
      <c r="Z41" s="12">
        <f>Z35/Z9*100</f>
        <v>1000</v>
      </c>
      <c r="AA41" s="12">
        <f t="shared" ref="AA41:AB41" si="48">AA35/AA9*100</f>
        <v>56.25</v>
      </c>
      <c r="AB41" s="12">
        <f t="shared" si="48"/>
        <v>111.76470588235294</v>
      </c>
      <c r="AC41" s="12">
        <f t="shared" si="44"/>
        <v>-6.7518248175182549</v>
      </c>
      <c r="AD41" s="12">
        <f>R41-AL41</f>
        <v>-2.8947368421052602</v>
      </c>
      <c r="AE41" s="12">
        <f t="shared" si="35"/>
        <v>-5.9090909090909065</v>
      </c>
      <c r="AH41" s="12">
        <f>AH35/AH9*100</f>
        <v>82.317073170731703</v>
      </c>
      <c r="AI41" s="12">
        <f>AI35/AI9*100</f>
        <v>82.5</v>
      </c>
      <c r="AJ41" s="12">
        <f>AJ35/AJ9*100</f>
        <v>82.142857142857139</v>
      </c>
      <c r="AK41" s="12">
        <f t="shared" ref="AK41:AM41" si="49">AK35/AK9*100</f>
        <v>81.751824817518255</v>
      </c>
      <c r="AL41" s="12">
        <f t="shared" si="49"/>
        <v>70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46.32352941176471</v>
      </c>
      <c r="R42" s="12">
        <f t="shared" si="50"/>
        <v>32.894736842105267</v>
      </c>
      <c r="S42" s="12">
        <f t="shared" si="50"/>
        <v>63.333333333333329</v>
      </c>
      <c r="T42" s="12">
        <f t="shared" si="50"/>
        <v>89.285714285714292</v>
      </c>
      <c r="U42" s="12">
        <f t="shared" si="50"/>
        <v>300</v>
      </c>
      <c r="V42" s="12">
        <f t="shared" si="50"/>
        <v>54.166666666666664</v>
      </c>
      <c r="W42" s="12">
        <f t="shared" si="42"/>
        <v>-7.3350071736011486</v>
      </c>
      <c r="X42" s="12">
        <f t="shared" si="33"/>
        <v>-13.355263157894733</v>
      </c>
      <c r="Y42" s="12">
        <f>S42-AJ42</f>
        <v>2.6190476190476204</v>
      </c>
      <c r="Z42" s="12">
        <f t="shared" si="50"/>
        <v>900</v>
      </c>
      <c r="AA42" s="12">
        <f t="shared" si="50"/>
        <v>12.5</v>
      </c>
      <c r="AB42" s="12">
        <f t="shared" si="50"/>
        <v>64.705882352941174</v>
      </c>
      <c r="AC42" s="12">
        <f t="shared" si="44"/>
        <v>-6.2312151137827385</v>
      </c>
      <c r="AD42" s="12">
        <f>R42-AL42</f>
        <v>-5.4385964912280684</v>
      </c>
      <c r="AE42" s="12">
        <f t="shared" si="35"/>
        <v>-0.30303030303030454</v>
      </c>
      <c r="AH42" s="12">
        <f t="shared" ref="AH42:AJ42" si="51">AH36/AH9*100</f>
        <v>53.658536585365859</v>
      </c>
      <c r="AI42" s="12">
        <f t="shared" si="51"/>
        <v>46.25</v>
      </c>
      <c r="AJ42" s="12">
        <f t="shared" si="51"/>
        <v>60.714285714285708</v>
      </c>
      <c r="AK42" s="12">
        <f>AK36/AK9*100</f>
        <v>52.554744525547449</v>
      </c>
      <c r="AL42" s="12">
        <f>AL36/AL9*100</f>
        <v>38.333333333333336</v>
      </c>
      <c r="AM42" s="12">
        <f>AM36/AM9*100</f>
        <v>63.636363636363633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17</v>
      </c>
      <c r="C9" s="17">
        <f>SUM(C10:C30)</f>
        <v>7</v>
      </c>
      <c r="D9" s="17">
        <f>SUM(D10:D30)</f>
        <v>10</v>
      </c>
      <c r="E9" s="17">
        <f>F9+G9</f>
        <v>5</v>
      </c>
      <c r="F9" s="17">
        <f>SUM(F10:F30)</f>
        <v>1</v>
      </c>
      <c r="G9" s="17">
        <f>SUM(G10:G30)</f>
        <v>4</v>
      </c>
      <c r="H9" s="15">
        <f>IF(B9=E9,0,(1-(B9/(B9-E9)))*-100)</f>
        <v>41.666666666666671</v>
      </c>
      <c r="I9" s="15">
        <f>IF(C9=F9,0,(1-(C9/(C9-F9)))*-100)</f>
        <v>16.666666666666675</v>
      </c>
      <c r="J9" s="15">
        <f>IF(D9=G9,0,(1-(D9/(D9-G9)))*-100)</f>
        <v>66.666666666666671</v>
      </c>
      <c r="K9" s="17">
        <f>L9+M9</f>
        <v>-4</v>
      </c>
      <c r="L9" s="17">
        <f>SUM(L10:L30)</f>
        <v>-6</v>
      </c>
      <c r="M9" s="17">
        <f>SUM(M10:M30)</f>
        <v>2</v>
      </c>
      <c r="N9" s="15">
        <f>IF(B9=K9,0,(1-(B9/(B9-K9)))*-100)</f>
        <v>-19.047619047619047</v>
      </c>
      <c r="O9" s="15">
        <f t="shared" ref="O9:P10" si="0">IF(C9=L9,0,(1-(C9/(C9-L9)))*-100)</f>
        <v>-46.153846153846153</v>
      </c>
      <c r="P9" s="15">
        <f>IF(D9=M9,0,(1-(D9/(D9-M9)))*-100)</f>
        <v>25</v>
      </c>
      <c r="Q9" s="17">
        <f>R9+S9</f>
        <v>50</v>
      </c>
      <c r="R9" s="17">
        <f>SUM(R10:R30)</f>
        <v>27</v>
      </c>
      <c r="S9" s="17">
        <f>SUM(S10:S30)</f>
        <v>23</v>
      </c>
      <c r="T9" s="17">
        <f>U9+V9</f>
        <v>6</v>
      </c>
      <c r="U9" s="17">
        <f>SUM(U10:U30)</f>
        <v>4</v>
      </c>
      <c r="V9" s="17">
        <f>SUM(V10:V30)</f>
        <v>2</v>
      </c>
      <c r="W9" s="15">
        <f>IF(Q9=T9,IF(Q9&gt;0,"皆増",0),(1-(Q9/(Q9-T9)))*-100)</f>
        <v>13.636363636363647</v>
      </c>
      <c r="X9" s="15">
        <f t="shared" ref="X9:Y30" si="1">IF(R9=U9,IF(R9&gt;0,"皆増",0),(1-(R9/(R9-U9)))*-100)</f>
        <v>17.391304347826097</v>
      </c>
      <c r="Y9" s="15">
        <f t="shared" si="1"/>
        <v>9.5238095238095344</v>
      </c>
      <c r="Z9" s="17">
        <f>AA9+AB9</f>
        <v>-19</v>
      </c>
      <c r="AA9" s="17">
        <f>SUM(AA10:AA30)</f>
        <v>-9</v>
      </c>
      <c r="AB9" s="17">
        <f>SUM(AB10:AB30)</f>
        <v>-10</v>
      </c>
      <c r="AC9" s="15">
        <f>IF(Q9=Z9,IF(Q9&gt;0,"皆増",0),(1-(Q9/(Q9-Z9)))*-100)</f>
        <v>-27.536231884057973</v>
      </c>
      <c r="AD9" s="15">
        <f t="shared" ref="AD9:AE30" si="2">IF(R9=AA9,IF(R9&gt;0,"皆増",0),(1-(R9/(R9-AA9)))*-100)</f>
        <v>-25</v>
      </c>
      <c r="AE9" s="15">
        <f t="shared" si="2"/>
        <v>-30.303030303030297</v>
      </c>
      <c r="AH9" s="4">
        <f t="shared" ref="AH9:AJ30" si="3">Q9-T9</f>
        <v>44</v>
      </c>
      <c r="AI9" s="4">
        <f t="shared" si="3"/>
        <v>23</v>
      </c>
      <c r="AJ9" s="4">
        <f t="shared" si="3"/>
        <v>21</v>
      </c>
      <c r="AK9" s="4">
        <f t="shared" ref="AK9:AM30" si="4">Q9-Z9</f>
        <v>69</v>
      </c>
      <c r="AL9" s="4">
        <f t="shared" si="4"/>
        <v>36</v>
      </c>
      <c r="AM9" s="4">
        <f t="shared" si="4"/>
        <v>33</v>
      </c>
    </row>
    <row r="10" spans="1:39" s="1" customFormat="1" ht="18" customHeight="1" x14ac:dyDescent="0.2">
      <c r="A10" s="4" t="s">
        <v>1</v>
      </c>
      <c r="B10" s="17">
        <f t="shared" ref="B10" si="5">C10+D10</f>
        <v>17</v>
      </c>
      <c r="C10" s="17">
        <v>7</v>
      </c>
      <c r="D10" s="17">
        <v>10</v>
      </c>
      <c r="E10" s="17">
        <f t="shared" ref="E10" si="6">F10+G10</f>
        <v>5</v>
      </c>
      <c r="F10" s="17">
        <v>1</v>
      </c>
      <c r="G10" s="17">
        <v>4</v>
      </c>
      <c r="H10" s="15">
        <f>IF(B10=E10,0,(1-(B10/(B10-E10)))*-100)</f>
        <v>41.666666666666671</v>
      </c>
      <c r="I10" s="15">
        <f t="shared" ref="I10" si="7">IF(C10=F10,0,(1-(C10/(C10-F10)))*-100)</f>
        <v>16.666666666666675</v>
      </c>
      <c r="J10" s="15">
        <f>IF(D10=G10,0,(1-(D10/(D10-G10)))*-100)</f>
        <v>66.666666666666671</v>
      </c>
      <c r="K10" s="17">
        <f t="shared" ref="K10" si="8">L10+M10</f>
        <v>-4</v>
      </c>
      <c r="L10" s="17">
        <v>-6</v>
      </c>
      <c r="M10" s="17">
        <v>2</v>
      </c>
      <c r="N10" s="15">
        <f>IF(B10=K10,0,(1-(B10/(B10-K10)))*-100)</f>
        <v>-19.047619047619047</v>
      </c>
      <c r="O10" s="15">
        <f t="shared" si="0"/>
        <v>-46.153846153846153</v>
      </c>
      <c r="P10" s="15">
        <f t="shared" si="0"/>
        <v>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-66.666666666666671</v>
      </c>
      <c r="X22" s="15">
        <f t="shared" si="1"/>
        <v>-50</v>
      </c>
      <c r="Y22" s="15">
        <f t="shared" si="1"/>
        <v>-100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-100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-66.666666666666671</v>
      </c>
      <c r="X23" s="15">
        <f t="shared" si="1"/>
        <v>-66.666666666666671</v>
      </c>
      <c r="Y23" s="15">
        <f t="shared" si="1"/>
        <v>0</v>
      </c>
      <c r="Z23" s="17">
        <f t="shared" si="12"/>
        <v>-4</v>
      </c>
      <c r="AA23" s="17">
        <v>-2</v>
      </c>
      <c r="AB23" s="17">
        <v>-2</v>
      </c>
      <c r="AC23" s="15">
        <f t="shared" si="13"/>
        <v>-80</v>
      </c>
      <c r="AD23" s="15">
        <f t="shared" si="2"/>
        <v>-66.666666666666671</v>
      </c>
      <c r="AE23" s="15">
        <f t="shared" si="2"/>
        <v>-100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5</v>
      </c>
      <c r="AL23" s="4">
        <f t="shared" si="4"/>
        <v>3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-50</v>
      </c>
      <c r="Y24" s="15">
        <f t="shared" si="1"/>
        <v>100</v>
      </c>
      <c r="Z24" s="17">
        <f t="shared" si="12"/>
        <v>1</v>
      </c>
      <c r="AA24" s="17">
        <v>-1</v>
      </c>
      <c r="AB24" s="17">
        <v>2</v>
      </c>
      <c r="AC24" s="15">
        <f t="shared" si="13"/>
        <v>50</v>
      </c>
      <c r="AD24" s="15">
        <f t="shared" si="2"/>
        <v>-50</v>
      </c>
      <c r="AE24" s="15" t="str">
        <f t="shared" si="2"/>
        <v>皆増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4</v>
      </c>
      <c r="S25" s="17">
        <v>3</v>
      </c>
      <c r="T25" s="17">
        <f t="shared" si="10"/>
        <v>5</v>
      </c>
      <c r="U25" s="17">
        <v>3</v>
      </c>
      <c r="V25" s="17">
        <v>2</v>
      </c>
      <c r="W25" s="15">
        <f t="shared" si="11"/>
        <v>250</v>
      </c>
      <c r="X25" s="15">
        <f t="shared" si="1"/>
        <v>300</v>
      </c>
      <c r="Y25" s="15">
        <f t="shared" si="1"/>
        <v>200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-22.222222222222221</v>
      </c>
      <c r="AD25" s="15">
        <f t="shared" si="2"/>
        <v>-33.333333333333336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9</v>
      </c>
      <c r="AL25" s="4">
        <f t="shared" si="4"/>
        <v>6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6</v>
      </c>
      <c r="S26" s="17">
        <v>3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19.999999999999996</v>
      </c>
      <c r="Y26" s="15">
        <f t="shared" si="1"/>
        <v>-25</v>
      </c>
      <c r="Z26" s="17">
        <f t="shared" si="12"/>
        <v>1</v>
      </c>
      <c r="AA26" s="17">
        <v>0</v>
      </c>
      <c r="AB26" s="17">
        <v>1</v>
      </c>
      <c r="AC26" s="15">
        <f t="shared" si="13"/>
        <v>12.5</v>
      </c>
      <c r="AD26" s="15">
        <f t="shared" si="2"/>
        <v>0</v>
      </c>
      <c r="AE26" s="15">
        <f t="shared" si="2"/>
        <v>50</v>
      </c>
      <c r="AH26" s="4">
        <f t="shared" si="3"/>
        <v>9</v>
      </c>
      <c r="AI26" s="4">
        <f t="shared" si="3"/>
        <v>5</v>
      </c>
      <c r="AJ26" s="4">
        <f t="shared" si="3"/>
        <v>4</v>
      </c>
      <c r="AK26" s="4">
        <f t="shared" si="4"/>
        <v>8</v>
      </c>
      <c r="AL26" s="4">
        <f t="shared" si="4"/>
        <v>6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6</v>
      </c>
      <c r="S27" s="17">
        <v>5</v>
      </c>
      <c r="T27" s="17">
        <f t="shared" si="10"/>
        <v>3</v>
      </c>
      <c r="U27" s="17">
        <v>2</v>
      </c>
      <c r="V27" s="17">
        <v>1</v>
      </c>
      <c r="W27" s="15">
        <f t="shared" si="11"/>
        <v>37.5</v>
      </c>
      <c r="X27" s="15">
        <f t="shared" si="1"/>
        <v>50</v>
      </c>
      <c r="Y27" s="15">
        <f t="shared" si="1"/>
        <v>25</v>
      </c>
      <c r="Z27" s="17">
        <f t="shared" si="12"/>
        <v>2</v>
      </c>
      <c r="AA27" s="17">
        <v>3</v>
      </c>
      <c r="AB27" s="17">
        <v>-1</v>
      </c>
      <c r="AC27" s="15">
        <f t="shared" si="13"/>
        <v>22.222222222222232</v>
      </c>
      <c r="AD27" s="15">
        <f t="shared" si="2"/>
        <v>100</v>
      </c>
      <c r="AE27" s="15">
        <f t="shared" si="2"/>
        <v>-16.666666666666664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9</v>
      </c>
      <c r="AL27" s="4">
        <f t="shared" si="4"/>
        <v>3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4</v>
      </c>
      <c r="S28" s="17">
        <v>6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-19.999999999999996</v>
      </c>
      <c r="Y28" s="15">
        <f t="shared" si="1"/>
        <v>19.999999999999996</v>
      </c>
      <c r="Z28" s="17">
        <f t="shared" si="12"/>
        <v>-12</v>
      </c>
      <c r="AA28" s="17">
        <v>-5</v>
      </c>
      <c r="AB28" s="17">
        <v>-7</v>
      </c>
      <c r="AC28" s="15">
        <f t="shared" si="13"/>
        <v>-54.54545454545454</v>
      </c>
      <c r="AD28" s="15">
        <f t="shared" si="2"/>
        <v>-55.555555555555557</v>
      </c>
      <c r="AE28" s="15">
        <f t="shared" si="2"/>
        <v>-53.846153846153847</v>
      </c>
      <c r="AH28" s="4">
        <f t="shared" si="3"/>
        <v>10</v>
      </c>
      <c r="AI28" s="4">
        <f t="shared" si="3"/>
        <v>5</v>
      </c>
      <c r="AJ28" s="4">
        <f t="shared" si="3"/>
        <v>5</v>
      </c>
      <c r="AK28" s="4">
        <f t="shared" si="4"/>
        <v>22</v>
      </c>
      <c r="AL28" s="4">
        <f t="shared" si="4"/>
        <v>9</v>
      </c>
      <c r="AM28" s="4">
        <f t="shared" si="4"/>
        <v>13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-25</v>
      </c>
      <c r="Z29" s="17">
        <f t="shared" si="12"/>
        <v>-6</v>
      </c>
      <c r="AA29" s="17">
        <v>-4</v>
      </c>
      <c r="AB29" s="17">
        <v>-2</v>
      </c>
      <c r="AC29" s="15">
        <f t="shared" si="13"/>
        <v>-60</v>
      </c>
      <c r="AD29" s="15">
        <f t="shared" si="2"/>
        <v>-80</v>
      </c>
      <c r="AE29" s="15">
        <f t="shared" si="2"/>
        <v>-40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10</v>
      </c>
      <c r="AL29" s="4">
        <f t="shared" si="4"/>
        <v>5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-25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>
        <f t="shared" si="17"/>
        <v>50</v>
      </c>
      <c r="AE33" s="15">
        <f t="shared" si="17"/>
        <v>-100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47</v>
      </c>
      <c r="R34" s="17">
        <f t="shared" si="22"/>
        <v>24</v>
      </c>
      <c r="S34" s="17">
        <f t="shared" si="22"/>
        <v>23</v>
      </c>
      <c r="T34" s="17">
        <f t="shared" si="22"/>
        <v>7</v>
      </c>
      <c r="U34" s="17">
        <f t="shared" si="22"/>
        <v>4</v>
      </c>
      <c r="V34" s="17">
        <f t="shared" si="22"/>
        <v>3</v>
      </c>
      <c r="W34" s="15">
        <f t="shared" si="15"/>
        <v>17.500000000000004</v>
      </c>
      <c r="X34" s="15">
        <f t="shared" si="15"/>
        <v>19.999999999999996</v>
      </c>
      <c r="Y34" s="15">
        <f t="shared" si="15"/>
        <v>14.999999999999991</v>
      </c>
      <c r="Z34" s="17">
        <f t="shared" ref="Z34:AB34" si="23">SUM(Z23:Z30)</f>
        <v>-19</v>
      </c>
      <c r="AA34" s="17">
        <f t="shared" si="23"/>
        <v>-10</v>
      </c>
      <c r="AB34" s="17">
        <f t="shared" si="23"/>
        <v>-9</v>
      </c>
      <c r="AC34" s="15">
        <f t="shared" si="17"/>
        <v>-28.787878787878785</v>
      </c>
      <c r="AD34" s="15">
        <f t="shared" si="17"/>
        <v>-29.411764705882348</v>
      </c>
      <c r="AE34" s="15">
        <f t="shared" si="17"/>
        <v>-28.125</v>
      </c>
      <c r="AH34" s="4">
        <f t="shared" ref="AH34:AJ34" si="24">SUM(AH23:AH30)</f>
        <v>40</v>
      </c>
      <c r="AI34" s="4">
        <f t="shared" si="24"/>
        <v>20</v>
      </c>
      <c r="AJ34" s="4">
        <f t="shared" si="24"/>
        <v>20</v>
      </c>
      <c r="AK34" s="4">
        <f>SUM(AK23:AK30)</f>
        <v>66</v>
      </c>
      <c r="AL34" s="4">
        <f>SUM(AL23:AL30)</f>
        <v>34</v>
      </c>
      <c r="AM34" s="4">
        <f>SUM(AM23:AM30)</f>
        <v>32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43</v>
      </c>
      <c r="R35" s="17">
        <f t="shared" si="25"/>
        <v>22</v>
      </c>
      <c r="S35" s="17">
        <f t="shared" si="25"/>
        <v>21</v>
      </c>
      <c r="T35" s="17">
        <f t="shared" si="25"/>
        <v>9</v>
      </c>
      <c r="U35" s="17">
        <f t="shared" si="25"/>
        <v>7</v>
      </c>
      <c r="V35" s="17">
        <f t="shared" si="25"/>
        <v>2</v>
      </c>
      <c r="W35" s="15">
        <f t="shared" si="15"/>
        <v>26.470588235294112</v>
      </c>
      <c r="X35" s="15">
        <f t="shared" si="15"/>
        <v>46.666666666666657</v>
      </c>
      <c r="Y35" s="15">
        <f t="shared" si="15"/>
        <v>10.526315789473696</v>
      </c>
      <c r="Z35" s="17">
        <f t="shared" ref="Z35:AB35" si="26">SUM(Z25:Z30)</f>
        <v>-16</v>
      </c>
      <c r="AA35" s="17">
        <f t="shared" si="26"/>
        <v>-7</v>
      </c>
      <c r="AB35" s="17">
        <f t="shared" si="26"/>
        <v>-9</v>
      </c>
      <c r="AC35" s="15">
        <f t="shared" si="17"/>
        <v>-27.118644067796616</v>
      </c>
      <c r="AD35" s="15">
        <f t="shared" si="17"/>
        <v>-24.137931034482762</v>
      </c>
      <c r="AE35" s="15">
        <f t="shared" si="17"/>
        <v>-30.000000000000004</v>
      </c>
      <c r="AH35" s="4">
        <f t="shared" ref="AH35:AJ35" si="27">SUM(AH25:AH30)</f>
        <v>34</v>
      </c>
      <c r="AI35" s="4">
        <f t="shared" si="27"/>
        <v>15</v>
      </c>
      <c r="AJ35" s="4">
        <f t="shared" si="27"/>
        <v>19</v>
      </c>
      <c r="AK35" s="4">
        <f>SUM(AK25:AK30)</f>
        <v>59</v>
      </c>
      <c r="AL35" s="4">
        <f>SUM(AL25:AL30)</f>
        <v>29</v>
      </c>
      <c r="AM35" s="4">
        <f>SUM(AM25:AM30)</f>
        <v>30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27</v>
      </c>
      <c r="R36" s="17">
        <f t="shared" si="28"/>
        <v>12</v>
      </c>
      <c r="S36" s="17">
        <f t="shared" si="28"/>
        <v>15</v>
      </c>
      <c r="T36" s="17">
        <f t="shared" si="28"/>
        <v>4</v>
      </c>
      <c r="U36" s="17">
        <f t="shared" si="28"/>
        <v>3</v>
      </c>
      <c r="V36" s="17">
        <f t="shared" si="28"/>
        <v>1</v>
      </c>
      <c r="W36" s="15">
        <f t="shared" si="15"/>
        <v>17.391304347826097</v>
      </c>
      <c r="X36" s="15">
        <f t="shared" si="15"/>
        <v>33.333333333333329</v>
      </c>
      <c r="Y36" s="15">
        <f t="shared" si="15"/>
        <v>7.1428571428571397</v>
      </c>
      <c r="Z36" s="17">
        <f t="shared" ref="Z36:AB36" si="29">SUM(Z27:Z30)</f>
        <v>-15</v>
      </c>
      <c r="AA36" s="17">
        <f t="shared" si="29"/>
        <v>-5</v>
      </c>
      <c r="AB36" s="17">
        <f t="shared" si="29"/>
        <v>-10</v>
      </c>
      <c r="AC36" s="15">
        <f t="shared" si="17"/>
        <v>-35.714285714285708</v>
      </c>
      <c r="AD36" s="15">
        <f t="shared" si="17"/>
        <v>-29.411764705882348</v>
      </c>
      <c r="AE36" s="15">
        <f t="shared" si="17"/>
        <v>-40</v>
      </c>
      <c r="AH36" s="4">
        <f t="shared" ref="AH36:AJ36" si="30">SUM(AH27:AH30)</f>
        <v>23</v>
      </c>
      <c r="AI36" s="4">
        <f t="shared" si="30"/>
        <v>9</v>
      </c>
      <c r="AJ36" s="4">
        <f t="shared" si="30"/>
        <v>14</v>
      </c>
      <c r="AK36" s="4">
        <f>SUM(AK27:AK30)</f>
        <v>42</v>
      </c>
      <c r="AL36" s="4">
        <f>SUM(AL27:AL30)</f>
        <v>17</v>
      </c>
      <c r="AM36" s="4">
        <f>SUM(AM27:AM30)</f>
        <v>25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</v>
      </c>
      <c r="R39" s="12">
        <f>R33/R9*100</f>
        <v>11.111111111111111</v>
      </c>
      <c r="S39" s="13">
        <f t="shared" si="37"/>
        <v>0</v>
      </c>
      <c r="T39" s="12">
        <f>T33/T9*100</f>
        <v>-16.666666666666664</v>
      </c>
      <c r="U39" s="12">
        <f t="shared" ref="U39:V39" si="38">U33/U9*100</f>
        <v>0</v>
      </c>
      <c r="V39" s="12">
        <f t="shared" si="38"/>
        <v>-50</v>
      </c>
      <c r="W39" s="12">
        <f>Q39-AH39</f>
        <v>-3.0909090909090917</v>
      </c>
      <c r="X39" s="12">
        <f t="shared" si="33"/>
        <v>-1.9323671497584538</v>
      </c>
      <c r="Y39" s="12">
        <f>S39-AJ39</f>
        <v>-4.7619047619047619</v>
      </c>
      <c r="Z39" s="12">
        <f t="shared" si="37"/>
        <v>0</v>
      </c>
      <c r="AA39" s="12">
        <f t="shared" si="37"/>
        <v>-11.111111111111111</v>
      </c>
      <c r="AB39" s="12">
        <f t="shared" si="37"/>
        <v>10</v>
      </c>
      <c r="AC39" s="12">
        <f>Q39-AK39</f>
        <v>1.6521739130434785</v>
      </c>
      <c r="AD39" s="12">
        <f t="shared" si="35"/>
        <v>5.5555555555555554</v>
      </c>
      <c r="AE39" s="12">
        <f t="shared" si="35"/>
        <v>-3.0303030303030303</v>
      </c>
      <c r="AH39" s="12">
        <f t="shared" ref="AH39:AJ39" si="39">AH33/AH9*100</f>
        <v>9.0909090909090917</v>
      </c>
      <c r="AI39" s="12">
        <f t="shared" si="39"/>
        <v>13.043478260869565</v>
      </c>
      <c r="AJ39" s="12">
        <f t="shared" si="39"/>
        <v>4.7619047619047619</v>
      </c>
      <c r="AK39" s="12">
        <f>AK33/AK9*100</f>
        <v>4.3478260869565215</v>
      </c>
      <c r="AL39" s="12">
        <f>AL33/AL9*100</f>
        <v>5.5555555555555554</v>
      </c>
      <c r="AM39" s="12">
        <f>AM33/AM9*100</f>
        <v>3.0303030303030303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</v>
      </c>
      <c r="R40" s="12">
        <f t="shared" si="40"/>
        <v>88.888888888888886</v>
      </c>
      <c r="S40" s="12">
        <f t="shared" si="40"/>
        <v>100</v>
      </c>
      <c r="T40" s="12">
        <f>T34/T9*100</f>
        <v>116.66666666666667</v>
      </c>
      <c r="U40" s="12">
        <f t="shared" ref="U40:V40" si="41">U34/U9*100</f>
        <v>100</v>
      </c>
      <c r="V40" s="12">
        <f t="shared" si="41"/>
        <v>150</v>
      </c>
      <c r="W40" s="12">
        <f t="shared" ref="W40:W42" si="42">Q40-AH40</f>
        <v>3.0909090909090935</v>
      </c>
      <c r="X40" s="12">
        <f t="shared" si="33"/>
        <v>1.9323671497584485</v>
      </c>
      <c r="Y40" s="12">
        <f>S40-AJ40</f>
        <v>4.7619047619047734</v>
      </c>
      <c r="Z40" s="12">
        <f>Z34/Z9*100</f>
        <v>100</v>
      </c>
      <c r="AA40" s="12">
        <f t="shared" ref="AA40:AB40" si="43">AA34/AA9*100</f>
        <v>111.11111111111111</v>
      </c>
      <c r="AB40" s="12">
        <f t="shared" si="43"/>
        <v>90</v>
      </c>
      <c r="AC40" s="12">
        <f t="shared" ref="AC40:AC42" si="44">Q40-AK40</f>
        <v>-1.6521739130434838</v>
      </c>
      <c r="AD40" s="12">
        <f t="shared" si="35"/>
        <v>-5.5555555555555571</v>
      </c>
      <c r="AE40" s="12">
        <f t="shared" si="35"/>
        <v>3.0303030303030312</v>
      </c>
      <c r="AH40" s="12">
        <f t="shared" ref="AH40:AJ40" si="45">AH34/AH9*100</f>
        <v>90.909090909090907</v>
      </c>
      <c r="AI40" s="12">
        <f t="shared" si="45"/>
        <v>86.956521739130437</v>
      </c>
      <c r="AJ40" s="12">
        <f t="shared" si="45"/>
        <v>95.238095238095227</v>
      </c>
      <c r="AK40" s="12">
        <f>AK34/AK9*100</f>
        <v>95.652173913043484</v>
      </c>
      <c r="AL40" s="12">
        <f>AL34/AL9*100</f>
        <v>94.444444444444443</v>
      </c>
      <c r="AM40" s="12">
        <f>AM34/AM9*100</f>
        <v>96.969696969696969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</v>
      </c>
      <c r="R41" s="12">
        <f t="shared" si="46"/>
        <v>81.481481481481481</v>
      </c>
      <c r="S41" s="12">
        <f t="shared" si="46"/>
        <v>91.304347826086953</v>
      </c>
      <c r="T41" s="12">
        <f>T35/T9*100</f>
        <v>150</v>
      </c>
      <c r="U41" s="12">
        <f t="shared" ref="U41:V41" si="47">U35/U9*100</f>
        <v>175</v>
      </c>
      <c r="V41" s="12">
        <f t="shared" si="47"/>
        <v>100</v>
      </c>
      <c r="W41" s="12">
        <f t="shared" si="42"/>
        <v>8.7272727272727337</v>
      </c>
      <c r="X41" s="12">
        <f t="shared" si="33"/>
        <v>16.264090177133653</v>
      </c>
      <c r="Y41" s="12">
        <f>S41-AJ41</f>
        <v>0.82815734989647183</v>
      </c>
      <c r="Z41" s="12">
        <f>Z35/Z9*100</f>
        <v>84.210526315789465</v>
      </c>
      <c r="AA41" s="12">
        <f t="shared" ref="AA41:AB41" si="48">AA35/AA9*100</f>
        <v>77.777777777777786</v>
      </c>
      <c r="AB41" s="12">
        <f t="shared" si="48"/>
        <v>90</v>
      </c>
      <c r="AC41" s="12">
        <f t="shared" si="44"/>
        <v>0.49275362318840621</v>
      </c>
      <c r="AD41" s="12">
        <f>R41-AL41</f>
        <v>0.92592592592592382</v>
      </c>
      <c r="AE41" s="12">
        <f t="shared" si="35"/>
        <v>0.39525691699604693</v>
      </c>
      <c r="AH41" s="12">
        <f>AH35/AH9*100</f>
        <v>77.272727272727266</v>
      </c>
      <c r="AI41" s="12">
        <f>AI35/AI9*100</f>
        <v>65.217391304347828</v>
      </c>
      <c r="AJ41" s="12">
        <f>AJ35/AJ9*100</f>
        <v>90.476190476190482</v>
      </c>
      <c r="AK41" s="12">
        <f t="shared" ref="AK41:AM41" si="49">AK35/AK9*100</f>
        <v>85.507246376811594</v>
      </c>
      <c r="AL41" s="12">
        <f t="shared" si="49"/>
        <v>80.555555555555557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</v>
      </c>
      <c r="R42" s="12">
        <f t="shared" si="50"/>
        <v>44.444444444444443</v>
      </c>
      <c r="S42" s="12">
        <f t="shared" si="50"/>
        <v>65.217391304347828</v>
      </c>
      <c r="T42" s="12">
        <f t="shared" si="50"/>
        <v>66.666666666666657</v>
      </c>
      <c r="U42" s="12">
        <f t="shared" si="50"/>
        <v>75</v>
      </c>
      <c r="V42" s="12">
        <f t="shared" si="50"/>
        <v>50</v>
      </c>
      <c r="W42" s="12">
        <f t="shared" si="42"/>
        <v>1.7272727272727266</v>
      </c>
      <c r="X42" s="12">
        <f t="shared" si="33"/>
        <v>5.3140096618357475</v>
      </c>
      <c r="Y42" s="12">
        <f>S42-AJ42</f>
        <v>-1.4492753623188293</v>
      </c>
      <c r="Z42" s="12">
        <f t="shared" si="50"/>
        <v>78.94736842105263</v>
      </c>
      <c r="AA42" s="12">
        <f t="shared" si="50"/>
        <v>55.555555555555557</v>
      </c>
      <c r="AB42" s="12">
        <f t="shared" si="50"/>
        <v>100</v>
      </c>
      <c r="AC42" s="12">
        <f t="shared" si="44"/>
        <v>-6.8695652173913118</v>
      </c>
      <c r="AD42" s="12">
        <f>R42-AL42</f>
        <v>-2.7777777777777786</v>
      </c>
      <c r="AE42" s="12">
        <f t="shared" si="35"/>
        <v>-10.540184453227923</v>
      </c>
      <c r="AH42" s="12">
        <f t="shared" ref="AH42:AJ42" si="51">AH36/AH9*100</f>
        <v>52.272727272727273</v>
      </c>
      <c r="AI42" s="12">
        <f t="shared" si="51"/>
        <v>39.130434782608695</v>
      </c>
      <c r="AJ42" s="12">
        <f t="shared" si="51"/>
        <v>66.666666666666657</v>
      </c>
      <c r="AK42" s="12">
        <f>AK36/AK9*100</f>
        <v>60.869565217391312</v>
      </c>
      <c r="AL42" s="12">
        <f>AL36/AL9*100</f>
        <v>47.222222222222221</v>
      </c>
      <c r="AM42" s="12">
        <f>AM36/AM9*100</f>
        <v>75.757575757575751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15</v>
      </c>
      <c r="C9" s="17">
        <f>SUM(C10:C30)</f>
        <v>11</v>
      </c>
      <c r="D9" s="17">
        <f>SUM(D10:D30)</f>
        <v>4</v>
      </c>
      <c r="E9" s="17">
        <f>F9+G9</f>
        <v>1</v>
      </c>
      <c r="F9" s="17">
        <f>SUM(F10:F30)</f>
        <v>5</v>
      </c>
      <c r="G9" s="17">
        <f>SUM(G10:G30)</f>
        <v>-4</v>
      </c>
      <c r="H9" s="15">
        <f>IF(B9=E9,0,(1-(B9/(B9-E9)))*-100)</f>
        <v>7.1428571428571397</v>
      </c>
      <c r="I9" s="15">
        <f>IF(C9=F9,0,(1-(C9/(C9-F9)))*-100)</f>
        <v>83.333333333333329</v>
      </c>
      <c r="J9" s="15">
        <f>IF(D9=G9,0,(1-(D9/(D9-G9)))*-100)</f>
        <v>-50</v>
      </c>
      <c r="K9" s="17">
        <f>L9+M9</f>
        <v>3</v>
      </c>
      <c r="L9" s="17">
        <f>SUM(L10:L30)</f>
        <v>6</v>
      </c>
      <c r="M9" s="17">
        <f>SUM(M10:M30)</f>
        <v>-3</v>
      </c>
      <c r="N9" s="15">
        <f>IF(B9=K9,0,(1-(B9/(B9-K9)))*-100)</f>
        <v>25</v>
      </c>
      <c r="O9" s="15">
        <f t="shared" ref="O9:P10" si="0">IF(C9=L9,0,(1-(C9/(C9-L9)))*-100)</f>
        <v>120.00000000000001</v>
      </c>
      <c r="P9" s="15">
        <f>IF(D9=M9,0,(1-(D9/(D9-M9)))*-100)</f>
        <v>-42.857142857142861</v>
      </c>
      <c r="Q9" s="17">
        <f>R9+S9</f>
        <v>28</v>
      </c>
      <c r="R9" s="17">
        <f>SUM(R10:R30)</f>
        <v>11</v>
      </c>
      <c r="S9" s="17">
        <f>SUM(S10:S30)</f>
        <v>17</v>
      </c>
      <c r="T9" s="17">
        <f>U9+V9</f>
        <v>-8</v>
      </c>
      <c r="U9" s="17">
        <f>SUM(U10:U30)</f>
        <v>-9</v>
      </c>
      <c r="V9" s="17">
        <f>SUM(V10:V30)</f>
        <v>1</v>
      </c>
      <c r="W9" s="15">
        <f>IF(Q9=T9,IF(Q9&gt;0,"皆増",0),(1-(Q9/(Q9-T9)))*-100)</f>
        <v>-22.222222222222221</v>
      </c>
      <c r="X9" s="15">
        <f t="shared" ref="X9:Y30" si="1">IF(R9=U9,IF(R9&gt;0,"皆増",0),(1-(R9/(R9-U9)))*-100)</f>
        <v>-44.999999999999993</v>
      </c>
      <c r="Y9" s="15">
        <f t="shared" si="1"/>
        <v>6.25</v>
      </c>
      <c r="Z9" s="17">
        <f>AA9+AB9</f>
        <v>-13</v>
      </c>
      <c r="AA9" s="17">
        <f>SUM(AA10:AA30)</f>
        <v>-11</v>
      </c>
      <c r="AB9" s="17">
        <f>SUM(AB10:AB30)</f>
        <v>-2</v>
      </c>
      <c r="AC9" s="15">
        <f>IF(Q9=Z9,IF(Q9&gt;0,"皆増",0),(1-(Q9/(Q9-Z9)))*-100)</f>
        <v>-31.707317073170728</v>
      </c>
      <c r="AD9" s="15">
        <f t="shared" ref="AD9:AE30" si="2">IF(R9=AA9,IF(R9&gt;0,"皆増",0),(1-(R9/(R9-AA9)))*-100)</f>
        <v>-50</v>
      </c>
      <c r="AE9" s="15">
        <f t="shared" si="2"/>
        <v>-10.526315789473683</v>
      </c>
      <c r="AH9" s="4">
        <f t="shared" ref="AH9:AJ30" si="3">Q9-T9</f>
        <v>36</v>
      </c>
      <c r="AI9" s="4">
        <f t="shared" si="3"/>
        <v>20</v>
      </c>
      <c r="AJ9" s="4">
        <f t="shared" si="3"/>
        <v>16</v>
      </c>
      <c r="AK9" s="4">
        <f t="shared" ref="AK9:AM30" si="4">Q9-Z9</f>
        <v>41</v>
      </c>
      <c r="AL9" s="4">
        <f t="shared" si="4"/>
        <v>22</v>
      </c>
      <c r="AM9" s="4">
        <f t="shared" si="4"/>
        <v>19</v>
      </c>
    </row>
    <row r="10" spans="1:39" s="1" customFormat="1" ht="18" customHeight="1" x14ac:dyDescent="0.2">
      <c r="A10" s="4" t="s">
        <v>1</v>
      </c>
      <c r="B10" s="17">
        <f t="shared" ref="B10" si="5">C10+D10</f>
        <v>15</v>
      </c>
      <c r="C10" s="17">
        <v>11</v>
      </c>
      <c r="D10" s="17">
        <v>4</v>
      </c>
      <c r="E10" s="17">
        <f t="shared" ref="E10" si="6">F10+G10</f>
        <v>1</v>
      </c>
      <c r="F10" s="17">
        <v>5</v>
      </c>
      <c r="G10" s="17">
        <v>-4</v>
      </c>
      <c r="H10" s="15">
        <f>IF(B10=E10,0,(1-(B10/(B10-E10)))*-100)</f>
        <v>7.1428571428571397</v>
      </c>
      <c r="I10" s="15">
        <f t="shared" ref="I10" si="7">IF(C10=F10,0,(1-(C10/(C10-F10)))*-100)</f>
        <v>83.333333333333329</v>
      </c>
      <c r="J10" s="15">
        <f>IF(D10=G10,0,(1-(D10/(D10-G10)))*-100)</f>
        <v>-50</v>
      </c>
      <c r="K10" s="17">
        <f t="shared" ref="K10" si="8">L10+M10</f>
        <v>3</v>
      </c>
      <c r="L10" s="17">
        <v>6</v>
      </c>
      <c r="M10" s="17">
        <v>-3</v>
      </c>
      <c r="N10" s="15">
        <f>IF(B10=K10,0,(1-(B10/(B10-K10)))*-100)</f>
        <v>25</v>
      </c>
      <c r="O10" s="15">
        <f t="shared" si="0"/>
        <v>120.00000000000001</v>
      </c>
      <c r="P10" s="15">
        <f t="shared" si="0"/>
        <v>-42.857142857142861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-2</v>
      </c>
      <c r="U23" s="17">
        <v>-3</v>
      </c>
      <c r="V23" s="17">
        <v>1</v>
      </c>
      <c r="W23" s="15">
        <f t="shared" si="11"/>
        <v>-66.666666666666671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-50</v>
      </c>
      <c r="X24" s="15">
        <f t="shared" si="1"/>
        <v>-33.333333333333336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-33.333333333333336</v>
      </c>
      <c r="AD24" s="15">
        <f t="shared" si="2"/>
        <v>-33.333333333333336</v>
      </c>
      <c r="AE24" s="15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1</v>
      </c>
      <c r="AB25" s="17">
        <v>-2</v>
      </c>
      <c r="AC25" s="15">
        <f t="shared" si="13"/>
        <v>-25</v>
      </c>
      <c r="AD25" s="15">
        <f t="shared" si="2"/>
        <v>100</v>
      </c>
      <c r="AE25" s="15">
        <f t="shared" si="2"/>
        <v>-66.666666666666671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4</v>
      </c>
      <c r="AL25" s="4">
        <f t="shared" si="4"/>
        <v>1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-4</v>
      </c>
      <c r="U26" s="17">
        <v>-1</v>
      </c>
      <c r="V26" s="17">
        <v>-3</v>
      </c>
      <c r="W26" s="15">
        <f t="shared" si="11"/>
        <v>-66.666666666666671</v>
      </c>
      <c r="X26" s="15">
        <f t="shared" si="1"/>
        <v>-33.333333333333336</v>
      </c>
      <c r="Y26" s="15">
        <f t="shared" si="1"/>
        <v>-100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6</v>
      </c>
      <c r="AI26" s="4">
        <f t="shared" si="3"/>
        <v>3</v>
      </c>
      <c r="AJ26" s="4">
        <f t="shared" si="3"/>
        <v>3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2</v>
      </c>
      <c r="S27" s="17">
        <v>7</v>
      </c>
      <c r="T27" s="17">
        <f t="shared" si="10"/>
        <v>1</v>
      </c>
      <c r="U27" s="17">
        <v>-3</v>
      </c>
      <c r="V27" s="17">
        <v>4</v>
      </c>
      <c r="W27" s="15">
        <f t="shared" si="11"/>
        <v>12.5</v>
      </c>
      <c r="X27" s="15">
        <f t="shared" si="1"/>
        <v>-60</v>
      </c>
      <c r="Y27" s="15">
        <f t="shared" si="1"/>
        <v>133.33333333333334</v>
      </c>
      <c r="Z27" s="17">
        <f t="shared" si="12"/>
        <v>2</v>
      </c>
      <c r="AA27" s="17">
        <v>-2</v>
      </c>
      <c r="AB27" s="17">
        <v>4</v>
      </c>
      <c r="AC27" s="15">
        <f t="shared" si="13"/>
        <v>28.57142857142858</v>
      </c>
      <c r="AD27" s="15">
        <f t="shared" si="2"/>
        <v>-50</v>
      </c>
      <c r="AE27" s="15">
        <f t="shared" si="2"/>
        <v>133.33333333333334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-6</v>
      </c>
      <c r="U28" s="17">
        <v>-3</v>
      </c>
      <c r="V28" s="17">
        <v>-3</v>
      </c>
      <c r="W28" s="15">
        <f t="shared" si="11"/>
        <v>-60</v>
      </c>
      <c r="X28" s="15">
        <f t="shared" si="1"/>
        <v>-75</v>
      </c>
      <c r="Y28" s="15">
        <f t="shared" si="1"/>
        <v>-50</v>
      </c>
      <c r="Z28" s="17">
        <f t="shared" si="12"/>
        <v>-9</v>
      </c>
      <c r="AA28" s="17">
        <v>-7</v>
      </c>
      <c r="AB28" s="17">
        <v>-2</v>
      </c>
      <c r="AC28" s="15">
        <f t="shared" si="13"/>
        <v>-69.230769230769226</v>
      </c>
      <c r="AD28" s="15">
        <f t="shared" si="2"/>
        <v>-87.5</v>
      </c>
      <c r="AE28" s="15">
        <f t="shared" si="2"/>
        <v>-40</v>
      </c>
      <c r="AH28" s="4">
        <f t="shared" si="3"/>
        <v>10</v>
      </c>
      <c r="AI28" s="4">
        <f t="shared" si="3"/>
        <v>4</v>
      </c>
      <c r="AJ28" s="4">
        <f t="shared" si="3"/>
        <v>6</v>
      </c>
      <c r="AK28" s="4">
        <f t="shared" si="4"/>
        <v>13</v>
      </c>
      <c r="AL28" s="4">
        <f t="shared" si="4"/>
        <v>8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2</v>
      </c>
      <c r="U29" s="17">
        <v>1</v>
      </c>
      <c r="V29" s="17">
        <v>1</v>
      </c>
      <c r="W29" s="15">
        <f t="shared" si="11"/>
        <v>100</v>
      </c>
      <c r="X29" s="15" t="str">
        <f t="shared" si="1"/>
        <v>皆増</v>
      </c>
      <c r="Y29" s="15">
        <f t="shared" si="1"/>
        <v>50</v>
      </c>
      <c r="Z29" s="17">
        <f t="shared" si="12"/>
        <v>1</v>
      </c>
      <c r="AA29" s="17">
        <v>1</v>
      </c>
      <c r="AB29" s="17">
        <v>0</v>
      </c>
      <c r="AC29" s="15">
        <f t="shared" si="13"/>
        <v>33.333333333333329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-33.333333333333336</v>
      </c>
      <c r="AD30" s="15">
        <f t="shared" si="2"/>
        <v>0</v>
      </c>
      <c r="AE30" s="15">
        <f t="shared" si="2"/>
        <v>-33.333333333333336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-66.666666666666671</v>
      </c>
      <c r="AD33" s="15">
        <f t="shared" si="17"/>
        <v>-66.666666666666671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10</v>
      </c>
      <c r="S34" s="17">
        <f t="shared" si="22"/>
        <v>17</v>
      </c>
      <c r="T34" s="17">
        <f t="shared" si="22"/>
        <v>-7</v>
      </c>
      <c r="U34" s="17">
        <f t="shared" si="22"/>
        <v>-8</v>
      </c>
      <c r="V34" s="17">
        <f t="shared" si="22"/>
        <v>1</v>
      </c>
      <c r="W34" s="15">
        <f t="shared" si="15"/>
        <v>-20.588235294117652</v>
      </c>
      <c r="X34" s="15">
        <f t="shared" si="15"/>
        <v>-44.444444444444443</v>
      </c>
      <c r="Y34" s="15">
        <f t="shared" si="15"/>
        <v>6.25</v>
      </c>
      <c r="Z34" s="17">
        <f t="shared" ref="Z34:AB34" si="23">SUM(Z23:Z30)</f>
        <v>-11</v>
      </c>
      <c r="AA34" s="17">
        <f t="shared" si="23"/>
        <v>-9</v>
      </c>
      <c r="AB34" s="17">
        <f t="shared" si="23"/>
        <v>-2</v>
      </c>
      <c r="AC34" s="15">
        <f t="shared" si="17"/>
        <v>-28.947368421052634</v>
      </c>
      <c r="AD34" s="15">
        <f t="shared" si="17"/>
        <v>-47.368421052631582</v>
      </c>
      <c r="AE34" s="15">
        <f t="shared" si="17"/>
        <v>-10.526315789473683</v>
      </c>
      <c r="AH34" s="4">
        <f t="shared" ref="AH34:AJ34" si="24">SUM(AH23:AH30)</f>
        <v>34</v>
      </c>
      <c r="AI34" s="4">
        <f t="shared" si="24"/>
        <v>18</v>
      </c>
      <c r="AJ34" s="4">
        <f t="shared" si="24"/>
        <v>16</v>
      </c>
      <c r="AK34" s="4">
        <f>SUM(AK23:AK30)</f>
        <v>38</v>
      </c>
      <c r="AL34" s="4">
        <f>SUM(AL23:AL30)</f>
        <v>19</v>
      </c>
      <c r="AM34" s="4">
        <f>SUM(AM23:AM30)</f>
        <v>19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8</v>
      </c>
      <c r="S35" s="17">
        <f t="shared" si="25"/>
        <v>16</v>
      </c>
      <c r="T35" s="17">
        <f t="shared" si="25"/>
        <v>-3</v>
      </c>
      <c r="U35" s="17">
        <f t="shared" si="25"/>
        <v>-4</v>
      </c>
      <c r="V35" s="17">
        <f t="shared" si="25"/>
        <v>1</v>
      </c>
      <c r="W35" s="15">
        <f t="shared" si="15"/>
        <v>-11.111111111111116</v>
      </c>
      <c r="X35" s="15">
        <f t="shared" si="15"/>
        <v>-33.333333333333336</v>
      </c>
      <c r="Y35" s="15">
        <f t="shared" si="15"/>
        <v>6.6666666666666652</v>
      </c>
      <c r="Z35" s="17">
        <f t="shared" ref="Z35:AB35" si="26">SUM(Z25:Z30)</f>
        <v>-10</v>
      </c>
      <c r="AA35" s="17">
        <f t="shared" si="26"/>
        <v>-7</v>
      </c>
      <c r="AB35" s="17">
        <f t="shared" si="26"/>
        <v>-3</v>
      </c>
      <c r="AC35" s="15">
        <f t="shared" si="17"/>
        <v>-29.411764705882348</v>
      </c>
      <c r="AD35" s="15">
        <f t="shared" si="17"/>
        <v>-46.666666666666664</v>
      </c>
      <c r="AE35" s="15">
        <f t="shared" si="17"/>
        <v>-15.789473684210531</v>
      </c>
      <c r="AH35" s="4">
        <f t="shared" ref="AH35:AJ35" si="27">SUM(AH25:AH30)</f>
        <v>27</v>
      </c>
      <c r="AI35" s="4">
        <f t="shared" si="27"/>
        <v>12</v>
      </c>
      <c r="AJ35" s="4">
        <f t="shared" si="27"/>
        <v>15</v>
      </c>
      <c r="AK35" s="4">
        <f>SUM(AK25:AK30)</f>
        <v>34</v>
      </c>
      <c r="AL35" s="4">
        <f>SUM(AL25:AL30)</f>
        <v>15</v>
      </c>
      <c r="AM35" s="4">
        <f>SUM(AM25:AM30)</f>
        <v>19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4</v>
      </c>
      <c r="S36" s="17">
        <f t="shared" si="28"/>
        <v>15</v>
      </c>
      <c r="T36" s="17">
        <f t="shared" si="28"/>
        <v>-1</v>
      </c>
      <c r="U36" s="17">
        <f t="shared" si="28"/>
        <v>-5</v>
      </c>
      <c r="V36" s="17">
        <f t="shared" si="28"/>
        <v>4</v>
      </c>
      <c r="W36" s="15">
        <f t="shared" si="15"/>
        <v>-5.0000000000000044</v>
      </c>
      <c r="X36" s="15">
        <f t="shared" si="15"/>
        <v>-55.555555555555557</v>
      </c>
      <c r="Y36" s="15">
        <f t="shared" si="15"/>
        <v>36.363636363636353</v>
      </c>
      <c r="Z36" s="17">
        <f t="shared" ref="Z36:AB36" si="29">SUM(Z27:Z30)</f>
        <v>-7</v>
      </c>
      <c r="AA36" s="17">
        <f t="shared" si="29"/>
        <v>-8</v>
      </c>
      <c r="AB36" s="17">
        <f t="shared" si="29"/>
        <v>1</v>
      </c>
      <c r="AC36" s="15">
        <f t="shared" si="17"/>
        <v>-26.923076923076927</v>
      </c>
      <c r="AD36" s="15">
        <f t="shared" si="17"/>
        <v>-66.666666666666671</v>
      </c>
      <c r="AE36" s="15">
        <f t="shared" si="17"/>
        <v>7.1428571428571397</v>
      </c>
      <c r="AH36" s="4">
        <f t="shared" ref="AH36:AJ36" si="30">SUM(AH27:AH30)</f>
        <v>20</v>
      </c>
      <c r="AI36" s="4">
        <f t="shared" si="30"/>
        <v>9</v>
      </c>
      <c r="AJ36" s="4">
        <f t="shared" si="30"/>
        <v>11</v>
      </c>
      <c r="AK36" s="4">
        <f>SUM(AK27:AK30)</f>
        <v>26</v>
      </c>
      <c r="AL36" s="4">
        <f>SUM(AL27:AL30)</f>
        <v>12</v>
      </c>
      <c r="AM36" s="4">
        <f>SUM(AM27:AM30)</f>
        <v>14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3.5714285714285712</v>
      </c>
      <c r="R39" s="12">
        <f>R33/R9*100</f>
        <v>9.0909090909090917</v>
      </c>
      <c r="S39" s="13">
        <f t="shared" si="37"/>
        <v>0</v>
      </c>
      <c r="T39" s="12">
        <f>T33/T9*100</f>
        <v>12.5</v>
      </c>
      <c r="U39" s="12">
        <f t="shared" ref="U39:V39" si="38">U33/U9*100</f>
        <v>11.111111111111111</v>
      </c>
      <c r="V39" s="12">
        <f t="shared" si="38"/>
        <v>0</v>
      </c>
      <c r="W39" s="12">
        <f>Q39-AH39</f>
        <v>-1.9841269841269842</v>
      </c>
      <c r="X39" s="12">
        <f t="shared" si="33"/>
        <v>-0.90909090909090828</v>
      </c>
      <c r="Y39" s="12">
        <f>S39-AJ39</f>
        <v>0</v>
      </c>
      <c r="Z39" s="12">
        <f t="shared" si="37"/>
        <v>15.384615384615385</v>
      </c>
      <c r="AA39" s="12">
        <f t="shared" si="37"/>
        <v>18.181818181818183</v>
      </c>
      <c r="AB39" s="12">
        <f t="shared" si="37"/>
        <v>0</v>
      </c>
      <c r="AC39" s="12">
        <f>Q39-AK39</f>
        <v>-3.7456445993031355</v>
      </c>
      <c r="AD39" s="12">
        <f t="shared" si="35"/>
        <v>-4.5454545454545432</v>
      </c>
      <c r="AE39" s="12">
        <f t="shared" si="35"/>
        <v>0</v>
      </c>
      <c r="AH39" s="12">
        <f t="shared" ref="AH39:AJ39" si="39">AH33/AH9*100</f>
        <v>5.5555555555555554</v>
      </c>
      <c r="AI39" s="12">
        <f t="shared" si="39"/>
        <v>10</v>
      </c>
      <c r="AJ39" s="12">
        <f t="shared" si="39"/>
        <v>0</v>
      </c>
      <c r="AK39" s="12">
        <f>AK33/AK9*100</f>
        <v>7.3170731707317067</v>
      </c>
      <c r="AL39" s="12">
        <f>AL33/AL9*100</f>
        <v>13.636363636363635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96.428571428571431</v>
      </c>
      <c r="R40" s="12">
        <f t="shared" si="40"/>
        <v>90.909090909090907</v>
      </c>
      <c r="S40" s="12">
        <f t="shared" si="40"/>
        <v>100</v>
      </c>
      <c r="T40" s="12">
        <f>T34/T9*100</f>
        <v>87.5</v>
      </c>
      <c r="U40" s="12">
        <f t="shared" ref="U40:V40" si="41">U34/U9*100</f>
        <v>88.888888888888886</v>
      </c>
      <c r="V40" s="12">
        <f t="shared" si="41"/>
        <v>100</v>
      </c>
      <c r="W40" s="12">
        <f t="shared" ref="W40:W42" si="42">Q40-AH40</f>
        <v>1.9841269841269877</v>
      </c>
      <c r="X40" s="12">
        <f t="shared" si="33"/>
        <v>0.90909090909090651</v>
      </c>
      <c r="Y40" s="12">
        <f>S40-AJ40</f>
        <v>0</v>
      </c>
      <c r="Z40" s="12">
        <f>Z34/Z9*100</f>
        <v>84.615384615384613</v>
      </c>
      <c r="AA40" s="12">
        <f t="shared" ref="AA40:AB40" si="43">AA34/AA9*100</f>
        <v>81.818181818181827</v>
      </c>
      <c r="AB40" s="12">
        <f t="shared" si="43"/>
        <v>100</v>
      </c>
      <c r="AC40" s="12">
        <f t="shared" ref="AC40:AC42" si="44">Q40-AK40</f>
        <v>3.7456445993031338</v>
      </c>
      <c r="AD40" s="12">
        <f t="shared" si="35"/>
        <v>4.5454545454545467</v>
      </c>
      <c r="AE40" s="12">
        <f t="shared" si="35"/>
        <v>0</v>
      </c>
      <c r="AH40" s="12">
        <f t="shared" ref="AH40:AJ40" si="45">AH34/AH9*100</f>
        <v>94.444444444444443</v>
      </c>
      <c r="AI40" s="12">
        <f t="shared" si="45"/>
        <v>90</v>
      </c>
      <c r="AJ40" s="12">
        <f t="shared" si="45"/>
        <v>100</v>
      </c>
      <c r="AK40" s="12">
        <f>AK34/AK9*100</f>
        <v>92.682926829268297</v>
      </c>
      <c r="AL40" s="12">
        <f>AL34/AL9*100</f>
        <v>86.36363636363636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72.727272727272734</v>
      </c>
      <c r="S41" s="12">
        <f t="shared" si="46"/>
        <v>94.117647058823522</v>
      </c>
      <c r="T41" s="12">
        <f>T35/T9*100</f>
        <v>37.5</v>
      </c>
      <c r="U41" s="12">
        <f t="shared" ref="U41:V41" si="47">U35/U9*100</f>
        <v>44.444444444444443</v>
      </c>
      <c r="V41" s="12">
        <f t="shared" si="47"/>
        <v>100</v>
      </c>
      <c r="W41" s="12">
        <f t="shared" si="42"/>
        <v>10.714285714285708</v>
      </c>
      <c r="X41" s="12">
        <f t="shared" si="33"/>
        <v>12.727272727272734</v>
      </c>
      <c r="Y41" s="12">
        <f>S41-AJ41</f>
        <v>0.36764705882352189</v>
      </c>
      <c r="Z41" s="12">
        <f>Z35/Z9*100</f>
        <v>76.923076923076934</v>
      </c>
      <c r="AA41" s="12">
        <f t="shared" ref="AA41:AB41" si="48">AA35/AA9*100</f>
        <v>63.636363636363633</v>
      </c>
      <c r="AB41" s="12">
        <f t="shared" si="48"/>
        <v>150</v>
      </c>
      <c r="AC41" s="12">
        <f t="shared" si="44"/>
        <v>2.7874564459930298</v>
      </c>
      <c r="AD41" s="12">
        <f>R41-AL41</f>
        <v>4.545454545454561</v>
      </c>
      <c r="AE41" s="12">
        <f t="shared" si="35"/>
        <v>-5.8823529411764781</v>
      </c>
      <c r="AH41" s="12">
        <f>AH35/AH9*100</f>
        <v>75</v>
      </c>
      <c r="AI41" s="12">
        <f>AI35/AI9*100</f>
        <v>60</v>
      </c>
      <c r="AJ41" s="12">
        <f>AJ35/AJ9*100</f>
        <v>93.75</v>
      </c>
      <c r="AK41" s="12">
        <f t="shared" ref="AK41:AM41" si="49">AK35/AK9*100</f>
        <v>82.926829268292678</v>
      </c>
      <c r="AL41" s="12">
        <f t="shared" si="49"/>
        <v>68.181818181818173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67.857142857142861</v>
      </c>
      <c r="R42" s="12">
        <f t="shared" si="50"/>
        <v>36.363636363636367</v>
      </c>
      <c r="S42" s="12">
        <f t="shared" si="50"/>
        <v>88.235294117647058</v>
      </c>
      <c r="T42" s="12">
        <f t="shared" si="50"/>
        <v>12.5</v>
      </c>
      <c r="U42" s="12">
        <f t="shared" si="50"/>
        <v>55.555555555555557</v>
      </c>
      <c r="V42" s="12">
        <f t="shared" si="50"/>
        <v>400</v>
      </c>
      <c r="W42" s="12">
        <f t="shared" si="42"/>
        <v>12.301587301587304</v>
      </c>
      <c r="X42" s="12">
        <f t="shared" si="33"/>
        <v>-8.6363636363636331</v>
      </c>
      <c r="Y42" s="12">
        <f>S42-AJ42</f>
        <v>19.485294117647058</v>
      </c>
      <c r="Z42" s="12">
        <f t="shared" si="50"/>
        <v>53.846153846153847</v>
      </c>
      <c r="AA42" s="12">
        <f t="shared" si="50"/>
        <v>72.727272727272734</v>
      </c>
      <c r="AB42" s="12">
        <f t="shared" si="50"/>
        <v>-50</v>
      </c>
      <c r="AC42" s="12">
        <f t="shared" si="44"/>
        <v>4.4425087108013983</v>
      </c>
      <c r="AD42" s="12">
        <f>R42-AL42</f>
        <v>-18.181818181818173</v>
      </c>
      <c r="AE42" s="12">
        <f t="shared" si="35"/>
        <v>14.551083591331277</v>
      </c>
      <c r="AH42" s="12">
        <f t="shared" ref="AH42:AJ42" si="51">AH36/AH9*100</f>
        <v>55.555555555555557</v>
      </c>
      <c r="AI42" s="12">
        <f t="shared" si="51"/>
        <v>45</v>
      </c>
      <c r="AJ42" s="12">
        <f t="shared" si="51"/>
        <v>68.75</v>
      </c>
      <c r="AK42" s="12">
        <f>AK36/AK9*100</f>
        <v>63.414634146341463</v>
      </c>
      <c r="AL42" s="12">
        <f>AL36/AL9*100</f>
        <v>54.54545454545454</v>
      </c>
      <c r="AM42" s="12">
        <f>AM36/AM9*100</f>
        <v>73.68421052631578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0</v>
      </c>
      <c r="D9" s="17">
        <f>SUM(D10:D30)</f>
        <v>3</v>
      </c>
      <c r="E9" s="17">
        <f>F9+G9</f>
        <v>-1</v>
      </c>
      <c r="F9" s="17">
        <f>SUM(F10:F30)</f>
        <v>-3</v>
      </c>
      <c r="G9" s="17">
        <f>SUM(G10:G30)</f>
        <v>2</v>
      </c>
      <c r="H9" s="15">
        <f>IF(B9=E9,0,(1-(B9/(B9-E9)))*-100)</f>
        <v>-25</v>
      </c>
      <c r="I9" s="15">
        <f>IF(C9=F9,0,(1-(C9/(C9-F9)))*-100)</f>
        <v>-100</v>
      </c>
      <c r="J9" s="15">
        <f>IF(D9=G9,0,(1-(D9/(D9-G9)))*-100)</f>
        <v>200</v>
      </c>
      <c r="K9" s="17">
        <f>L9+M9</f>
        <v>0</v>
      </c>
      <c r="L9" s="17">
        <f>SUM(L10:L30)</f>
        <v>-2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200</v>
      </c>
      <c r="Q9" s="17">
        <f>R9+S9</f>
        <v>14</v>
      </c>
      <c r="R9" s="17">
        <f>SUM(R10:R30)</f>
        <v>10</v>
      </c>
      <c r="S9" s="17">
        <f>SUM(S10:S30)</f>
        <v>4</v>
      </c>
      <c r="T9" s="17">
        <f>U9+V9</f>
        <v>2</v>
      </c>
      <c r="U9" s="17">
        <f>SUM(U10:U30)</f>
        <v>4</v>
      </c>
      <c r="V9" s="17">
        <f>SUM(V10:V30)</f>
        <v>-2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66.666666666666671</v>
      </c>
      <c r="Y9" s="15">
        <f t="shared" si="1"/>
        <v>-33.333333333333336</v>
      </c>
      <c r="Z9" s="17">
        <f>AA9+AB9</f>
        <v>-5</v>
      </c>
      <c r="AA9" s="17">
        <f>SUM(AA10:AA30)</f>
        <v>6</v>
      </c>
      <c r="AB9" s="17">
        <f>SUM(AB10:AB30)</f>
        <v>-11</v>
      </c>
      <c r="AC9" s="15">
        <f>IF(Q9=Z9,IF(Q9&gt;0,"皆増",0),(1-(Q9/(Q9-Z9)))*-100)</f>
        <v>-26.315789473684216</v>
      </c>
      <c r="AD9" s="15">
        <f t="shared" ref="AD9:AE30" si="2">IF(R9=AA9,IF(R9&gt;0,"皆増",0),(1-(R9/(R9-AA9)))*-100)</f>
        <v>150</v>
      </c>
      <c r="AE9" s="15">
        <f t="shared" si="2"/>
        <v>-73.333333333333343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19</v>
      </c>
      <c r="AL9" s="4">
        <f t="shared" si="4"/>
        <v>4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0</v>
      </c>
      <c r="D10" s="17">
        <v>3</v>
      </c>
      <c r="E10" s="17">
        <f t="shared" ref="E10" si="6">F10+G10</f>
        <v>-1</v>
      </c>
      <c r="F10" s="17">
        <v>-3</v>
      </c>
      <c r="G10" s="17">
        <v>2</v>
      </c>
      <c r="H10" s="15">
        <f>IF(B10=E10,0,(1-(B10/(B10-E10)))*-100)</f>
        <v>-25</v>
      </c>
      <c r="I10" s="15">
        <f t="shared" ref="I10" si="7">IF(C10=F10,0,(1-(C10/(C10-F10)))*-100)</f>
        <v>-100</v>
      </c>
      <c r="J10" s="15">
        <f>IF(D10=G10,0,(1-(D10/(D10-G10)))*-100)</f>
        <v>200</v>
      </c>
      <c r="K10" s="17">
        <f t="shared" ref="K10" si="8">L10+M10</f>
        <v>0</v>
      </c>
      <c r="L10" s="17">
        <v>-2</v>
      </c>
      <c r="M10" s="17">
        <v>2</v>
      </c>
      <c r="N10" s="15">
        <f>IF(B10=K10,0,(1-(B10/(B10-K10)))*-100)</f>
        <v>0</v>
      </c>
      <c r="O10" s="15">
        <f t="shared" si="0"/>
        <v>-100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4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>
        <f t="shared" si="11"/>
        <v>150</v>
      </c>
      <c r="X25" s="15">
        <f t="shared" si="1"/>
        <v>100</v>
      </c>
      <c r="Y25" s="15" t="str">
        <f t="shared" si="1"/>
        <v>皆増</v>
      </c>
      <c r="Z25" s="17">
        <f t="shared" si="12"/>
        <v>5</v>
      </c>
      <c r="AA25" s="17">
        <v>4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-50</v>
      </c>
      <c r="Z27" s="17">
        <f t="shared" si="12"/>
        <v>-6</v>
      </c>
      <c r="AA27" s="17">
        <v>0</v>
      </c>
      <c r="AB27" s="17">
        <v>-6</v>
      </c>
      <c r="AC27" s="15">
        <f t="shared" si="13"/>
        <v>-75</v>
      </c>
      <c r="AD27" s="15">
        <f t="shared" si="2"/>
        <v>0</v>
      </c>
      <c r="AE27" s="15">
        <f t="shared" si="2"/>
        <v>-85.714285714285722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8</v>
      </c>
      <c r="AL27" s="4">
        <f t="shared" si="4"/>
        <v>1</v>
      </c>
      <c r="AM27" s="4">
        <f t="shared" si="4"/>
        <v>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1</v>
      </c>
      <c r="V28" s="17">
        <v>-3</v>
      </c>
      <c r="W28" s="15">
        <f t="shared" si="11"/>
        <v>-66.666666666666671</v>
      </c>
      <c r="X28" s="15" t="str">
        <f t="shared" si="1"/>
        <v>皆増</v>
      </c>
      <c r="Y28" s="15">
        <f t="shared" si="1"/>
        <v>-100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-50</v>
      </c>
      <c r="AD28" s="15" t="str">
        <f t="shared" si="2"/>
        <v>皆増</v>
      </c>
      <c r="AE28" s="15">
        <f t="shared" si="2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-4</v>
      </c>
      <c r="AA29" s="17">
        <v>0</v>
      </c>
      <c r="AB29" s="17">
        <v>-4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10</v>
      </c>
      <c r="S34" s="17">
        <f t="shared" si="22"/>
        <v>4</v>
      </c>
      <c r="T34" s="17">
        <f t="shared" si="22"/>
        <v>4</v>
      </c>
      <c r="U34" s="17">
        <f t="shared" si="22"/>
        <v>5</v>
      </c>
      <c r="V34" s="17">
        <f t="shared" si="22"/>
        <v>-1</v>
      </c>
      <c r="W34" s="15">
        <f t="shared" si="15"/>
        <v>39.999999999999993</v>
      </c>
      <c r="X34" s="15">
        <f t="shared" si="15"/>
        <v>100</v>
      </c>
      <c r="Y34" s="15">
        <f t="shared" si="15"/>
        <v>-19.999999999999996</v>
      </c>
      <c r="Z34" s="17">
        <f t="shared" ref="Z34:AB34" si="23">SUM(Z23:Z30)</f>
        <v>-5</v>
      </c>
      <c r="AA34" s="17">
        <f t="shared" si="23"/>
        <v>6</v>
      </c>
      <c r="AB34" s="17">
        <f t="shared" si="23"/>
        <v>-11</v>
      </c>
      <c r="AC34" s="15">
        <f t="shared" si="17"/>
        <v>-26.315789473684216</v>
      </c>
      <c r="AD34" s="15">
        <f t="shared" si="17"/>
        <v>150</v>
      </c>
      <c r="AE34" s="15">
        <f t="shared" si="17"/>
        <v>-73.333333333333343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19</v>
      </c>
      <c r="AL34" s="4">
        <f>SUM(AL23:AL30)</f>
        <v>4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7</v>
      </c>
      <c r="S35" s="17">
        <f t="shared" si="25"/>
        <v>4</v>
      </c>
      <c r="T35" s="17">
        <f t="shared" si="25"/>
        <v>2</v>
      </c>
      <c r="U35" s="17">
        <f t="shared" si="25"/>
        <v>3</v>
      </c>
      <c r="V35" s="17">
        <f t="shared" si="25"/>
        <v>-1</v>
      </c>
      <c r="W35" s="15">
        <f t="shared" si="15"/>
        <v>22.222222222222232</v>
      </c>
      <c r="X35" s="15">
        <f t="shared" si="15"/>
        <v>75</v>
      </c>
      <c r="Y35" s="15">
        <f t="shared" si="15"/>
        <v>-19.999999999999996</v>
      </c>
      <c r="Z35" s="17">
        <f t="shared" ref="Z35:AB35" si="26">SUM(Z25:Z30)</f>
        <v>-5</v>
      </c>
      <c r="AA35" s="17">
        <f t="shared" si="26"/>
        <v>5</v>
      </c>
      <c r="AB35" s="17">
        <f t="shared" si="26"/>
        <v>-10</v>
      </c>
      <c r="AC35" s="15">
        <f t="shared" si="17"/>
        <v>-31.25</v>
      </c>
      <c r="AD35" s="15">
        <f t="shared" si="17"/>
        <v>250</v>
      </c>
      <c r="AE35" s="15">
        <f t="shared" si="17"/>
        <v>-71.428571428571431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16</v>
      </c>
      <c r="AL35" s="4">
        <f>SUM(AL25:AL30)</f>
        <v>2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-1</v>
      </c>
      <c r="U36" s="17">
        <f t="shared" si="28"/>
        <v>1</v>
      </c>
      <c r="V36" s="17">
        <f t="shared" si="28"/>
        <v>-2</v>
      </c>
      <c r="W36" s="15">
        <f t="shared" si="15"/>
        <v>-16.666666666666664</v>
      </c>
      <c r="X36" s="15">
        <f t="shared" si="15"/>
        <v>100</v>
      </c>
      <c r="Y36" s="15">
        <f t="shared" si="15"/>
        <v>-40</v>
      </c>
      <c r="Z36" s="17">
        <f t="shared" ref="Z36:AB36" si="29">SUM(Z27:Z30)</f>
        <v>-10</v>
      </c>
      <c r="AA36" s="17">
        <f t="shared" si="29"/>
        <v>1</v>
      </c>
      <c r="AB36" s="17">
        <f t="shared" si="29"/>
        <v>-11</v>
      </c>
      <c r="AC36" s="15">
        <f t="shared" si="17"/>
        <v>-66.666666666666671</v>
      </c>
      <c r="AD36" s="15">
        <f t="shared" si="17"/>
        <v>100</v>
      </c>
      <c r="AE36" s="15">
        <f t="shared" si="17"/>
        <v>-78.571428571428569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15</v>
      </c>
      <c r="AL36" s="4">
        <f>SUM(AL27:AL30)</f>
        <v>1</v>
      </c>
      <c r="AM36" s="4">
        <f>SUM(AM27:AM30)</f>
        <v>14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-25</v>
      </c>
      <c r="V39" s="12">
        <f t="shared" si="38"/>
        <v>50</v>
      </c>
      <c r="W39" s="12">
        <f>Q39-AH39</f>
        <v>-16.666666666666664</v>
      </c>
      <c r="X39" s="12">
        <f t="shared" si="33"/>
        <v>-16.666666666666664</v>
      </c>
      <c r="Y39" s="12">
        <f>S39-AJ39</f>
        <v>-16.666666666666664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16.666666666666664</v>
      </c>
      <c r="AI39" s="12">
        <f t="shared" si="39"/>
        <v>16.666666666666664</v>
      </c>
      <c r="AJ39" s="12">
        <f t="shared" si="39"/>
        <v>16.666666666666664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125</v>
      </c>
      <c r="V40" s="12">
        <f t="shared" si="41"/>
        <v>50</v>
      </c>
      <c r="W40" s="12">
        <f t="shared" ref="W40:W42" si="42">Q40-AH40</f>
        <v>16.666666666666657</v>
      </c>
      <c r="X40" s="12">
        <f t="shared" si="33"/>
        <v>16.666666666666657</v>
      </c>
      <c r="Y40" s="12">
        <f>S40-AJ40</f>
        <v>16.666666666666657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83.333333333333343</v>
      </c>
      <c r="AI40" s="12">
        <f t="shared" si="45"/>
        <v>83.333333333333343</v>
      </c>
      <c r="AJ40" s="12">
        <f t="shared" si="45"/>
        <v>83.333333333333343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70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75</v>
      </c>
      <c r="V41" s="12">
        <f t="shared" si="47"/>
        <v>50</v>
      </c>
      <c r="W41" s="12">
        <f t="shared" si="42"/>
        <v>3.5714285714285694</v>
      </c>
      <c r="X41" s="12">
        <f t="shared" si="33"/>
        <v>3.3333333333333428</v>
      </c>
      <c r="Y41" s="12">
        <f>S41-AJ41</f>
        <v>16.666666666666657</v>
      </c>
      <c r="Z41" s="12">
        <f>Z35/Z9*100</f>
        <v>100</v>
      </c>
      <c r="AA41" s="12">
        <f t="shared" ref="AA41:AB41" si="48">AA35/AA9*100</f>
        <v>83.333333333333343</v>
      </c>
      <c r="AB41" s="12">
        <f t="shared" si="48"/>
        <v>90.909090909090907</v>
      </c>
      <c r="AC41" s="12">
        <f t="shared" si="44"/>
        <v>-5.6390977443608961</v>
      </c>
      <c r="AD41" s="12">
        <f>R41-AL41</f>
        <v>20</v>
      </c>
      <c r="AE41" s="12">
        <f t="shared" si="35"/>
        <v>6.6666666666666714</v>
      </c>
      <c r="AH41" s="12">
        <f>AH35/AH9*100</f>
        <v>75</v>
      </c>
      <c r="AI41" s="12">
        <f>AI35/AI9*100</f>
        <v>66.666666666666657</v>
      </c>
      <c r="AJ41" s="12">
        <f>AJ35/AJ9*100</f>
        <v>83.333333333333343</v>
      </c>
      <c r="AK41" s="12">
        <f t="shared" ref="AK41:AM41" si="49">AK35/AK9*100</f>
        <v>84.210526315789465</v>
      </c>
      <c r="AL41" s="12">
        <f t="shared" si="49"/>
        <v>50</v>
      </c>
      <c r="AM41" s="12">
        <f t="shared" si="49"/>
        <v>93.333333333333329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35.714285714285715</v>
      </c>
      <c r="R42" s="12">
        <f t="shared" si="50"/>
        <v>20</v>
      </c>
      <c r="S42" s="12">
        <f t="shared" si="50"/>
        <v>75</v>
      </c>
      <c r="T42" s="12">
        <f t="shared" si="50"/>
        <v>-50</v>
      </c>
      <c r="U42" s="12">
        <f t="shared" si="50"/>
        <v>25</v>
      </c>
      <c r="V42" s="12">
        <f t="shared" si="50"/>
        <v>100</v>
      </c>
      <c r="W42" s="12">
        <f t="shared" si="42"/>
        <v>-14.285714285714285</v>
      </c>
      <c r="X42" s="12">
        <f t="shared" si="33"/>
        <v>3.3333333333333357</v>
      </c>
      <c r="Y42" s="12">
        <f>S42-AJ42</f>
        <v>-8.3333333333333428</v>
      </c>
      <c r="Z42" s="12">
        <f t="shared" si="50"/>
        <v>200</v>
      </c>
      <c r="AA42" s="12">
        <f t="shared" si="50"/>
        <v>16.666666666666664</v>
      </c>
      <c r="AB42" s="12">
        <f t="shared" si="50"/>
        <v>100</v>
      </c>
      <c r="AC42" s="12">
        <f t="shared" si="44"/>
        <v>-43.233082706766915</v>
      </c>
      <c r="AD42" s="12">
        <f>R42-AL42</f>
        <v>-5</v>
      </c>
      <c r="AE42" s="12">
        <f t="shared" si="35"/>
        <v>-18.333333333333329</v>
      </c>
      <c r="AH42" s="12">
        <f t="shared" ref="AH42:AJ42" si="51">AH36/AH9*100</f>
        <v>50</v>
      </c>
      <c r="AI42" s="12">
        <f t="shared" si="51"/>
        <v>16.666666666666664</v>
      </c>
      <c r="AJ42" s="12">
        <f t="shared" si="51"/>
        <v>83.333333333333343</v>
      </c>
      <c r="AK42" s="12">
        <f>AK36/AK9*100</f>
        <v>78.94736842105263</v>
      </c>
      <c r="AL42" s="12">
        <f>AL36/AL9*100</f>
        <v>25</v>
      </c>
      <c r="AM42" s="12">
        <f>AM36/AM9*100</f>
        <v>93.333333333333329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50</v>
      </c>
      <c r="X9" s="15">
        <f t="shared" ref="X9:Y30" si="1">IF(R9=U9,IF(R9&gt;0,"皆増",0),(1-(R9/(R9-U9)))*-100)</f>
        <v>200</v>
      </c>
      <c r="Y9" s="15">
        <f t="shared" si="1"/>
        <v>0</v>
      </c>
      <c r="Z9" s="17">
        <f>AA9+AB9</f>
        <v>-2</v>
      </c>
      <c r="AA9" s="17">
        <f>SUM(AA10:AA30)</f>
        <v>2</v>
      </c>
      <c r="AB9" s="17">
        <f>SUM(AB10:AB30)</f>
        <v>-4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200</v>
      </c>
      <c r="AE9" s="15">
        <f t="shared" si="2"/>
        <v>-57.142857142857139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8</v>
      </c>
      <c r="AL9" s="4">
        <f t="shared" si="4"/>
        <v>1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3</v>
      </c>
      <c r="U27" s="17">
        <v>2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1</v>
      </c>
      <c r="AA27" s="17">
        <v>2</v>
      </c>
      <c r="AB27" s="17">
        <v>-1</v>
      </c>
      <c r="AC27" s="15">
        <f t="shared" si="13"/>
        <v>50</v>
      </c>
      <c r="AD27" s="15" t="str">
        <f t="shared" si="2"/>
        <v>皆増</v>
      </c>
      <c r="AE27" s="15">
        <f t="shared" si="2"/>
        <v>-50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2</v>
      </c>
      <c r="U34" s="17">
        <f t="shared" si="22"/>
        <v>2</v>
      </c>
      <c r="V34" s="17">
        <f t="shared" si="22"/>
        <v>0</v>
      </c>
      <c r="W34" s="15">
        <f t="shared" si="15"/>
        <v>50</v>
      </c>
      <c r="X34" s="15">
        <f t="shared" si="15"/>
        <v>200</v>
      </c>
      <c r="Y34" s="15">
        <f t="shared" si="15"/>
        <v>0</v>
      </c>
      <c r="Z34" s="17">
        <f t="shared" ref="Z34:AB34" si="23">SUM(Z23:Z30)</f>
        <v>-2</v>
      </c>
      <c r="AA34" s="17">
        <f t="shared" si="23"/>
        <v>2</v>
      </c>
      <c r="AB34" s="17">
        <f t="shared" si="23"/>
        <v>-4</v>
      </c>
      <c r="AC34" s="15">
        <f t="shared" si="17"/>
        <v>-25</v>
      </c>
      <c r="AD34" s="15">
        <f t="shared" si="17"/>
        <v>200</v>
      </c>
      <c r="AE34" s="15">
        <f t="shared" si="17"/>
        <v>-57.142857142857139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8</v>
      </c>
      <c r="AL34" s="4">
        <f>SUM(AL23:AL30)</f>
        <v>1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50</v>
      </c>
      <c r="X35" s="15">
        <f t="shared" si="15"/>
        <v>200</v>
      </c>
      <c r="Y35" s="15">
        <f t="shared" si="15"/>
        <v>0</v>
      </c>
      <c r="Z35" s="17">
        <f t="shared" ref="Z35:AB35" si="26">SUM(Z25:Z30)</f>
        <v>-2</v>
      </c>
      <c r="AA35" s="17">
        <f t="shared" si="26"/>
        <v>2</v>
      </c>
      <c r="AB35" s="17">
        <f t="shared" si="26"/>
        <v>-4</v>
      </c>
      <c r="AC35" s="15">
        <f t="shared" si="17"/>
        <v>-25</v>
      </c>
      <c r="AD35" s="15">
        <f t="shared" si="17"/>
        <v>200</v>
      </c>
      <c r="AE35" s="15">
        <f t="shared" si="17"/>
        <v>-57.142857142857139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8</v>
      </c>
      <c r="AL35" s="4">
        <f>SUM(AL25:AL30)</f>
        <v>1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50</v>
      </c>
      <c r="X36" s="15">
        <f t="shared" si="15"/>
        <v>200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3</v>
      </c>
      <c r="AB36" s="17">
        <f t="shared" si="29"/>
        <v>-2</v>
      </c>
      <c r="AC36" s="15">
        <f t="shared" si="17"/>
        <v>19.999999999999996</v>
      </c>
      <c r="AD36" s="15" t="str">
        <f t="shared" si="17"/>
        <v>皆増</v>
      </c>
      <c r="AE36" s="15">
        <f t="shared" si="17"/>
        <v>-40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 t="e">
        <f t="shared" si="50"/>
        <v>#DIV/0!</v>
      </c>
      <c r="W42" s="12">
        <f t="shared" si="42"/>
        <v>0</v>
      </c>
      <c r="X42" s="12">
        <f t="shared" si="33"/>
        <v>0</v>
      </c>
      <c r="Y42" s="12">
        <f>S42-AJ42</f>
        <v>0</v>
      </c>
      <c r="Z42" s="12">
        <f t="shared" si="50"/>
        <v>-50</v>
      </c>
      <c r="AA42" s="12">
        <f t="shared" si="50"/>
        <v>150</v>
      </c>
      <c r="AB42" s="12">
        <f t="shared" si="50"/>
        <v>50</v>
      </c>
      <c r="AC42" s="12">
        <f t="shared" si="44"/>
        <v>37.5</v>
      </c>
      <c r="AD42" s="12">
        <f>R42-AL42</f>
        <v>100</v>
      </c>
      <c r="AE42" s="12">
        <f t="shared" si="35"/>
        <v>28.571428571428569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62.5</v>
      </c>
      <c r="AL42" s="12">
        <f>AL36/AL9*100</f>
        <v>0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0</v>
      </c>
      <c r="D9" s="17">
        <f>SUM(D10:D30)</f>
        <v>3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50</v>
      </c>
      <c r="I9" s="15">
        <f>IF(C9=F9,0,(1-(C9/(C9-F9)))*-100)</f>
        <v>-100</v>
      </c>
      <c r="J9" s="15">
        <f>IF(D9=G9,0,(1-(D9/(D9-G9)))*-100)</f>
        <v>200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200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0</v>
      </c>
      <c r="U9" s="17">
        <f>SUM(U10:U30)</f>
        <v>-2</v>
      </c>
      <c r="V9" s="17">
        <f>SUM(V10:V30)</f>
        <v>2</v>
      </c>
      <c r="W9" s="15">
        <f>IF(Q9=T9,IF(Q9&gt;0,"皆増",0),(1-(Q9/(Q9-T9)))*-100)</f>
        <v>0</v>
      </c>
      <c r="X9" s="15">
        <f t="shared" ref="X9:Y30" si="1">IF(R9=U9,IF(R9&gt;0,"皆増",0),(1-(R9/(R9-U9)))*-100)</f>
        <v>-40</v>
      </c>
      <c r="Y9" s="15">
        <f t="shared" si="1"/>
        <v>100</v>
      </c>
      <c r="Z9" s="17">
        <f>AA9+AB9</f>
        <v>-4</v>
      </c>
      <c r="AA9" s="17">
        <f>SUM(AA10:AA30)</f>
        <v>-4</v>
      </c>
      <c r="AB9" s="17">
        <f>SUM(AB10:AB30)</f>
        <v>0</v>
      </c>
      <c r="AC9" s="15">
        <f>IF(Q9=Z9,IF(Q9&gt;0,"皆増",0),(1-(Q9/(Q9-Z9)))*-100)</f>
        <v>-36.363636363636367</v>
      </c>
      <c r="AD9" s="15">
        <f t="shared" ref="AD9:AE30" si="2">IF(R9=AA9,IF(R9&gt;0,"皆増",0),(1-(R9/(R9-AA9)))*-100)</f>
        <v>-57.142857142857139</v>
      </c>
      <c r="AE9" s="15">
        <f t="shared" si="2"/>
        <v>0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11</v>
      </c>
      <c r="AL9" s="4">
        <f t="shared" si="4"/>
        <v>7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0</v>
      </c>
      <c r="D10" s="17">
        <v>3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50</v>
      </c>
      <c r="I10" s="15">
        <f t="shared" ref="I10" si="7">IF(C10=F10,0,(1-(C10/(C10-F10)))*-100)</f>
        <v>-100</v>
      </c>
      <c r="J10" s="15">
        <f>IF(D10=G10,0,(1-(D10/(D10-G10)))*-100)</f>
        <v>200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200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50</v>
      </c>
      <c r="X27" s="15">
        <f t="shared" si="1"/>
        <v>0</v>
      </c>
      <c r="Y27" s="15">
        <f t="shared" si="1"/>
        <v>100</v>
      </c>
      <c r="Z27" s="17">
        <f t="shared" si="12"/>
        <v>1</v>
      </c>
      <c r="AA27" s="17">
        <v>0</v>
      </c>
      <c r="AB27" s="17">
        <v>1</v>
      </c>
      <c r="AC27" s="15">
        <f t="shared" si="13"/>
        <v>50</v>
      </c>
      <c r="AD27" s="15">
        <f t="shared" si="2"/>
        <v>0</v>
      </c>
      <c r="AE27" s="15">
        <f t="shared" si="2"/>
        <v>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-75</v>
      </c>
      <c r="AD28" s="15">
        <f t="shared" si="2"/>
        <v>-100</v>
      </c>
      <c r="AE28" s="15">
        <f t="shared" si="2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16.666666666666675</v>
      </c>
      <c r="X34" s="15">
        <f t="shared" si="15"/>
        <v>-25</v>
      </c>
      <c r="Y34" s="15">
        <f t="shared" si="15"/>
        <v>100</v>
      </c>
      <c r="Z34" s="17">
        <f t="shared" ref="Z34:AB34" si="23">SUM(Z23:Z30)</f>
        <v>-3</v>
      </c>
      <c r="AA34" s="17">
        <f t="shared" si="23"/>
        <v>-3</v>
      </c>
      <c r="AB34" s="17">
        <f t="shared" si="23"/>
        <v>0</v>
      </c>
      <c r="AC34" s="15">
        <f t="shared" si="17"/>
        <v>-30.000000000000004</v>
      </c>
      <c r="AD34" s="15">
        <f t="shared" si="17"/>
        <v>-50</v>
      </c>
      <c r="AE34" s="15">
        <f t="shared" si="17"/>
        <v>0</v>
      </c>
      <c r="AH34" s="4">
        <f t="shared" ref="AH34:AJ34" si="24">SUM(AH23:AH30)</f>
        <v>6</v>
      </c>
      <c r="AI34" s="4">
        <f t="shared" si="24"/>
        <v>4</v>
      </c>
      <c r="AJ34" s="4">
        <f t="shared" si="24"/>
        <v>2</v>
      </c>
      <c r="AK34" s="4">
        <f>SUM(AK23:AK30)</f>
        <v>10</v>
      </c>
      <c r="AL34" s="4">
        <f>SUM(AL23:AL30)</f>
        <v>6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25</v>
      </c>
      <c r="X35" s="15">
        <f t="shared" si="15"/>
        <v>0</v>
      </c>
      <c r="Y35" s="15">
        <f t="shared" si="15"/>
        <v>50</v>
      </c>
      <c r="Z35" s="17">
        <f t="shared" ref="Z35:AB35" si="26">SUM(Z25:Z30)</f>
        <v>-5</v>
      </c>
      <c r="AA35" s="17">
        <f t="shared" si="26"/>
        <v>-4</v>
      </c>
      <c r="AB35" s="17">
        <f t="shared" si="26"/>
        <v>-1</v>
      </c>
      <c r="AC35" s="15">
        <f t="shared" si="17"/>
        <v>-50</v>
      </c>
      <c r="AD35" s="15">
        <f t="shared" si="17"/>
        <v>-66.666666666666671</v>
      </c>
      <c r="AE35" s="15">
        <f t="shared" si="17"/>
        <v>-25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10</v>
      </c>
      <c r="AL35" s="4">
        <f>SUM(AL25:AL30)</f>
        <v>6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33.333333333333329</v>
      </c>
      <c r="X36" s="15">
        <f t="shared" si="15"/>
        <v>0</v>
      </c>
      <c r="Y36" s="15">
        <f t="shared" si="15"/>
        <v>50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-33.333333333333336</v>
      </c>
      <c r="AD36" s="15">
        <f t="shared" si="17"/>
        <v>-66.666666666666671</v>
      </c>
      <c r="AE36" s="15">
        <f t="shared" si="17"/>
        <v>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50</v>
      </c>
      <c r="V39" s="12">
        <f t="shared" si="38"/>
        <v>0</v>
      </c>
      <c r="W39" s="12">
        <f>Q39-AH39</f>
        <v>-14.285714285714285</v>
      </c>
      <c r="X39" s="12">
        <f t="shared" si="33"/>
        <v>-20</v>
      </c>
      <c r="Y39" s="12">
        <f>S39-AJ39</f>
        <v>0</v>
      </c>
      <c r="Z39" s="12">
        <f t="shared" si="37"/>
        <v>25</v>
      </c>
      <c r="AA39" s="12">
        <f t="shared" si="37"/>
        <v>25</v>
      </c>
      <c r="AB39" s="12" t="e">
        <f t="shared" si="37"/>
        <v>#DIV/0!</v>
      </c>
      <c r="AC39" s="12">
        <f>Q39-AK39</f>
        <v>-9.0909090909090917</v>
      </c>
      <c r="AD39" s="12">
        <f t="shared" si="35"/>
        <v>-14.285714285714285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20</v>
      </c>
      <c r="AJ39" s="12">
        <f t="shared" si="39"/>
        <v>0</v>
      </c>
      <c r="AK39" s="12">
        <f>AK33/AK9*100</f>
        <v>9.0909090909090917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14.285714285714292</v>
      </c>
      <c r="X40" s="12">
        <f t="shared" si="33"/>
        <v>20</v>
      </c>
      <c r="Y40" s="12">
        <f>S40-AJ40</f>
        <v>0</v>
      </c>
      <c r="Z40" s="12">
        <f>Z34/Z9*100</f>
        <v>75</v>
      </c>
      <c r="AA40" s="12">
        <f t="shared" ref="AA40:AB40" si="43">AA34/AA9*100</f>
        <v>75</v>
      </c>
      <c r="AB40" s="12" t="e">
        <f t="shared" si="43"/>
        <v>#DIV/0!</v>
      </c>
      <c r="AC40" s="12">
        <f t="shared" ref="AC40:AC42" si="44">Q40-AK40</f>
        <v>9.0909090909090935</v>
      </c>
      <c r="AD40" s="12">
        <f t="shared" si="35"/>
        <v>14.285714285714292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80</v>
      </c>
      <c r="AJ40" s="12">
        <f t="shared" si="45"/>
        <v>100</v>
      </c>
      <c r="AK40" s="12">
        <f>AK34/AK9*100</f>
        <v>90.909090909090907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66.666666666666657</v>
      </c>
      <c r="S41" s="12">
        <f t="shared" si="46"/>
        <v>75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50</v>
      </c>
      <c r="W41" s="12">
        <f t="shared" si="42"/>
        <v>14.285714285714292</v>
      </c>
      <c r="X41" s="12">
        <f t="shared" si="33"/>
        <v>26.666666666666657</v>
      </c>
      <c r="Y41" s="12">
        <f>S41-AJ41</f>
        <v>-25</v>
      </c>
      <c r="Z41" s="12">
        <f>Z35/Z9*100</f>
        <v>125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-19.480519480519476</v>
      </c>
      <c r="AD41" s="12">
        <f>R41-AL41</f>
        <v>-19.047619047619051</v>
      </c>
      <c r="AE41" s="12">
        <f t="shared" si="35"/>
        <v>-25</v>
      </c>
      <c r="AH41" s="12">
        <f>AH35/AH9*100</f>
        <v>57.142857142857139</v>
      </c>
      <c r="AI41" s="12">
        <f>AI35/AI9*100</f>
        <v>40</v>
      </c>
      <c r="AJ41" s="12">
        <f>AJ35/AJ9*100</f>
        <v>100</v>
      </c>
      <c r="AK41" s="12">
        <f t="shared" ref="AK41:AM41" si="49">AK35/AK9*100</f>
        <v>90.909090909090907</v>
      </c>
      <c r="AL41" s="12">
        <f t="shared" si="49"/>
        <v>85.714285714285708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33.333333333333329</v>
      </c>
      <c r="S42" s="12">
        <f t="shared" si="50"/>
        <v>75</v>
      </c>
      <c r="T42" s="12" t="e">
        <f t="shared" si="50"/>
        <v>#DIV/0!</v>
      </c>
      <c r="U42" s="12">
        <f t="shared" si="50"/>
        <v>0</v>
      </c>
      <c r="V42" s="12">
        <f t="shared" si="50"/>
        <v>50</v>
      </c>
      <c r="W42" s="12">
        <f t="shared" si="42"/>
        <v>14.285714285714285</v>
      </c>
      <c r="X42" s="12">
        <f t="shared" si="33"/>
        <v>13.333333333333329</v>
      </c>
      <c r="Y42" s="12">
        <f>S42-AJ42</f>
        <v>-25</v>
      </c>
      <c r="Z42" s="12">
        <f t="shared" si="50"/>
        <v>50</v>
      </c>
      <c r="AA42" s="12">
        <f t="shared" si="50"/>
        <v>50</v>
      </c>
      <c r="AB42" s="12" t="e">
        <f t="shared" si="50"/>
        <v>#DIV/0!</v>
      </c>
      <c r="AC42" s="12">
        <f t="shared" si="44"/>
        <v>2.5974025974025992</v>
      </c>
      <c r="AD42" s="12">
        <f>R42-AL42</f>
        <v>-9.5238095238095255</v>
      </c>
      <c r="AE42" s="12">
        <f t="shared" si="35"/>
        <v>0</v>
      </c>
      <c r="AH42" s="12">
        <f t="shared" ref="AH42:AJ42" si="51">AH36/AH9*100</f>
        <v>42.857142857142854</v>
      </c>
      <c r="AI42" s="12">
        <f t="shared" si="51"/>
        <v>20</v>
      </c>
      <c r="AJ42" s="12">
        <f t="shared" si="51"/>
        <v>100</v>
      </c>
      <c r="AK42" s="12">
        <f>AK36/AK9*100</f>
        <v>54.54545454545454</v>
      </c>
      <c r="AL42" s="12">
        <f>AL36/AL9*100</f>
        <v>42.857142857142854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6</v>
      </c>
      <c r="D9" s="17">
        <f>SUM(D10:D30)</f>
        <v>0</v>
      </c>
      <c r="E9" s="17">
        <f>F9+G9</f>
        <v>0</v>
      </c>
      <c r="F9" s="17">
        <f>SUM(F10:F30)</f>
        <v>2</v>
      </c>
      <c r="G9" s="17">
        <f>SUM(G10:G30)</f>
        <v>-2</v>
      </c>
      <c r="H9" s="15">
        <f>IF(B9=E9,0,(1-(B9/(B9-E9)))*-100)</f>
        <v>0</v>
      </c>
      <c r="I9" s="15">
        <f>IF(C9=F9,0,(1-(C9/(C9-F9)))*-100)</f>
        <v>50</v>
      </c>
      <c r="J9" s="15">
        <f>IF(D9=G9,0,(1-(D9/(D9-G9)))*-100)</f>
        <v>-100</v>
      </c>
      <c r="K9" s="17">
        <f>L9+M9</f>
        <v>3</v>
      </c>
      <c r="L9" s="17">
        <f>SUM(L10:L30)</f>
        <v>4</v>
      </c>
      <c r="M9" s="17">
        <f>SUM(M10:M30)</f>
        <v>-1</v>
      </c>
      <c r="N9" s="15">
        <f>IF(B9=K9,0,(1-(B9/(B9-K9)))*-100)</f>
        <v>100</v>
      </c>
      <c r="O9" s="15">
        <f t="shared" ref="O9:P10" si="0">IF(C9=L9,0,(1-(C9/(C9-L9)))*-100)</f>
        <v>200</v>
      </c>
      <c r="P9" s="15">
        <f>IF(D9=M9,0,(1-(D9/(D9-M9)))*-100)</f>
        <v>-100</v>
      </c>
      <c r="Q9" s="17">
        <f>R9+S9</f>
        <v>18</v>
      </c>
      <c r="R9" s="17">
        <f>SUM(R10:R30)</f>
        <v>10</v>
      </c>
      <c r="S9" s="17">
        <f>SUM(S10:S30)</f>
        <v>8</v>
      </c>
      <c r="T9" s="17">
        <f>U9+V9</f>
        <v>3</v>
      </c>
      <c r="U9" s="17">
        <f>SUM(U10:U30)</f>
        <v>6</v>
      </c>
      <c r="V9" s="17">
        <f>SUM(V10:V30)</f>
        <v>-3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150</v>
      </c>
      <c r="Y9" s="15">
        <f t="shared" si="1"/>
        <v>-27.27272727272727</v>
      </c>
      <c r="Z9" s="17">
        <f>AA9+AB9</f>
        <v>5</v>
      </c>
      <c r="AA9" s="17">
        <f>SUM(AA10:AA30)</f>
        <v>1</v>
      </c>
      <c r="AB9" s="17">
        <f>SUM(AB10:AB30)</f>
        <v>4</v>
      </c>
      <c r="AC9" s="15">
        <f>IF(Q9=Z9,IF(Q9&gt;0,"皆増",0),(1-(Q9/(Q9-Z9)))*-100)</f>
        <v>38.46153846153846</v>
      </c>
      <c r="AD9" s="15">
        <f t="shared" ref="AD9:AE30" si="2">IF(R9=AA9,IF(R9&gt;0,"皆増",0),(1-(R9/(R9-AA9)))*-100)</f>
        <v>11.111111111111116</v>
      </c>
      <c r="AE9" s="15">
        <f t="shared" si="2"/>
        <v>100</v>
      </c>
      <c r="AH9" s="4">
        <f t="shared" ref="AH9:AJ30" si="3">Q9-T9</f>
        <v>15</v>
      </c>
      <c r="AI9" s="4">
        <f t="shared" si="3"/>
        <v>4</v>
      </c>
      <c r="AJ9" s="4">
        <f t="shared" si="3"/>
        <v>11</v>
      </c>
      <c r="AK9" s="4">
        <f t="shared" ref="AK9:AM30" si="4">Q9-Z9</f>
        <v>13</v>
      </c>
      <c r="AL9" s="4">
        <f t="shared" si="4"/>
        <v>9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6</v>
      </c>
      <c r="D10" s="17">
        <v>0</v>
      </c>
      <c r="E10" s="17">
        <f t="shared" ref="E10" si="6">F10+G10</f>
        <v>0</v>
      </c>
      <c r="F10" s="17">
        <v>2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50</v>
      </c>
      <c r="J10" s="15">
        <f>IF(D10=G10,0,(1-(D10/(D10-G10)))*-100)</f>
        <v>-100</v>
      </c>
      <c r="K10" s="17">
        <f t="shared" ref="K10" si="8">L10+M10</f>
        <v>3</v>
      </c>
      <c r="L10" s="17">
        <v>4</v>
      </c>
      <c r="M10" s="17">
        <v>-1</v>
      </c>
      <c r="N10" s="15">
        <f>IF(B10=K10,0,(1-(B10/(B10-K10)))*-100)</f>
        <v>100</v>
      </c>
      <c r="O10" s="15">
        <f t="shared" si="0"/>
        <v>200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>
        <f t="shared" si="11"/>
        <v>100</v>
      </c>
      <c r="X21" s="15">
        <f t="shared" si="1"/>
        <v>100</v>
      </c>
      <c r="Y21" s="15">
        <f t="shared" si="1"/>
        <v>0</v>
      </c>
      <c r="Z21" s="17">
        <f t="shared" si="12"/>
        <v>1</v>
      </c>
      <c r="AA21" s="17">
        <v>2</v>
      </c>
      <c r="AB21" s="17">
        <v>-1</v>
      </c>
      <c r="AC21" s="15">
        <f t="shared" si="13"/>
        <v>100</v>
      </c>
      <c r="AD21" s="15" t="str">
        <f t="shared" si="2"/>
        <v>皆増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3</v>
      </c>
      <c r="U24" s="17">
        <v>3</v>
      </c>
      <c r="V24" s="17">
        <v>0</v>
      </c>
      <c r="W24" s="15">
        <f t="shared" si="11"/>
        <v>300</v>
      </c>
      <c r="X24" s="15" t="str">
        <f t="shared" si="1"/>
        <v>皆増</v>
      </c>
      <c r="Y24" s="15">
        <f t="shared" si="1"/>
        <v>0</v>
      </c>
      <c r="Z24" s="17">
        <f t="shared" si="12"/>
        <v>3</v>
      </c>
      <c r="AA24" s="17">
        <v>2</v>
      </c>
      <c r="AB24" s="17">
        <v>1</v>
      </c>
      <c r="AC24" s="15">
        <f t="shared" si="13"/>
        <v>300</v>
      </c>
      <c r="AD24" s="15">
        <f t="shared" si="2"/>
        <v>200</v>
      </c>
      <c r="AE24" s="15" t="str">
        <f t="shared" si="2"/>
        <v>皆増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-66.666666666666671</v>
      </c>
      <c r="AD25" s="15">
        <f t="shared" si="2"/>
        <v>-50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3</v>
      </c>
      <c r="U26" s="17">
        <v>2</v>
      </c>
      <c r="V26" s="17">
        <v>1</v>
      </c>
      <c r="W26" s="15">
        <f t="shared" si="11"/>
        <v>300</v>
      </c>
      <c r="X26" s="15" t="str">
        <f t="shared" si="1"/>
        <v>皆増</v>
      </c>
      <c r="Y26" s="15">
        <f t="shared" si="1"/>
        <v>100</v>
      </c>
      <c r="Z26" s="17">
        <f t="shared" si="12"/>
        <v>1</v>
      </c>
      <c r="AA26" s="17">
        <v>-1</v>
      </c>
      <c r="AB26" s="17">
        <v>2</v>
      </c>
      <c r="AC26" s="15">
        <f t="shared" si="13"/>
        <v>33.333333333333329</v>
      </c>
      <c r="AD26" s="15">
        <f t="shared" si="2"/>
        <v>-33.333333333333336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>
        <f t="shared" si="1"/>
        <v>100</v>
      </c>
      <c r="Z27" s="17">
        <f t="shared" si="12"/>
        <v>2</v>
      </c>
      <c r="AA27" s="17">
        <v>1</v>
      </c>
      <c r="AB27" s="17">
        <v>1</v>
      </c>
      <c r="AC27" s="15">
        <f t="shared" si="13"/>
        <v>200</v>
      </c>
      <c r="AD27" s="15" t="str">
        <f t="shared" si="2"/>
        <v>皆増</v>
      </c>
      <c r="AE27" s="15">
        <f t="shared" si="2"/>
        <v>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0</v>
      </c>
      <c r="V28" s="17">
        <v>-4</v>
      </c>
      <c r="W28" s="15">
        <f t="shared" si="11"/>
        <v>-80</v>
      </c>
      <c r="X28" s="15">
        <f t="shared" si="1"/>
        <v>0</v>
      </c>
      <c r="Y28" s="15">
        <f t="shared" si="1"/>
        <v>-80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 t="str">
        <f t="shared" si="2"/>
        <v>皆増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 t="str">
        <f t="shared" si="2"/>
        <v>皆増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>
        <f t="shared" si="17"/>
        <v>100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8</v>
      </c>
      <c r="S34" s="17">
        <f t="shared" si="22"/>
        <v>8</v>
      </c>
      <c r="T34" s="17">
        <f t="shared" si="22"/>
        <v>2</v>
      </c>
      <c r="U34" s="17">
        <f t="shared" si="22"/>
        <v>5</v>
      </c>
      <c r="V34" s="17">
        <f t="shared" si="22"/>
        <v>-3</v>
      </c>
      <c r="W34" s="15">
        <f t="shared" si="15"/>
        <v>14.285714285714279</v>
      </c>
      <c r="X34" s="15">
        <f t="shared" si="15"/>
        <v>166.66666666666666</v>
      </c>
      <c r="Y34" s="15">
        <f t="shared" si="15"/>
        <v>-27.27272727272727</v>
      </c>
      <c r="Z34" s="17">
        <f t="shared" ref="Z34:AB34" si="23">SUM(Z23:Z30)</f>
        <v>5</v>
      </c>
      <c r="AA34" s="17">
        <f t="shared" si="23"/>
        <v>0</v>
      </c>
      <c r="AB34" s="17">
        <f t="shared" si="23"/>
        <v>5</v>
      </c>
      <c r="AC34" s="15">
        <f t="shared" si="17"/>
        <v>45.45454545454546</v>
      </c>
      <c r="AD34" s="15">
        <f t="shared" si="17"/>
        <v>0</v>
      </c>
      <c r="AE34" s="15">
        <f t="shared" si="17"/>
        <v>166.66666666666666</v>
      </c>
      <c r="AH34" s="4">
        <f t="shared" ref="AH34:AJ34" si="24">SUM(AH23:AH30)</f>
        <v>14</v>
      </c>
      <c r="AI34" s="4">
        <f t="shared" si="24"/>
        <v>3</v>
      </c>
      <c r="AJ34" s="4">
        <f t="shared" si="24"/>
        <v>11</v>
      </c>
      <c r="AK34" s="4">
        <f>SUM(AK23:AK30)</f>
        <v>11</v>
      </c>
      <c r="AL34" s="4">
        <f>SUM(AL23:AL30)</f>
        <v>8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0</v>
      </c>
      <c r="U35" s="17">
        <f t="shared" si="25"/>
        <v>2</v>
      </c>
      <c r="V35" s="17">
        <f t="shared" si="25"/>
        <v>-2</v>
      </c>
      <c r="W35" s="15">
        <f t="shared" si="15"/>
        <v>0</v>
      </c>
      <c r="X35" s="15">
        <f t="shared" si="15"/>
        <v>66.666666666666671</v>
      </c>
      <c r="Y35" s="15">
        <f t="shared" si="15"/>
        <v>-22.222222222222221</v>
      </c>
      <c r="Z35" s="17">
        <f t="shared" ref="Z35:AB35" si="26">SUM(Z25:Z30)</f>
        <v>3</v>
      </c>
      <c r="AA35" s="17">
        <f t="shared" si="26"/>
        <v>-2</v>
      </c>
      <c r="AB35" s="17">
        <f t="shared" si="26"/>
        <v>5</v>
      </c>
      <c r="AC35" s="15">
        <f t="shared" si="17"/>
        <v>33.333333333333329</v>
      </c>
      <c r="AD35" s="15">
        <f t="shared" si="17"/>
        <v>-28.571428571428569</v>
      </c>
      <c r="AE35" s="15">
        <f t="shared" si="17"/>
        <v>250</v>
      </c>
      <c r="AH35" s="4">
        <f t="shared" ref="AH35:AJ35" si="27">SUM(AH25:AH30)</f>
        <v>12</v>
      </c>
      <c r="AI35" s="4">
        <f t="shared" si="27"/>
        <v>3</v>
      </c>
      <c r="AJ35" s="4">
        <f t="shared" si="27"/>
        <v>9</v>
      </c>
      <c r="AK35" s="4">
        <f>SUM(AK25:AK30)</f>
        <v>9</v>
      </c>
      <c r="AL35" s="4">
        <f>SUM(AL25:AL30)</f>
        <v>7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-36.363636363636367</v>
      </c>
      <c r="X36" s="15">
        <f t="shared" si="15"/>
        <v>-33.333333333333336</v>
      </c>
      <c r="Y36" s="15">
        <f t="shared" si="15"/>
        <v>-37.5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133.33333333333334</v>
      </c>
      <c r="AD36" s="15">
        <f t="shared" si="17"/>
        <v>0</v>
      </c>
      <c r="AE36" s="15">
        <f t="shared" si="17"/>
        <v>400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20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16.666666666666664</v>
      </c>
      <c r="V39" s="12">
        <f t="shared" si="38"/>
        <v>0</v>
      </c>
      <c r="W39" s="12">
        <f>Q39-AH39</f>
        <v>4.4444444444444438</v>
      </c>
      <c r="X39" s="12">
        <f t="shared" si="33"/>
        <v>-5</v>
      </c>
      <c r="Y39" s="12">
        <f>S39-AJ39</f>
        <v>0</v>
      </c>
      <c r="Z39" s="12">
        <f t="shared" si="37"/>
        <v>0</v>
      </c>
      <c r="AA39" s="12">
        <f t="shared" si="37"/>
        <v>100</v>
      </c>
      <c r="AB39" s="12">
        <f t="shared" si="37"/>
        <v>-25</v>
      </c>
      <c r="AC39" s="12">
        <f>Q39-AK39</f>
        <v>-4.2735042735042743</v>
      </c>
      <c r="AD39" s="12">
        <f t="shared" si="35"/>
        <v>8.8888888888888893</v>
      </c>
      <c r="AE39" s="12">
        <f t="shared" si="35"/>
        <v>-25</v>
      </c>
      <c r="AH39" s="12">
        <f t="shared" ref="AH39:AJ39" si="39">AH33/AH9*100</f>
        <v>6.666666666666667</v>
      </c>
      <c r="AI39" s="12">
        <f t="shared" si="39"/>
        <v>25</v>
      </c>
      <c r="AJ39" s="12">
        <f t="shared" si="39"/>
        <v>0</v>
      </c>
      <c r="AK39" s="12">
        <f>AK33/AK9*100</f>
        <v>15.384615384615385</v>
      </c>
      <c r="AL39" s="12">
        <f>AL33/AL9*100</f>
        <v>11.111111111111111</v>
      </c>
      <c r="AM39" s="12">
        <f>AM33/AM9*100</f>
        <v>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83.333333333333343</v>
      </c>
      <c r="V40" s="12">
        <f t="shared" si="41"/>
        <v>100</v>
      </c>
      <c r="W40" s="12">
        <f t="shared" ref="W40:W42" si="42">Q40-AH40</f>
        <v>-4.4444444444444429</v>
      </c>
      <c r="X40" s="12">
        <f t="shared" si="33"/>
        <v>5</v>
      </c>
      <c r="Y40" s="12">
        <f>S40-AJ40</f>
        <v>0</v>
      </c>
      <c r="Z40" s="12">
        <f>Z34/Z9*100</f>
        <v>100</v>
      </c>
      <c r="AA40" s="12">
        <f t="shared" ref="AA40:AB40" si="43">AA34/AA9*100</f>
        <v>0</v>
      </c>
      <c r="AB40" s="12">
        <f t="shared" si="43"/>
        <v>125</v>
      </c>
      <c r="AC40" s="12">
        <f t="shared" ref="AC40:AC42" si="44">Q40-AK40</f>
        <v>4.2735042735042725</v>
      </c>
      <c r="AD40" s="12">
        <f t="shared" si="35"/>
        <v>-8.8888888888888857</v>
      </c>
      <c r="AE40" s="12">
        <f t="shared" si="35"/>
        <v>25</v>
      </c>
      <c r="AH40" s="12">
        <f t="shared" ref="AH40:AJ40" si="45">AH34/AH9*100</f>
        <v>93.333333333333329</v>
      </c>
      <c r="AI40" s="12">
        <f t="shared" si="45"/>
        <v>75</v>
      </c>
      <c r="AJ40" s="12">
        <f t="shared" si="45"/>
        <v>100</v>
      </c>
      <c r="AK40" s="12">
        <f>AK34/AK9*100</f>
        <v>84.615384615384613</v>
      </c>
      <c r="AL40" s="12">
        <f>AL34/AL9*100</f>
        <v>88.888888888888886</v>
      </c>
      <c r="AM40" s="12">
        <f>AM34/AM9*100</f>
        <v>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50</v>
      </c>
      <c r="S41" s="12">
        <f t="shared" si="46"/>
        <v>87.5</v>
      </c>
      <c r="T41" s="12">
        <f>T35/T9*100</f>
        <v>0</v>
      </c>
      <c r="U41" s="12">
        <f t="shared" ref="U41:V41" si="47">U35/U9*100</f>
        <v>33.333333333333329</v>
      </c>
      <c r="V41" s="12">
        <f t="shared" si="47"/>
        <v>66.666666666666657</v>
      </c>
      <c r="W41" s="12">
        <f t="shared" si="42"/>
        <v>-13.333333333333343</v>
      </c>
      <c r="X41" s="12">
        <f t="shared" si="33"/>
        <v>-25</v>
      </c>
      <c r="Y41" s="12">
        <f>S41-AJ41</f>
        <v>5.6818181818181728</v>
      </c>
      <c r="Z41" s="12">
        <f>Z35/Z9*100</f>
        <v>60</v>
      </c>
      <c r="AA41" s="12">
        <f t="shared" ref="AA41:AB41" si="48">AA35/AA9*100</f>
        <v>-200</v>
      </c>
      <c r="AB41" s="12">
        <f t="shared" si="48"/>
        <v>125</v>
      </c>
      <c r="AC41" s="12">
        <f t="shared" si="44"/>
        <v>-2.5641025641025692</v>
      </c>
      <c r="AD41" s="12">
        <f>R41-AL41</f>
        <v>-27.777777777777786</v>
      </c>
      <c r="AE41" s="12">
        <f t="shared" si="35"/>
        <v>37.5</v>
      </c>
      <c r="AH41" s="12">
        <f>AH35/AH9*100</f>
        <v>80</v>
      </c>
      <c r="AI41" s="12">
        <f>AI35/AI9*100</f>
        <v>75</v>
      </c>
      <c r="AJ41" s="12">
        <f>AJ35/AJ9*100</f>
        <v>81.818181818181827</v>
      </c>
      <c r="AK41" s="12">
        <f t="shared" ref="AK41:AM41" si="49">AK35/AK9*100</f>
        <v>69.230769230769226</v>
      </c>
      <c r="AL41" s="12">
        <f t="shared" si="49"/>
        <v>77.777777777777786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38.888888888888893</v>
      </c>
      <c r="R42" s="12">
        <f t="shared" si="50"/>
        <v>20</v>
      </c>
      <c r="S42" s="12">
        <f t="shared" si="50"/>
        <v>62.5</v>
      </c>
      <c r="T42" s="12">
        <f t="shared" si="50"/>
        <v>-133.33333333333331</v>
      </c>
      <c r="U42" s="12">
        <f t="shared" si="50"/>
        <v>-16.666666666666664</v>
      </c>
      <c r="V42" s="12">
        <f t="shared" si="50"/>
        <v>100</v>
      </c>
      <c r="W42" s="12">
        <f t="shared" si="42"/>
        <v>-34.444444444444436</v>
      </c>
      <c r="X42" s="12">
        <f t="shared" si="33"/>
        <v>-55</v>
      </c>
      <c r="Y42" s="12">
        <f>S42-AJ42</f>
        <v>-10.227272727272734</v>
      </c>
      <c r="Z42" s="12">
        <f t="shared" si="50"/>
        <v>80</v>
      </c>
      <c r="AA42" s="12">
        <f t="shared" si="50"/>
        <v>0</v>
      </c>
      <c r="AB42" s="12">
        <f t="shared" si="50"/>
        <v>100</v>
      </c>
      <c r="AC42" s="12">
        <f t="shared" si="44"/>
        <v>15.811965811965816</v>
      </c>
      <c r="AD42" s="12">
        <f>R42-AL42</f>
        <v>-2.2222222222222214</v>
      </c>
      <c r="AE42" s="12">
        <f t="shared" si="35"/>
        <v>37.5</v>
      </c>
      <c r="AH42" s="12">
        <f t="shared" ref="AH42:AJ42" si="51">AH36/AH9*100</f>
        <v>73.333333333333329</v>
      </c>
      <c r="AI42" s="12">
        <f t="shared" si="51"/>
        <v>75</v>
      </c>
      <c r="AJ42" s="12">
        <f t="shared" si="51"/>
        <v>72.727272727272734</v>
      </c>
      <c r="AK42" s="12">
        <f>AK36/AK9*100</f>
        <v>23.076923076923077</v>
      </c>
      <c r="AL42" s="12">
        <f>AL36/AL9*100</f>
        <v>22.222222222222221</v>
      </c>
      <c r="AM42" s="12">
        <f>AM36/AM9*100</f>
        <v>25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2017-11-02T09:42:44Z</cp:lastPrinted>
  <dcterms:created xsi:type="dcterms:W3CDTF">2017-09-15T07:09:36Z</dcterms:created>
  <dcterms:modified xsi:type="dcterms:W3CDTF">2024-08-16T05:24:12Z</dcterms:modified>
</cp:coreProperties>
</file>