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０月～９月）\紙ベース統計表（第1表～第15表）\ホームページのみ掲載用\"/>
    </mc:Choice>
  </mc:AlternateContent>
  <xr:revisionPtr revIDLastSave="0" documentId="13_ncr:20001_{28DAF87F-65F5-4256-95CA-DE5305A95D4C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3" r:id="rId1"/>
    <sheet name="鳥取市" sheetId="12" r:id="rId2"/>
    <sheet name="米子市" sheetId="13" r:id="rId3"/>
    <sheet name="倉吉市" sheetId="14" r:id="rId4"/>
    <sheet name="境港市" sheetId="15" r:id="rId5"/>
    <sheet name="岩美町" sheetId="16" r:id="rId6"/>
    <sheet name="若桜町" sheetId="17" r:id="rId7"/>
    <sheet name="智頭町" sheetId="18" r:id="rId8"/>
    <sheet name="八頭町" sheetId="19" r:id="rId9"/>
    <sheet name="三朝町" sheetId="20" r:id="rId10"/>
    <sheet name="湯梨浜町" sheetId="21" r:id="rId11"/>
    <sheet name="琴浦町" sheetId="22" r:id="rId12"/>
    <sheet name="北栄町" sheetId="23" r:id="rId13"/>
    <sheet name="日吉津村" sheetId="24" r:id="rId14"/>
    <sheet name="大山町" sheetId="25" r:id="rId15"/>
    <sheet name="南部町" sheetId="26" r:id="rId16"/>
    <sheet name="伯耆町" sheetId="27" r:id="rId17"/>
    <sheet name="日南町" sheetId="28" r:id="rId18"/>
    <sheet name="日野町" sheetId="29" r:id="rId19"/>
    <sheet name="江府町" sheetId="30" r:id="rId20"/>
  </sheets>
  <definedNames>
    <definedName name="_Order1" hidden="1">255</definedName>
    <definedName name="_Order2" hidden="1">0</definedName>
    <definedName name="_xlnm.Print_Area" localSheetId="5">岩美町!$A$1:$U$67</definedName>
    <definedName name="_xlnm.Print_Area" localSheetId="4">境港市!$A$1:$U$67</definedName>
    <definedName name="_xlnm.Print_Area" localSheetId="11">琴浦町!$A$1:$U$67</definedName>
    <definedName name="_xlnm.Print_Area" localSheetId="0">県計!$A$1:$U$30</definedName>
    <definedName name="_xlnm.Print_Area" localSheetId="19">江府町!$A$1:$U$67</definedName>
    <definedName name="_xlnm.Print_Area" localSheetId="9">三朝町!$A$1:$U$67</definedName>
    <definedName name="_xlnm.Print_Area" localSheetId="6">若桜町!$A$1:$U$67</definedName>
    <definedName name="_xlnm.Print_Area" localSheetId="3">倉吉市!$A$1:$U$67</definedName>
    <definedName name="_xlnm.Print_Area" localSheetId="14">大山町!$A$1:$U$67</definedName>
    <definedName name="_xlnm.Print_Area" localSheetId="7">智頭町!$A$1:$U$67</definedName>
    <definedName name="_xlnm.Print_Area" localSheetId="1">鳥取市!$A$1:$U$67</definedName>
    <definedName name="_xlnm.Print_Area" localSheetId="10">湯梨浜町!$A$1:$U$67</definedName>
    <definedName name="_xlnm.Print_Area" localSheetId="15">南部町!$A$1:$U$67</definedName>
    <definedName name="_xlnm.Print_Area" localSheetId="13">日吉津村!$A$1:$U$67</definedName>
    <definedName name="_xlnm.Print_Area" localSheetId="17">日南町!$A$1:$U$67</definedName>
    <definedName name="_xlnm.Print_Area" localSheetId="18">日野町!$A$1:$U$67</definedName>
    <definedName name="_xlnm.Print_Area" localSheetId="16">伯耆町!$A$1:$U$67</definedName>
    <definedName name="_xlnm.Print_Area" localSheetId="8">八頭町!$A$1:$U$67</definedName>
    <definedName name="_xlnm.Print_Area" localSheetId="2">米子市!$A$1:$U$67</definedName>
    <definedName name="_xlnm.Print_Area" localSheetId="12">北栄町!$A$1:$U$67</definedName>
  </definedNames>
  <calcPr calcId="181029" forceFullCalc="1"/>
  <fileRecoveryPr repairLoad="1"/>
</workbook>
</file>

<file path=xl/calcChain.xml><?xml version="1.0" encoding="utf-8"?>
<calcChain xmlns="http://schemas.openxmlformats.org/spreadsheetml/2006/main">
  <c r="I10" i="30" l="1"/>
  <c r="I52" i="30"/>
  <c r="J52" i="30"/>
  <c r="K52" i="30"/>
  <c r="G52" i="30"/>
  <c r="G52" i="19"/>
  <c r="G10" i="19"/>
  <c r="J52" i="12"/>
  <c r="J52" i="13"/>
  <c r="J52" i="14"/>
  <c r="J52" i="15"/>
  <c r="J52" i="16"/>
  <c r="J52" i="17"/>
  <c r="J52" i="18"/>
  <c r="J52" i="19"/>
  <c r="J52" i="20"/>
  <c r="J52" i="21"/>
  <c r="J52" i="22"/>
  <c r="J52" i="23"/>
  <c r="J52" i="24"/>
  <c r="J52" i="25"/>
  <c r="J52" i="26"/>
  <c r="J52" i="27"/>
  <c r="J52" i="28"/>
  <c r="J52" i="29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51" i="17"/>
  <c r="J50" i="17"/>
  <c r="J49" i="17"/>
  <c r="J48" i="17"/>
  <c r="J47" i="17"/>
  <c r="J46" i="17"/>
  <c r="J45" i="17"/>
  <c r="J44" i="17"/>
  <c r="J43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J12" i="17"/>
  <c r="J11" i="17"/>
  <c r="J51" i="18"/>
  <c r="J50" i="18"/>
  <c r="J49" i="18"/>
  <c r="J48" i="18"/>
  <c r="J47" i="18"/>
  <c r="J46" i="18"/>
  <c r="J45" i="18"/>
  <c r="J44" i="18"/>
  <c r="J43" i="18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J17" i="18"/>
  <c r="J16" i="18"/>
  <c r="J15" i="18"/>
  <c r="J14" i="18"/>
  <c r="J13" i="18"/>
  <c r="J12" i="18"/>
  <c r="J11" i="18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51" i="23"/>
  <c r="J50" i="23"/>
  <c r="J49" i="23"/>
  <c r="J48" i="23"/>
  <c r="J47" i="23"/>
  <c r="J46" i="23"/>
  <c r="J45" i="23"/>
  <c r="J44" i="23"/>
  <c r="J43" i="23"/>
  <c r="J42" i="23"/>
  <c r="J41" i="23"/>
  <c r="J40" i="23"/>
  <c r="J39" i="23"/>
  <c r="J38" i="23"/>
  <c r="J37" i="23"/>
  <c r="J36" i="23"/>
  <c r="J35" i="23"/>
  <c r="J34" i="23"/>
  <c r="J33" i="23"/>
  <c r="J32" i="23"/>
  <c r="J31" i="23"/>
  <c r="J30" i="23"/>
  <c r="J29" i="23"/>
  <c r="J28" i="23"/>
  <c r="J27" i="23"/>
  <c r="J26" i="23"/>
  <c r="J25" i="23"/>
  <c r="J24" i="23"/>
  <c r="J23" i="23"/>
  <c r="J22" i="23"/>
  <c r="J21" i="23"/>
  <c r="J20" i="23"/>
  <c r="J19" i="23"/>
  <c r="J18" i="23"/>
  <c r="J17" i="23"/>
  <c r="J16" i="23"/>
  <c r="J15" i="23"/>
  <c r="J14" i="23"/>
  <c r="J13" i="23"/>
  <c r="J12" i="23"/>
  <c r="J11" i="23"/>
  <c r="J51" i="24"/>
  <c r="J50" i="24"/>
  <c r="J49" i="24"/>
  <c r="J48" i="24"/>
  <c r="J47" i="24"/>
  <c r="J46" i="24"/>
  <c r="J45" i="24"/>
  <c r="J44" i="24"/>
  <c r="J43" i="24"/>
  <c r="J42" i="24"/>
  <c r="J41" i="24"/>
  <c r="J40" i="24"/>
  <c r="J39" i="24"/>
  <c r="J38" i="24"/>
  <c r="J37" i="24"/>
  <c r="J36" i="24"/>
  <c r="J35" i="24"/>
  <c r="J34" i="24"/>
  <c r="J33" i="24"/>
  <c r="J32" i="24"/>
  <c r="J31" i="24"/>
  <c r="J30" i="24"/>
  <c r="J29" i="24"/>
  <c r="J28" i="24"/>
  <c r="J27" i="24"/>
  <c r="J26" i="24"/>
  <c r="J25" i="24"/>
  <c r="J24" i="24"/>
  <c r="J23" i="24"/>
  <c r="J22" i="24"/>
  <c r="J21" i="24"/>
  <c r="J20" i="24"/>
  <c r="J19" i="24"/>
  <c r="J18" i="24"/>
  <c r="J17" i="24"/>
  <c r="J16" i="24"/>
  <c r="J15" i="24"/>
  <c r="J14" i="24"/>
  <c r="J13" i="24"/>
  <c r="J12" i="24"/>
  <c r="J11" i="24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2" i="26"/>
  <c r="J11" i="26"/>
  <c r="J51" i="27"/>
  <c r="J50" i="27"/>
  <c r="J49" i="27"/>
  <c r="J48" i="27"/>
  <c r="J47" i="27"/>
  <c r="J46" i="27"/>
  <c r="J45" i="27"/>
  <c r="J44" i="27"/>
  <c r="J43" i="27"/>
  <c r="J42" i="27"/>
  <c r="J41" i="27"/>
  <c r="J40" i="27"/>
  <c r="J39" i="27"/>
  <c r="J38" i="27"/>
  <c r="J37" i="27"/>
  <c r="J36" i="27"/>
  <c r="J35" i="27"/>
  <c r="J34" i="27"/>
  <c r="J33" i="27"/>
  <c r="J32" i="27"/>
  <c r="J31" i="27"/>
  <c r="J30" i="27"/>
  <c r="J29" i="27"/>
  <c r="J28" i="27"/>
  <c r="J27" i="27"/>
  <c r="J26" i="27"/>
  <c r="J25" i="27"/>
  <c r="J24" i="27"/>
  <c r="J23" i="27"/>
  <c r="J22" i="27"/>
  <c r="J21" i="27"/>
  <c r="J20" i="27"/>
  <c r="J19" i="27"/>
  <c r="J18" i="27"/>
  <c r="J17" i="27"/>
  <c r="J16" i="27"/>
  <c r="J15" i="27"/>
  <c r="J14" i="27"/>
  <c r="J13" i="27"/>
  <c r="J12" i="27"/>
  <c r="J11" i="27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51" i="29"/>
  <c r="J50" i="29"/>
  <c r="J49" i="29"/>
  <c r="J48" i="29"/>
  <c r="J47" i="29"/>
  <c r="J46" i="29"/>
  <c r="J45" i="29"/>
  <c r="J44" i="29"/>
  <c r="J43" i="29"/>
  <c r="J42" i="29"/>
  <c r="J41" i="29"/>
  <c r="J40" i="29"/>
  <c r="J39" i="29"/>
  <c r="J38" i="29"/>
  <c r="J37" i="29"/>
  <c r="J36" i="29"/>
  <c r="J35" i="29"/>
  <c r="J34" i="29"/>
  <c r="J33" i="29"/>
  <c r="J32" i="29"/>
  <c r="J31" i="29"/>
  <c r="J30" i="29"/>
  <c r="J29" i="29"/>
  <c r="J28" i="29"/>
  <c r="J27" i="29"/>
  <c r="J26" i="29"/>
  <c r="J25" i="29"/>
  <c r="J24" i="29"/>
  <c r="J23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51" i="30"/>
  <c r="J50" i="30"/>
  <c r="J49" i="30"/>
  <c r="J48" i="30"/>
  <c r="J47" i="30"/>
  <c r="J46" i="30"/>
  <c r="J45" i="30"/>
  <c r="J44" i="30"/>
  <c r="J43" i="30"/>
  <c r="J42" i="30"/>
  <c r="J41" i="30"/>
  <c r="J40" i="30"/>
  <c r="J39" i="30"/>
  <c r="J38" i="30"/>
  <c r="J37" i="30"/>
  <c r="J36" i="30"/>
  <c r="J35" i="30"/>
  <c r="J34" i="30"/>
  <c r="J33" i="30"/>
  <c r="J32" i="30"/>
  <c r="J31" i="30"/>
  <c r="J30" i="30"/>
  <c r="J29" i="30"/>
  <c r="J28" i="30"/>
  <c r="J27" i="30"/>
  <c r="J26" i="30"/>
  <c r="J25" i="30"/>
  <c r="J24" i="30"/>
  <c r="J23" i="30"/>
  <c r="J22" i="30"/>
  <c r="J21" i="30"/>
  <c r="J20" i="30"/>
  <c r="J19" i="30"/>
  <c r="J18" i="30"/>
  <c r="J17" i="30"/>
  <c r="J16" i="30"/>
  <c r="J15" i="30"/>
  <c r="J14" i="30"/>
  <c r="J13" i="30"/>
  <c r="J12" i="30"/>
  <c r="J11" i="30"/>
  <c r="J16" i="3"/>
  <c r="J15" i="3"/>
  <c r="J14" i="3"/>
  <c r="J13" i="3"/>
  <c r="J12" i="3"/>
  <c r="J11" i="3"/>
  <c r="J10" i="3"/>
  <c r="J10" i="12"/>
  <c r="J10" i="13"/>
  <c r="J10" i="14"/>
  <c r="J10" i="15"/>
  <c r="J10" i="16"/>
  <c r="J10" i="17"/>
  <c r="J10" i="18"/>
  <c r="J10" i="19"/>
  <c r="J10" i="20"/>
  <c r="J10" i="21"/>
  <c r="J10" i="22"/>
  <c r="J10" i="23"/>
  <c r="J10" i="24"/>
  <c r="J10" i="25"/>
  <c r="J10" i="26"/>
  <c r="J10" i="27"/>
  <c r="J10" i="28"/>
  <c r="J10" i="29"/>
  <c r="J10" i="30"/>
  <c r="I52" i="12"/>
  <c r="I52" i="13"/>
  <c r="I52" i="14"/>
  <c r="I52" i="15"/>
  <c r="I52" i="16"/>
  <c r="I52" i="17"/>
  <c r="I52" i="18"/>
  <c r="I52" i="19"/>
  <c r="I52" i="20"/>
  <c r="I52" i="21"/>
  <c r="I52" i="22"/>
  <c r="I52" i="23"/>
  <c r="I52" i="24"/>
  <c r="I52" i="25"/>
  <c r="I52" i="26"/>
  <c r="I52" i="27"/>
  <c r="I52" i="28"/>
  <c r="I52" i="29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51" i="13"/>
  <c r="I50" i="13"/>
  <c r="I49" i="13"/>
  <c r="I48" i="13"/>
  <c r="I47" i="13"/>
  <c r="I46" i="13"/>
  <c r="I45" i="13"/>
  <c r="I44" i="13"/>
  <c r="I43" i="13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51" i="15"/>
  <c r="I50" i="15"/>
  <c r="I49" i="15"/>
  <c r="I48" i="15"/>
  <c r="I47" i="15"/>
  <c r="I46" i="15"/>
  <c r="I45" i="15"/>
  <c r="I44" i="15"/>
  <c r="I43" i="15"/>
  <c r="I42" i="15"/>
  <c r="I41" i="15"/>
  <c r="I40" i="15"/>
  <c r="I39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51" i="16"/>
  <c r="I50" i="16"/>
  <c r="I49" i="16"/>
  <c r="I48" i="16"/>
  <c r="I47" i="16"/>
  <c r="I46" i="16"/>
  <c r="I45" i="16"/>
  <c r="I44" i="16"/>
  <c r="I43" i="16"/>
  <c r="I42" i="16"/>
  <c r="I41" i="16"/>
  <c r="I40" i="16"/>
  <c r="I39" i="16"/>
  <c r="I38" i="16"/>
  <c r="I37" i="16"/>
  <c r="I36" i="16"/>
  <c r="I35" i="16"/>
  <c r="I34" i="16"/>
  <c r="I33" i="16"/>
  <c r="I32" i="16"/>
  <c r="I31" i="16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51" i="17"/>
  <c r="I50" i="17"/>
  <c r="I49" i="17"/>
  <c r="I48" i="17"/>
  <c r="I47" i="17"/>
  <c r="I46" i="17"/>
  <c r="I45" i="17"/>
  <c r="I44" i="17"/>
  <c r="I4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I12" i="17"/>
  <c r="I11" i="17"/>
  <c r="I51" i="18"/>
  <c r="I50" i="18"/>
  <c r="I49" i="18"/>
  <c r="I48" i="18"/>
  <c r="I47" i="18"/>
  <c r="I46" i="18"/>
  <c r="I45" i="18"/>
  <c r="I44" i="18"/>
  <c r="I43" i="18"/>
  <c r="I42" i="18"/>
  <c r="I41" i="18"/>
  <c r="I40" i="18"/>
  <c r="I39" i="18"/>
  <c r="I38" i="18"/>
  <c r="I37" i="18"/>
  <c r="I36" i="18"/>
  <c r="I35" i="18"/>
  <c r="I34" i="18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51" i="20"/>
  <c r="I50" i="20"/>
  <c r="I49" i="20"/>
  <c r="I48" i="20"/>
  <c r="I47" i="20"/>
  <c r="I46" i="20"/>
  <c r="I45" i="20"/>
  <c r="I44" i="20"/>
  <c r="I43" i="20"/>
  <c r="I42" i="20"/>
  <c r="I41" i="20"/>
  <c r="I40" i="20"/>
  <c r="I39" i="20"/>
  <c r="I38" i="20"/>
  <c r="I37" i="20"/>
  <c r="I36" i="20"/>
  <c r="I35" i="20"/>
  <c r="I34" i="20"/>
  <c r="I33" i="20"/>
  <c r="I32" i="20"/>
  <c r="I31" i="20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51" i="23"/>
  <c r="I50" i="23"/>
  <c r="I49" i="23"/>
  <c r="I48" i="23"/>
  <c r="I47" i="23"/>
  <c r="I46" i="23"/>
  <c r="I45" i="23"/>
  <c r="I44" i="23"/>
  <c r="I43" i="23"/>
  <c r="I42" i="23"/>
  <c r="I41" i="23"/>
  <c r="I40" i="23"/>
  <c r="I39" i="23"/>
  <c r="I38" i="23"/>
  <c r="I37" i="23"/>
  <c r="I36" i="23"/>
  <c r="I35" i="23"/>
  <c r="I34" i="23"/>
  <c r="I33" i="23"/>
  <c r="I32" i="23"/>
  <c r="I31" i="23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4" i="24"/>
  <c r="I33" i="24"/>
  <c r="I32" i="24"/>
  <c r="I31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51" i="25"/>
  <c r="I50" i="25"/>
  <c r="I49" i="25"/>
  <c r="I48" i="25"/>
  <c r="I47" i="25"/>
  <c r="I46" i="25"/>
  <c r="I45" i="25"/>
  <c r="I44" i="25"/>
  <c r="I43" i="25"/>
  <c r="I42" i="25"/>
  <c r="I41" i="25"/>
  <c r="I40" i="25"/>
  <c r="I39" i="25"/>
  <c r="I38" i="25"/>
  <c r="I37" i="25"/>
  <c r="I36" i="25"/>
  <c r="I35" i="25"/>
  <c r="I34" i="25"/>
  <c r="I33" i="25"/>
  <c r="I32" i="25"/>
  <c r="I31" i="25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51" i="26"/>
  <c r="I50" i="26"/>
  <c r="I49" i="26"/>
  <c r="I48" i="26"/>
  <c r="I47" i="26"/>
  <c r="I46" i="26"/>
  <c r="I45" i="26"/>
  <c r="I44" i="26"/>
  <c r="I43" i="26"/>
  <c r="I42" i="26"/>
  <c r="I41" i="26"/>
  <c r="I40" i="26"/>
  <c r="I39" i="26"/>
  <c r="I38" i="26"/>
  <c r="I37" i="26"/>
  <c r="I36" i="26"/>
  <c r="I35" i="26"/>
  <c r="I34" i="26"/>
  <c r="I33" i="26"/>
  <c r="I32" i="26"/>
  <c r="I31" i="26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6" i="3"/>
  <c r="I15" i="3"/>
  <c r="I14" i="3"/>
  <c r="I13" i="3"/>
  <c r="I12" i="3"/>
  <c r="I11" i="3"/>
  <c r="I10" i="3"/>
  <c r="H11" i="12"/>
  <c r="H11" i="13"/>
  <c r="H11" i="14"/>
  <c r="H11" i="15"/>
  <c r="H11" i="16"/>
  <c r="H11" i="17"/>
  <c r="H11" i="18"/>
  <c r="H11" i="19"/>
  <c r="H11" i="20"/>
  <c r="H11" i="21"/>
  <c r="H11" i="22"/>
  <c r="H11" i="23"/>
  <c r="H11" i="24"/>
  <c r="H11" i="25"/>
  <c r="H11" i="26"/>
  <c r="H11" i="27"/>
  <c r="H11" i="28"/>
  <c r="H11" i="29"/>
  <c r="H11" i="30"/>
  <c r="I10" i="12"/>
  <c r="I10" i="13"/>
  <c r="I10" i="14"/>
  <c r="I10" i="15"/>
  <c r="I10" i="16"/>
  <c r="I10" i="17"/>
  <c r="I10" i="18"/>
  <c r="I10" i="19"/>
  <c r="I10" i="20"/>
  <c r="I10" i="21"/>
  <c r="I10" i="22"/>
  <c r="I10" i="23"/>
  <c r="I10" i="24"/>
  <c r="I10" i="25"/>
  <c r="I10" i="26"/>
  <c r="I10" i="27"/>
  <c r="I10" i="28"/>
  <c r="I10" i="29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52" i="17"/>
  <c r="H51" i="17"/>
  <c r="H50" i="17"/>
  <c r="H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52" i="18"/>
  <c r="H51" i="18"/>
  <c r="H50" i="18"/>
  <c r="H49" i="18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52" i="19"/>
  <c r="H51" i="19"/>
  <c r="H50" i="19"/>
  <c r="H49" i="19"/>
  <c r="H48" i="19"/>
  <c r="H47" i="19"/>
  <c r="H46" i="19"/>
  <c r="H45" i="19"/>
  <c r="H44" i="19"/>
  <c r="H43" i="19"/>
  <c r="H42" i="19"/>
  <c r="H41" i="19"/>
  <c r="H40" i="19"/>
  <c r="H39" i="19"/>
  <c r="H38" i="19"/>
  <c r="H37" i="19"/>
  <c r="H36" i="19"/>
  <c r="H35" i="19"/>
  <c r="H34" i="19"/>
  <c r="H33" i="19"/>
  <c r="H32" i="19"/>
  <c r="H31" i="19"/>
  <c r="H30" i="19"/>
  <c r="H29" i="19"/>
  <c r="H28" i="19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52" i="21"/>
  <c r="H51" i="21"/>
  <c r="H50" i="21"/>
  <c r="H49" i="21"/>
  <c r="H48" i="21"/>
  <c r="H47" i="21"/>
  <c r="H46" i="21"/>
  <c r="H45" i="21"/>
  <c r="H44" i="21"/>
  <c r="H43" i="21"/>
  <c r="H42" i="21"/>
  <c r="H41" i="21"/>
  <c r="H40" i="21"/>
  <c r="H39" i="21"/>
  <c r="H38" i="21"/>
  <c r="H37" i="21"/>
  <c r="H36" i="21"/>
  <c r="H35" i="21"/>
  <c r="H34" i="21"/>
  <c r="H33" i="21"/>
  <c r="H32" i="21"/>
  <c r="H31" i="21"/>
  <c r="H30" i="21"/>
  <c r="H29" i="21"/>
  <c r="H28" i="21"/>
  <c r="H27" i="21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52" i="23"/>
  <c r="H51" i="23"/>
  <c r="H50" i="23"/>
  <c r="H49" i="23"/>
  <c r="H48" i="23"/>
  <c r="H47" i="23"/>
  <c r="H46" i="23"/>
  <c r="H45" i="23"/>
  <c r="H44" i="23"/>
  <c r="H43" i="23"/>
  <c r="H42" i="23"/>
  <c r="H41" i="23"/>
  <c r="H40" i="23"/>
  <c r="H39" i="23"/>
  <c r="H38" i="23"/>
  <c r="H37" i="23"/>
  <c r="H36" i="23"/>
  <c r="H35" i="23"/>
  <c r="H34" i="23"/>
  <c r="H33" i="23"/>
  <c r="H32" i="23"/>
  <c r="H31" i="23"/>
  <c r="H30" i="23"/>
  <c r="H29" i="23"/>
  <c r="H28" i="23"/>
  <c r="H27" i="23"/>
  <c r="H26" i="23"/>
  <c r="H25" i="23"/>
  <c r="H24" i="23"/>
  <c r="H23" i="23"/>
  <c r="H22" i="23"/>
  <c r="H21" i="23"/>
  <c r="H20" i="23"/>
  <c r="H19" i="23"/>
  <c r="H18" i="23"/>
  <c r="H17" i="23"/>
  <c r="H16" i="23"/>
  <c r="H15" i="23"/>
  <c r="H14" i="23"/>
  <c r="H13" i="23"/>
  <c r="H12" i="23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H22" i="24"/>
  <c r="H21" i="24"/>
  <c r="H20" i="24"/>
  <c r="H19" i="24"/>
  <c r="H18" i="24"/>
  <c r="H17" i="24"/>
  <c r="H16" i="24"/>
  <c r="H15" i="24"/>
  <c r="H14" i="24"/>
  <c r="H13" i="24"/>
  <c r="H12" i="24"/>
  <c r="H52" i="25"/>
  <c r="H51" i="25"/>
  <c r="H50" i="25"/>
  <c r="H49" i="25"/>
  <c r="H48" i="25"/>
  <c r="H47" i="25"/>
  <c r="H46" i="25"/>
  <c r="H45" i="25"/>
  <c r="H44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52" i="27"/>
  <c r="H51" i="27"/>
  <c r="H50" i="27"/>
  <c r="H49" i="27"/>
  <c r="H48" i="27"/>
  <c r="H47" i="27"/>
  <c r="H46" i="27"/>
  <c r="H45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52" i="28"/>
  <c r="H51" i="28"/>
  <c r="H50" i="28"/>
  <c r="H49" i="28"/>
  <c r="H48" i="28"/>
  <c r="H47" i="28"/>
  <c r="H46" i="28"/>
  <c r="H45" i="28"/>
  <c r="H44" i="28"/>
  <c r="H43" i="28"/>
  <c r="H42" i="28"/>
  <c r="H41" i="28"/>
  <c r="H40" i="28"/>
  <c r="H39" i="28"/>
  <c r="H38" i="28"/>
  <c r="H37" i="28"/>
  <c r="H36" i="28"/>
  <c r="H35" i="28"/>
  <c r="H34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7" i="28"/>
  <c r="H16" i="28"/>
  <c r="H15" i="28"/>
  <c r="H14" i="28"/>
  <c r="H13" i="28"/>
  <c r="H12" i="28"/>
  <c r="H52" i="29"/>
  <c r="H51" i="29"/>
  <c r="H50" i="29"/>
  <c r="H49" i="29"/>
  <c r="H48" i="29"/>
  <c r="H47" i="29"/>
  <c r="H46" i="29"/>
  <c r="H45" i="29"/>
  <c r="H44" i="29"/>
  <c r="H43" i="29"/>
  <c r="H42" i="29"/>
  <c r="H41" i="29"/>
  <c r="H40" i="29"/>
  <c r="H39" i="29"/>
  <c r="H38" i="29"/>
  <c r="H37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H52" i="30"/>
  <c r="H51" i="30"/>
  <c r="H50" i="30"/>
  <c r="H49" i="30"/>
  <c r="H48" i="30"/>
  <c r="H47" i="30"/>
  <c r="H46" i="30"/>
  <c r="H45" i="30"/>
  <c r="H44" i="30"/>
  <c r="H43" i="30"/>
  <c r="H42" i="30"/>
  <c r="H41" i="30"/>
  <c r="H40" i="30"/>
  <c r="H39" i="30"/>
  <c r="H38" i="30"/>
  <c r="H37" i="30"/>
  <c r="H36" i="30"/>
  <c r="H35" i="30"/>
  <c r="H34" i="30"/>
  <c r="H33" i="30"/>
  <c r="H32" i="30"/>
  <c r="H31" i="30"/>
  <c r="H30" i="30"/>
  <c r="H29" i="30"/>
  <c r="H28" i="30"/>
  <c r="H27" i="30"/>
  <c r="H26" i="30"/>
  <c r="H25" i="30"/>
  <c r="H24" i="30"/>
  <c r="H23" i="30"/>
  <c r="H22" i="30"/>
  <c r="H21" i="30"/>
  <c r="H20" i="30"/>
  <c r="H19" i="30"/>
  <c r="H18" i="30"/>
  <c r="H17" i="30"/>
  <c r="H16" i="30"/>
  <c r="H15" i="30"/>
  <c r="H14" i="30"/>
  <c r="H13" i="30"/>
  <c r="H12" i="30"/>
  <c r="H16" i="3"/>
  <c r="H15" i="3"/>
  <c r="H14" i="3"/>
  <c r="H13" i="3"/>
  <c r="H12" i="3"/>
  <c r="H11" i="3"/>
  <c r="H10" i="3"/>
  <c r="H10" i="12"/>
  <c r="H10" i="13"/>
  <c r="H10" i="14"/>
  <c r="H10" i="15"/>
  <c r="H10" i="16"/>
  <c r="H10" i="17"/>
  <c r="H10" i="18"/>
  <c r="H10" i="19"/>
  <c r="H10" i="20"/>
  <c r="H10" i="21"/>
  <c r="H10" i="22"/>
  <c r="H10" i="23"/>
  <c r="H10" i="24"/>
  <c r="H10" i="25"/>
  <c r="H10" i="26"/>
  <c r="H10" i="27"/>
  <c r="H10" i="28"/>
  <c r="H10" i="29"/>
  <c r="H10" i="30"/>
  <c r="G10" i="12"/>
  <c r="G10" i="13"/>
  <c r="G10" i="14"/>
  <c r="G10" i="15"/>
  <c r="G10" i="16"/>
  <c r="G10" i="17"/>
  <c r="G10" i="18"/>
  <c r="G10" i="20"/>
  <c r="G10" i="21"/>
  <c r="G10" i="22"/>
  <c r="G10" i="23"/>
  <c r="G10" i="24"/>
  <c r="G10" i="25"/>
  <c r="G10" i="26"/>
  <c r="G10" i="27"/>
  <c r="G10" i="28"/>
  <c r="G10" i="29"/>
  <c r="G10" i="30"/>
  <c r="G52" i="12"/>
  <c r="G52" i="13"/>
  <c r="G52" i="14"/>
  <c r="G52" i="15"/>
  <c r="G52" i="16"/>
  <c r="G52" i="17"/>
  <c r="G52" i="18"/>
  <c r="G52" i="20"/>
  <c r="G52" i="21"/>
  <c r="G52" i="22"/>
  <c r="G52" i="23"/>
  <c r="G52" i="24"/>
  <c r="G52" i="25"/>
  <c r="G52" i="26"/>
  <c r="G52" i="27"/>
  <c r="G52" i="28"/>
  <c r="G52" i="29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51" i="16"/>
  <c r="G50" i="16"/>
  <c r="G49" i="16"/>
  <c r="G48" i="16"/>
  <c r="G47" i="16"/>
  <c r="G46" i="16"/>
  <c r="G45" i="16"/>
  <c r="G44" i="16"/>
  <c r="G43" i="16"/>
  <c r="G42" i="16"/>
  <c r="G41" i="16"/>
  <c r="G40" i="16"/>
  <c r="G39" i="16"/>
  <c r="G38" i="16"/>
  <c r="G37" i="16"/>
  <c r="G36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34" i="18"/>
  <c r="G33" i="18"/>
  <c r="G32" i="18"/>
  <c r="G31" i="18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51" i="20"/>
  <c r="G50" i="20"/>
  <c r="G49" i="20"/>
  <c r="G48" i="20"/>
  <c r="G47" i="20"/>
  <c r="G46" i="20"/>
  <c r="G45" i="20"/>
  <c r="G44" i="20"/>
  <c r="G43" i="20"/>
  <c r="G42" i="20"/>
  <c r="G41" i="20"/>
  <c r="G40" i="20"/>
  <c r="G39" i="20"/>
  <c r="G38" i="20"/>
  <c r="G37" i="20"/>
  <c r="G36" i="20"/>
  <c r="G35" i="20"/>
  <c r="G34" i="20"/>
  <c r="G33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51" i="21"/>
  <c r="G50" i="21"/>
  <c r="G49" i="21"/>
  <c r="G48" i="21"/>
  <c r="G47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51" i="27"/>
  <c r="G50" i="27"/>
  <c r="G49" i="27"/>
  <c r="G48" i="27"/>
  <c r="G47" i="27"/>
  <c r="G46" i="27"/>
  <c r="G45" i="27"/>
  <c r="G44" i="27"/>
  <c r="G43" i="27"/>
  <c r="G42" i="27"/>
  <c r="G41" i="27"/>
  <c r="G40" i="27"/>
  <c r="G39" i="27"/>
  <c r="G38" i="27"/>
  <c r="G37" i="27"/>
  <c r="G36" i="27"/>
  <c r="G35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G12" i="27"/>
  <c r="G11" i="27"/>
  <c r="G51" i="28"/>
  <c r="G50" i="28"/>
  <c r="G49" i="28"/>
  <c r="G48" i="28"/>
  <c r="G47" i="28"/>
  <c r="G46" i="28"/>
  <c r="G45" i="28"/>
  <c r="G44" i="28"/>
  <c r="G43" i="28"/>
  <c r="G42" i="28"/>
  <c r="G41" i="28"/>
  <c r="G40" i="28"/>
  <c r="G39" i="28"/>
  <c r="G38" i="28"/>
  <c r="G37" i="28"/>
  <c r="G36" i="28"/>
  <c r="G35" i="28"/>
  <c r="G34" i="28"/>
  <c r="G33" i="28"/>
  <c r="G32" i="28"/>
  <c r="G31" i="28"/>
  <c r="G30" i="28"/>
  <c r="G29" i="28"/>
  <c r="G28" i="28"/>
  <c r="G27" i="28"/>
  <c r="G26" i="28"/>
  <c r="G25" i="28"/>
  <c r="G24" i="28"/>
  <c r="G23" i="28"/>
  <c r="G22" i="28"/>
  <c r="G21" i="28"/>
  <c r="G20" i="28"/>
  <c r="G19" i="28"/>
  <c r="G18" i="28"/>
  <c r="G17" i="28"/>
  <c r="G16" i="28"/>
  <c r="G15" i="28"/>
  <c r="G14" i="28"/>
  <c r="G13" i="28"/>
  <c r="G12" i="28"/>
  <c r="G11" i="28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6" i="3"/>
  <c r="G15" i="3"/>
  <c r="G14" i="3"/>
  <c r="G13" i="3"/>
  <c r="G12" i="3"/>
  <c r="G11" i="3"/>
  <c r="G10" i="3"/>
  <c r="Q68" i="30" l="1"/>
  <c r="P68" i="30" s="1"/>
  <c r="B68" i="30"/>
  <c r="R52" i="30"/>
  <c r="O52" i="30"/>
  <c r="N52" i="30"/>
  <c r="M52" i="30"/>
  <c r="L52" i="30"/>
  <c r="B52" i="30"/>
  <c r="R51" i="30"/>
  <c r="O51" i="30"/>
  <c r="N51" i="30"/>
  <c r="M51" i="30"/>
  <c r="L51" i="30"/>
  <c r="K51" i="30"/>
  <c r="B51" i="30"/>
  <c r="R50" i="30"/>
  <c r="O50" i="30"/>
  <c r="N50" i="30"/>
  <c r="M50" i="30"/>
  <c r="L50" i="30"/>
  <c r="K50" i="30"/>
  <c r="B50" i="30"/>
  <c r="R49" i="30"/>
  <c r="O49" i="30"/>
  <c r="N49" i="30"/>
  <c r="M49" i="30"/>
  <c r="L49" i="30"/>
  <c r="K49" i="30"/>
  <c r="B49" i="30"/>
  <c r="R48" i="30"/>
  <c r="O48" i="30"/>
  <c r="N48" i="30"/>
  <c r="M48" i="30"/>
  <c r="L48" i="30"/>
  <c r="K48" i="30"/>
  <c r="B48" i="30"/>
  <c r="R47" i="30"/>
  <c r="O47" i="30"/>
  <c r="N47" i="30"/>
  <c r="M47" i="30"/>
  <c r="L47" i="30"/>
  <c r="K47" i="30"/>
  <c r="B47" i="30"/>
  <c r="R46" i="30"/>
  <c r="O46" i="30"/>
  <c r="N46" i="30"/>
  <c r="M46" i="30"/>
  <c r="L46" i="30"/>
  <c r="K46" i="30"/>
  <c r="B46" i="30"/>
  <c r="R45" i="30"/>
  <c r="O45" i="30"/>
  <c r="N45" i="30"/>
  <c r="M45" i="30"/>
  <c r="L45" i="30"/>
  <c r="K45" i="30"/>
  <c r="B45" i="30"/>
  <c r="R44" i="30"/>
  <c r="O44" i="30"/>
  <c r="N44" i="30"/>
  <c r="M44" i="30"/>
  <c r="L44" i="30"/>
  <c r="K44" i="30"/>
  <c r="B44" i="30"/>
  <c r="R43" i="30"/>
  <c r="O43" i="30"/>
  <c r="N43" i="30"/>
  <c r="M43" i="30"/>
  <c r="L43" i="30"/>
  <c r="K43" i="30"/>
  <c r="B43" i="30"/>
  <c r="R42" i="30"/>
  <c r="O42" i="30"/>
  <c r="N42" i="30"/>
  <c r="M42" i="30"/>
  <c r="L42" i="30"/>
  <c r="K42" i="30"/>
  <c r="B42" i="30"/>
  <c r="R41" i="30"/>
  <c r="O41" i="30"/>
  <c r="N41" i="30"/>
  <c r="M41" i="30"/>
  <c r="L41" i="30"/>
  <c r="K41" i="30"/>
  <c r="B41" i="30"/>
  <c r="R40" i="30"/>
  <c r="O40" i="30"/>
  <c r="N40" i="30"/>
  <c r="M40" i="30"/>
  <c r="L40" i="30"/>
  <c r="K40" i="30"/>
  <c r="B40" i="30"/>
  <c r="R39" i="30"/>
  <c r="O39" i="30"/>
  <c r="N39" i="30"/>
  <c r="M39" i="30"/>
  <c r="L39" i="30"/>
  <c r="K39" i="30"/>
  <c r="B39" i="30"/>
  <c r="R38" i="30"/>
  <c r="O38" i="30"/>
  <c r="N38" i="30"/>
  <c r="M38" i="30"/>
  <c r="L38" i="30"/>
  <c r="K38" i="30"/>
  <c r="B38" i="30"/>
  <c r="R37" i="30"/>
  <c r="O37" i="30"/>
  <c r="N37" i="30"/>
  <c r="M37" i="30"/>
  <c r="L37" i="30"/>
  <c r="K37" i="30"/>
  <c r="B37" i="30"/>
  <c r="R36" i="30"/>
  <c r="O36" i="30"/>
  <c r="N36" i="30"/>
  <c r="M36" i="30"/>
  <c r="L36" i="30"/>
  <c r="K36" i="30"/>
  <c r="B36" i="30"/>
  <c r="R35" i="30"/>
  <c r="O35" i="30"/>
  <c r="N35" i="30"/>
  <c r="M35" i="30"/>
  <c r="L35" i="30"/>
  <c r="K35" i="30"/>
  <c r="B35" i="30"/>
  <c r="R34" i="30"/>
  <c r="O34" i="30"/>
  <c r="N34" i="30"/>
  <c r="M34" i="30"/>
  <c r="L34" i="30"/>
  <c r="K34" i="30"/>
  <c r="B34" i="30"/>
  <c r="R33" i="30"/>
  <c r="O33" i="30"/>
  <c r="N33" i="30"/>
  <c r="M33" i="30"/>
  <c r="L33" i="30"/>
  <c r="K33" i="30"/>
  <c r="B33" i="30"/>
  <c r="R32" i="30"/>
  <c r="O32" i="30"/>
  <c r="N32" i="30"/>
  <c r="M32" i="30"/>
  <c r="L32" i="30"/>
  <c r="K32" i="30"/>
  <c r="B32" i="30"/>
  <c r="R31" i="30"/>
  <c r="O31" i="30"/>
  <c r="N31" i="30"/>
  <c r="M31" i="30"/>
  <c r="L31" i="30"/>
  <c r="K31" i="30"/>
  <c r="B31" i="30"/>
  <c r="R30" i="30"/>
  <c r="O30" i="30"/>
  <c r="N30" i="30"/>
  <c r="M30" i="30"/>
  <c r="L30" i="30"/>
  <c r="K30" i="30"/>
  <c r="B30" i="30"/>
  <c r="R29" i="30"/>
  <c r="O29" i="30"/>
  <c r="N29" i="30"/>
  <c r="M29" i="30"/>
  <c r="L29" i="30"/>
  <c r="K29" i="30"/>
  <c r="B29" i="30"/>
  <c r="R28" i="30"/>
  <c r="O28" i="30"/>
  <c r="N28" i="30"/>
  <c r="M28" i="30"/>
  <c r="L28" i="30"/>
  <c r="K28" i="30"/>
  <c r="B28" i="30"/>
  <c r="R27" i="30"/>
  <c r="O27" i="30"/>
  <c r="N27" i="30"/>
  <c r="M27" i="30"/>
  <c r="L27" i="30"/>
  <c r="K27" i="30"/>
  <c r="B27" i="30"/>
  <c r="R26" i="30"/>
  <c r="O26" i="30"/>
  <c r="N26" i="30"/>
  <c r="M26" i="30"/>
  <c r="L26" i="30"/>
  <c r="K26" i="30"/>
  <c r="B26" i="30"/>
  <c r="R25" i="30"/>
  <c r="O25" i="30"/>
  <c r="N25" i="30"/>
  <c r="M25" i="30"/>
  <c r="L25" i="30"/>
  <c r="K25" i="30"/>
  <c r="B25" i="30"/>
  <c r="R24" i="30"/>
  <c r="O24" i="30"/>
  <c r="N24" i="30"/>
  <c r="M24" i="30"/>
  <c r="L24" i="30"/>
  <c r="K24" i="30"/>
  <c r="B24" i="30"/>
  <c r="R23" i="30"/>
  <c r="O23" i="30"/>
  <c r="N23" i="30"/>
  <c r="M23" i="30"/>
  <c r="L23" i="30"/>
  <c r="K23" i="30"/>
  <c r="B23" i="30"/>
  <c r="R22" i="30"/>
  <c r="O22" i="30"/>
  <c r="N22" i="30"/>
  <c r="M22" i="30"/>
  <c r="L22" i="30"/>
  <c r="K22" i="30"/>
  <c r="B22" i="30"/>
  <c r="R21" i="30"/>
  <c r="O21" i="30"/>
  <c r="N21" i="30"/>
  <c r="M21" i="30"/>
  <c r="L21" i="30"/>
  <c r="K21" i="30"/>
  <c r="B21" i="30"/>
  <c r="R20" i="30"/>
  <c r="O20" i="30"/>
  <c r="N20" i="30"/>
  <c r="M20" i="30"/>
  <c r="L20" i="30"/>
  <c r="K20" i="30"/>
  <c r="B20" i="30"/>
  <c r="R19" i="30"/>
  <c r="O19" i="30"/>
  <c r="N19" i="30"/>
  <c r="M19" i="30"/>
  <c r="L19" i="30"/>
  <c r="K19" i="30"/>
  <c r="B19" i="30"/>
  <c r="R18" i="30"/>
  <c r="O18" i="30"/>
  <c r="N18" i="30"/>
  <c r="M18" i="30"/>
  <c r="L18" i="30"/>
  <c r="K18" i="30"/>
  <c r="B18" i="30"/>
  <c r="R17" i="30"/>
  <c r="O17" i="30"/>
  <c r="N17" i="30"/>
  <c r="M17" i="30"/>
  <c r="L17" i="30"/>
  <c r="K17" i="30"/>
  <c r="B17" i="30"/>
  <c r="R16" i="30"/>
  <c r="O16" i="30"/>
  <c r="N16" i="30"/>
  <c r="M16" i="30"/>
  <c r="L16" i="30"/>
  <c r="K16" i="30"/>
  <c r="B16" i="30"/>
  <c r="R15" i="30"/>
  <c r="O15" i="30"/>
  <c r="N15" i="30"/>
  <c r="M15" i="30"/>
  <c r="L15" i="30"/>
  <c r="K15" i="30"/>
  <c r="B15" i="30"/>
  <c r="R14" i="30"/>
  <c r="O14" i="30"/>
  <c r="N14" i="30"/>
  <c r="M14" i="30"/>
  <c r="L14" i="30"/>
  <c r="K14" i="30"/>
  <c r="B14" i="30"/>
  <c r="R13" i="30"/>
  <c r="O13" i="30"/>
  <c r="N13" i="30"/>
  <c r="M13" i="30"/>
  <c r="L13" i="30"/>
  <c r="K13" i="30"/>
  <c r="B13" i="30"/>
  <c r="R12" i="30"/>
  <c r="O12" i="30"/>
  <c r="N12" i="30"/>
  <c r="M12" i="30"/>
  <c r="L12" i="30"/>
  <c r="K12" i="30"/>
  <c r="B12" i="30"/>
  <c r="R11" i="30"/>
  <c r="O11" i="30"/>
  <c r="N11" i="30"/>
  <c r="M11" i="30"/>
  <c r="L11" i="30"/>
  <c r="K11" i="30"/>
  <c r="B11" i="30"/>
  <c r="R10" i="30"/>
  <c r="O10" i="30"/>
  <c r="N10" i="30"/>
  <c r="M10" i="30"/>
  <c r="L10" i="30"/>
  <c r="K10" i="30"/>
  <c r="B10" i="30"/>
  <c r="Q68" i="29"/>
  <c r="P68" i="29" s="1"/>
  <c r="B68" i="29"/>
  <c r="R52" i="29"/>
  <c r="O52" i="29"/>
  <c r="N52" i="29"/>
  <c r="M52" i="29"/>
  <c r="L52" i="29"/>
  <c r="K52" i="29"/>
  <c r="B52" i="29"/>
  <c r="R51" i="29"/>
  <c r="O51" i="29"/>
  <c r="N51" i="29"/>
  <c r="M51" i="29"/>
  <c r="L51" i="29"/>
  <c r="K51" i="29"/>
  <c r="B51" i="29"/>
  <c r="R50" i="29"/>
  <c r="O50" i="29"/>
  <c r="N50" i="29"/>
  <c r="M50" i="29"/>
  <c r="L50" i="29"/>
  <c r="K50" i="29"/>
  <c r="B50" i="29"/>
  <c r="R49" i="29"/>
  <c r="O49" i="29"/>
  <c r="N49" i="29"/>
  <c r="M49" i="29"/>
  <c r="L49" i="29"/>
  <c r="K49" i="29"/>
  <c r="B49" i="29"/>
  <c r="R48" i="29"/>
  <c r="O48" i="29"/>
  <c r="N48" i="29"/>
  <c r="M48" i="29"/>
  <c r="L48" i="29"/>
  <c r="K48" i="29"/>
  <c r="B48" i="29"/>
  <c r="R47" i="29"/>
  <c r="O47" i="29"/>
  <c r="N47" i="29"/>
  <c r="M47" i="29"/>
  <c r="L47" i="29"/>
  <c r="K47" i="29"/>
  <c r="B47" i="29"/>
  <c r="R46" i="29"/>
  <c r="O46" i="29"/>
  <c r="N46" i="29"/>
  <c r="M46" i="29"/>
  <c r="L46" i="29"/>
  <c r="K46" i="29"/>
  <c r="B46" i="29"/>
  <c r="R45" i="29"/>
  <c r="O45" i="29"/>
  <c r="N45" i="29"/>
  <c r="M45" i="29"/>
  <c r="L45" i="29"/>
  <c r="K45" i="29"/>
  <c r="B45" i="29"/>
  <c r="R44" i="29"/>
  <c r="O44" i="29"/>
  <c r="N44" i="29"/>
  <c r="M44" i="29"/>
  <c r="L44" i="29"/>
  <c r="K44" i="29"/>
  <c r="B44" i="29"/>
  <c r="R43" i="29"/>
  <c r="O43" i="29"/>
  <c r="N43" i="29"/>
  <c r="M43" i="29"/>
  <c r="L43" i="29"/>
  <c r="K43" i="29"/>
  <c r="B43" i="29"/>
  <c r="R42" i="29"/>
  <c r="O42" i="29"/>
  <c r="N42" i="29"/>
  <c r="M42" i="29"/>
  <c r="L42" i="29"/>
  <c r="K42" i="29"/>
  <c r="B42" i="29"/>
  <c r="R41" i="29"/>
  <c r="O41" i="29"/>
  <c r="N41" i="29"/>
  <c r="M41" i="29"/>
  <c r="L41" i="29"/>
  <c r="K41" i="29"/>
  <c r="B41" i="29"/>
  <c r="R40" i="29"/>
  <c r="O40" i="29"/>
  <c r="N40" i="29"/>
  <c r="M40" i="29"/>
  <c r="L40" i="29"/>
  <c r="K40" i="29"/>
  <c r="B40" i="29"/>
  <c r="R39" i="29"/>
  <c r="O39" i="29"/>
  <c r="N39" i="29"/>
  <c r="M39" i="29"/>
  <c r="L39" i="29"/>
  <c r="K39" i="29"/>
  <c r="B39" i="29"/>
  <c r="R38" i="29"/>
  <c r="O38" i="29"/>
  <c r="N38" i="29"/>
  <c r="M38" i="29"/>
  <c r="L38" i="29"/>
  <c r="K38" i="29"/>
  <c r="B38" i="29"/>
  <c r="R37" i="29"/>
  <c r="O37" i="29"/>
  <c r="N37" i="29"/>
  <c r="M37" i="29"/>
  <c r="L37" i="29"/>
  <c r="K37" i="29"/>
  <c r="B37" i="29"/>
  <c r="R36" i="29"/>
  <c r="O36" i="29"/>
  <c r="N36" i="29"/>
  <c r="M36" i="29"/>
  <c r="L36" i="29"/>
  <c r="K36" i="29"/>
  <c r="B36" i="29"/>
  <c r="R35" i="29"/>
  <c r="O35" i="29"/>
  <c r="N35" i="29"/>
  <c r="M35" i="29"/>
  <c r="L35" i="29"/>
  <c r="K35" i="29"/>
  <c r="B35" i="29"/>
  <c r="R34" i="29"/>
  <c r="O34" i="29"/>
  <c r="N34" i="29"/>
  <c r="M34" i="29"/>
  <c r="L34" i="29"/>
  <c r="K34" i="29"/>
  <c r="B34" i="29"/>
  <c r="R33" i="29"/>
  <c r="O33" i="29"/>
  <c r="N33" i="29"/>
  <c r="M33" i="29"/>
  <c r="L33" i="29"/>
  <c r="K33" i="29"/>
  <c r="B33" i="29"/>
  <c r="R32" i="29"/>
  <c r="O32" i="29"/>
  <c r="N32" i="29"/>
  <c r="M32" i="29"/>
  <c r="L32" i="29"/>
  <c r="K32" i="29"/>
  <c r="B32" i="29"/>
  <c r="R31" i="29"/>
  <c r="O31" i="29"/>
  <c r="N31" i="29"/>
  <c r="M31" i="29"/>
  <c r="L31" i="29"/>
  <c r="K31" i="29"/>
  <c r="B31" i="29"/>
  <c r="R30" i="29"/>
  <c r="O30" i="29"/>
  <c r="N30" i="29"/>
  <c r="M30" i="29"/>
  <c r="L30" i="29"/>
  <c r="K30" i="29"/>
  <c r="B30" i="29"/>
  <c r="R29" i="29"/>
  <c r="O29" i="29"/>
  <c r="N29" i="29"/>
  <c r="M29" i="29"/>
  <c r="L29" i="29"/>
  <c r="K29" i="29"/>
  <c r="B29" i="29"/>
  <c r="R28" i="29"/>
  <c r="O28" i="29"/>
  <c r="N28" i="29"/>
  <c r="M28" i="29"/>
  <c r="L28" i="29"/>
  <c r="K28" i="29"/>
  <c r="B28" i="29"/>
  <c r="R27" i="29"/>
  <c r="O27" i="29"/>
  <c r="N27" i="29"/>
  <c r="M27" i="29"/>
  <c r="L27" i="29"/>
  <c r="K27" i="29"/>
  <c r="B27" i="29"/>
  <c r="R26" i="29"/>
  <c r="O26" i="29"/>
  <c r="N26" i="29"/>
  <c r="M26" i="29"/>
  <c r="L26" i="29"/>
  <c r="K26" i="29"/>
  <c r="B26" i="29"/>
  <c r="R25" i="29"/>
  <c r="O25" i="29"/>
  <c r="N25" i="29"/>
  <c r="M25" i="29"/>
  <c r="L25" i="29"/>
  <c r="K25" i="29"/>
  <c r="B25" i="29"/>
  <c r="R24" i="29"/>
  <c r="O24" i="29"/>
  <c r="N24" i="29"/>
  <c r="M24" i="29"/>
  <c r="L24" i="29"/>
  <c r="K24" i="29"/>
  <c r="B24" i="29"/>
  <c r="R23" i="29"/>
  <c r="O23" i="29"/>
  <c r="N23" i="29"/>
  <c r="M23" i="29"/>
  <c r="L23" i="29"/>
  <c r="K23" i="29"/>
  <c r="B23" i="29"/>
  <c r="R22" i="29"/>
  <c r="O22" i="29"/>
  <c r="N22" i="29"/>
  <c r="M22" i="29"/>
  <c r="L22" i="29"/>
  <c r="K22" i="29"/>
  <c r="B22" i="29"/>
  <c r="R21" i="29"/>
  <c r="O21" i="29"/>
  <c r="N21" i="29"/>
  <c r="M21" i="29"/>
  <c r="L21" i="29"/>
  <c r="K21" i="29"/>
  <c r="B21" i="29"/>
  <c r="R20" i="29"/>
  <c r="O20" i="29"/>
  <c r="N20" i="29"/>
  <c r="M20" i="29"/>
  <c r="L20" i="29"/>
  <c r="K20" i="29"/>
  <c r="B20" i="29"/>
  <c r="R19" i="29"/>
  <c r="O19" i="29"/>
  <c r="N19" i="29"/>
  <c r="M19" i="29"/>
  <c r="L19" i="29"/>
  <c r="K19" i="29"/>
  <c r="B19" i="29"/>
  <c r="R18" i="29"/>
  <c r="O18" i="29"/>
  <c r="N18" i="29"/>
  <c r="M18" i="29"/>
  <c r="L18" i="29"/>
  <c r="K18" i="29"/>
  <c r="B18" i="29"/>
  <c r="R17" i="29"/>
  <c r="O17" i="29"/>
  <c r="N17" i="29"/>
  <c r="M17" i="29"/>
  <c r="L17" i="29"/>
  <c r="K17" i="29"/>
  <c r="B17" i="29"/>
  <c r="R16" i="29"/>
  <c r="O16" i="29"/>
  <c r="N16" i="29"/>
  <c r="M16" i="29"/>
  <c r="L16" i="29"/>
  <c r="K16" i="29"/>
  <c r="B16" i="29"/>
  <c r="R15" i="29"/>
  <c r="O15" i="29"/>
  <c r="N15" i="29"/>
  <c r="M15" i="29"/>
  <c r="L15" i="29"/>
  <c r="K15" i="29"/>
  <c r="B15" i="29"/>
  <c r="R14" i="29"/>
  <c r="O14" i="29"/>
  <c r="N14" i="29"/>
  <c r="M14" i="29"/>
  <c r="L14" i="29"/>
  <c r="K14" i="29"/>
  <c r="B14" i="29"/>
  <c r="R13" i="29"/>
  <c r="O13" i="29"/>
  <c r="N13" i="29"/>
  <c r="M13" i="29"/>
  <c r="L13" i="29"/>
  <c r="K13" i="29"/>
  <c r="B13" i="29"/>
  <c r="R12" i="29"/>
  <c r="O12" i="29"/>
  <c r="N12" i="29"/>
  <c r="M12" i="29"/>
  <c r="L12" i="29"/>
  <c r="K12" i="29"/>
  <c r="B12" i="29"/>
  <c r="R11" i="29"/>
  <c r="O11" i="29"/>
  <c r="N11" i="29"/>
  <c r="M11" i="29"/>
  <c r="L11" i="29"/>
  <c r="K11" i="29"/>
  <c r="B11" i="29"/>
  <c r="R10" i="29"/>
  <c r="O10" i="29"/>
  <c r="N10" i="29"/>
  <c r="M10" i="29"/>
  <c r="L10" i="29"/>
  <c r="K10" i="29"/>
  <c r="B10" i="29"/>
  <c r="Q68" i="28"/>
  <c r="P68" i="28" s="1"/>
  <c r="B68" i="28"/>
  <c r="R52" i="28"/>
  <c r="O52" i="28"/>
  <c r="N52" i="28"/>
  <c r="M52" i="28"/>
  <c r="L52" i="28"/>
  <c r="K52" i="28"/>
  <c r="B52" i="28"/>
  <c r="R51" i="28"/>
  <c r="O51" i="28"/>
  <c r="N51" i="28"/>
  <c r="M51" i="28"/>
  <c r="L51" i="28"/>
  <c r="K51" i="28"/>
  <c r="B51" i="28"/>
  <c r="R50" i="28"/>
  <c r="O50" i="28"/>
  <c r="N50" i="28"/>
  <c r="M50" i="28"/>
  <c r="L50" i="28"/>
  <c r="K50" i="28"/>
  <c r="B50" i="28"/>
  <c r="R49" i="28"/>
  <c r="O49" i="28"/>
  <c r="N49" i="28"/>
  <c r="M49" i="28"/>
  <c r="L49" i="28"/>
  <c r="K49" i="28"/>
  <c r="B49" i="28"/>
  <c r="R48" i="28"/>
  <c r="O48" i="28"/>
  <c r="N48" i="28"/>
  <c r="M48" i="28"/>
  <c r="L48" i="28"/>
  <c r="K48" i="28"/>
  <c r="B48" i="28"/>
  <c r="R47" i="28"/>
  <c r="O47" i="28"/>
  <c r="N47" i="28"/>
  <c r="M47" i="28"/>
  <c r="L47" i="28"/>
  <c r="K47" i="28"/>
  <c r="B47" i="28"/>
  <c r="R46" i="28"/>
  <c r="O46" i="28"/>
  <c r="N46" i="28"/>
  <c r="M46" i="28"/>
  <c r="L46" i="28"/>
  <c r="K46" i="28"/>
  <c r="B46" i="28"/>
  <c r="R45" i="28"/>
  <c r="O45" i="28"/>
  <c r="N45" i="28"/>
  <c r="M45" i="28"/>
  <c r="L45" i="28"/>
  <c r="K45" i="28"/>
  <c r="B45" i="28"/>
  <c r="R44" i="28"/>
  <c r="O44" i="28"/>
  <c r="N44" i="28"/>
  <c r="M44" i="28"/>
  <c r="L44" i="28"/>
  <c r="K44" i="28"/>
  <c r="B44" i="28"/>
  <c r="R43" i="28"/>
  <c r="O43" i="28"/>
  <c r="N43" i="28"/>
  <c r="M43" i="28"/>
  <c r="L43" i="28"/>
  <c r="K43" i="28"/>
  <c r="B43" i="28"/>
  <c r="R42" i="28"/>
  <c r="O42" i="28"/>
  <c r="N42" i="28"/>
  <c r="M42" i="28"/>
  <c r="L42" i="28"/>
  <c r="K42" i="28"/>
  <c r="B42" i="28"/>
  <c r="R41" i="28"/>
  <c r="O41" i="28"/>
  <c r="N41" i="28"/>
  <c r="M41" i="28"/>
  <c r="L41" i="28"/>
  <c r="K41" i="28"/>
  <c r="B41" i="28"/>
  <c r="R40" i="28"/>
  <c r="O40" i="28"/>
  <c r="N40" i="28"/>
  <c r="M40" i="28"/>
  <c r="L40" i="28"/>
  <c r="K40" i="28"/>
  <c r="B40" i="28"/>
  <c r="R39" i="28"/>
  <c r="O39" i="28"/>
  <c r="N39" i="28"/>
  <c r="M39" i="28"/>
  <c r="L39" i="28"/>
  <c r="K39" i="28"/>
  <c r="B39" i="28"/>
  <c r="R38" i="28"/>
  <c r="O38" i="28"/>
  <c r="N38" i="28"/>
  <c r="M38" i="28"/>
  <c r="L38" i="28"/>
  <c r="K38" i="28"/>
  <c r="B38" i="28"/>
  <c r="R37" i="28"/>
  <c r="O37" i="28"/>
  <c r="N37" i="28"/>
  <c r="M37" i="28"/>
  <c r="L37" i="28"/>
  <c r="K37" i="28"/>
  <c r="B37" i="28"/>
  <c r="R36" i="28"/>
  <c r="O36" i="28"/>
  <c r="N36" i="28"/>
  <c r="M36" i="28"/>
  <c r="L36" i="28"/>
  <c r="K36" i="28"/>
  <c r="B36" i="28"/>
  <c r="R35" i="28"/>
  <c r="O35" i="28"/>
  <c r="N35" i="28"/>
  <c r="M35" i="28"/>
  <c r="L35" i="28"/>
  <c r="K35" i="28"/>
  <c r="B35" i="28"/>
  <c r="R34" i="28"/>
  <c r="O34" i="28"/>
  <c r="N34" i="28"/>
  <c r="M34" i="28"/>
  <c r="L34" i="28"/>
  <c r="K34" i="28"/>
  <c r="B34" i="28"/>
  <c r="R33" i="28"/>
  <c r="O33" i="28"/>
  <c r="N33" i="28"/>
  <c r="M33" i="28"/>
  <c r="L33" i="28"/>
  <c r="K33" i="28"/>
  <c r="B33" i="28"/>
  <c r="R32" i="28"/>
  <c r="O32" i="28"/>
  <c r="N32" i="28"/>
  <c r="M32" i="28"/>
  <c r="L32" i="28"/>
  <c r="K32" i="28"/>
  <c r="B32" i="28"/>
  <c r="R31" i="28"/>
  <c r="O31" i="28"/>
  <c r="N31" i="28"/>
  <c r="M31" i="28"/>
  <c r="L31" i="28"/>
  <c r="K31" i="28"/>
  <c r="B31" i="28"/>
  <c r="R30" i="28"/>
  <c r="O30" i="28"/>
  <c r="N30" i="28"/>
  <c r="M30" i="28"/>
  <c r="L30" i="28"/>
  <c r="K30" i="28"/>
  <c r="B30" i="28"/>
  <c r="R29" i="28"/>
  <c r="O29" i="28"/>
  <c r="N29" i="28"/>
  <c r="M29" i="28"/>
  <c r="L29" i="28"/>
  <c r="K29" i="28"/>
  <c r="B29" i="28"/>
  <c r="R28" i="28"/>
  <c r="O28" i="28"/>
  <c r="N28" i="28"/>
  <c r="M28" i="28"/>
  <c r="L28" i="28"/>
  <c r="K28" i="28"/>
  <c r="B28" i="28"/>
  <c r="R27" i="28"/>
  <c r="O27" i="28"/>
  <c r="N27" i="28"/>
  <c r="M27" i="28"/>
  <c r="L27" i="28"/>
  <c r="K27" i="28"/>
  <c r="B27" i="28"/>
  <c r="R26" i="28"/>
  <c r="O26" i="28"/>
  <c r="N26" i="28"/>
  <c r="M26" i="28"/>
  <c r="L26" i="28"/>
  <c r="K26" i="28"/>
  <c r="B26" i="28"/>
  <c r="R25" i="28"/>
  <c r="O25" i="28"/>
  <c r="N25" i="28"/>
  <c r="M25" i="28"/>
  <c r="L25" i="28"/>
  <c r="K25" i="28"/>
  <c r="B25" i="28"/>
  <c r="R24" i="28"/>
  <c r="O24" i="28"/>
  <c r="N24" i="28"/>
  <c r="M24" i="28"/>
  <c r="L24" i="28"/>
  <c r="K24" i="28"/>
  <c r="B24" i="28"/>
  <c r="R23" i="28"/>
  <c r="O23" i="28"/>
  <c r="N23" i="28"/>
  <c r="M23" i="28"/>
  <c r="L23" i="28"/>
  <c r="K23" i="28"/>
  <c r="B23" i="28"/>
  <c r="R22" i="28"/>
  <c r="O22" i="28"/>
  <c r="N22" i="28"/>
  <c r="M22" i="28"/>
  <c r="L22" i="28"/>
  <c r="K22" i="28"/>
  <c r="B22" i="28"/>
  <c r="R21" i="28"/>
  <c r="O21" i="28"/>
  <c r="N21" i="28"/>
  <c r="M21" i="28"/>
  <c r="L21" i="28"/>
  <c r="K21" i="28"/>
  <c r="B21" i="28"/>
  <c r="R20" i="28"/>
  <c r="O20" i="28"/>
  <c r="N20" i="28"/>
  <c r="M20" i="28"/>
  <c r="L20" i="28"/>
  <c r="K20" i="28"/>
  <c r="B20" i="28"/>
  <c r="R19" i="28"/>
  <c r="O19" i="28"/>
  <c r="N19" i="28"/>
  <c r="M19" i="28"/>
  <c r="L19" i="28"/>
  <c r="K19" i="28"/>
  <c r="B19" i="28"/>
  <c r="R18" i="28"/>
  <c r="O18" i="28"/>
  <c r="N18" i="28"/>
  <c r="M18" i="28"/>
  <c r="L18" i="28"/>
  <c r="K18" i="28"/>
  <c r="B18" i="28"/>
  <c r="R17" i="28"/>
  <c r="O17" i="28"/>
  <c r="N17" i="28"/>
  <c r="M17" i="28"/>
  <c r="L17" i="28"/>
  <c r="K17" i="28"/>
  <c r="B17" i="28"/>
  <c r="R16" i="28"/>
  <c r="O16" i="28"/>
  <c r="N16" i="28"/>
  <c r="M16" i="28"/>
  <c r="L16" i="28"/>
  <c r="K16" i="28"/>
  <c r="B16" i="28"/>
  <c r="R15" i="28"/>
  <c r="O15" i="28"/>
  <c r="N15" i="28"/>
  <c r="M15" i="28"/>
  <c r="L15" i="28"/>
  <c r="K15" i="28"/>
  <c r="B15" i="28"/>
  <c r="R14" i="28"/>
  <c r="O14" i="28"/>
  <c r="N14" i="28"/>
  <c r="M14" i="28"/>
  <c r="L14" i="28"/>
  <c r="K14" i="28"/>
  <c r="B14" i="28"/>
  <c r="R13" i="28"/>
  <c r="O13" i="28"/>
  <c r="N13" i="28"/>
  <c r="M13" i="28"/>
  <c r="L13" i="28"/>
  <c r="K13" i="28"/>
  <c r="B13" i="28"/>
  <c r="R12" i="28"/>
  <c r="O12" i="28"/>
  <c r="N12" i="28"/>
  <c r="M12" i="28"/>
  <c r="L12" i="28"/>
  <c r="K12" i="28"/>
  <c r="B12" i="28"/>
  <c r="R11" i="28"/>
  <c r="O11" i="28"/>
  <c r="N11" i="28"/>
  <c r="M11" i="28"/>
  <c r="L11" i="28"/>
  <c r="K11" i="28"/>
  <c r="B11" i="28"/>
  <c r="R10" i="28"/>
  <c r="O10" i="28"/>
  <c r="N10" i="28"/>
  <c r="M10" i="28"/>
  <c r="L10" i="28"/>
  <c r="K10" i="28"/>
  <c r="B10" i="28"/>
  <c r="Q68" i="27"/>
  <c r="P68" i="27" s="1"/>
  <c r="B68" i="27"/>
  <c r="R52" i="27"/>
  <c r="O52" i="27"/>
  <c r="N52" i="27"/>
  <c r="M52" i="27"/>
  <c r="L52" i="27"/>
  <c r="K52" i="27"/>
  <c r="B52" i="27"/>
  <c r="R51" i="27"/>
  <c r="O51" i="27"/>
  <c r="N51" i="27"/>
  <c r="M51" i="27"/>
  <c r="L51" i="27"/>
  <c r="K51" i="27"/>
  <c r="B51" i="27"/>
  <c r="R50" i="27"/>
  <c r="O50" i="27"/>
  <c r="N50" i="27"/>
  <c r="M50" i="27"/>
  <c r="L50" i="27"/>
  <c r="K50" i="27"/>
  <c r="B50" i="27"/>
  <c r="R49" i="27"/>
  <c r="O49" i="27"/>
  <c r="N49" i="27"/>
  <c r="M49" i="27"/>
  <c r="L49" i="27"/>
  <c r="K49" i="27"/>
  <c r="B49" i="27"/>
  <c r="R48" i="27"/>
  <c r="O48" i="27"/>
  <c r="N48" i="27"/>
  <c r="M48" i="27"/>
  <c r="L48" i="27"/>
  <c r="K48" i="27"/>
  <c r="B48" i="27"/>
  <c r="R47" i="27"/>
  <c r="O47" i="27"/>
  <c r="N47" i="27"/>
  <c r="M47" i="27"/>
  <c r="L47" i="27"/>
  <c r="K47" i="27"/>
  <c r="B47" i="27"/>
  <c r="R46" i="27"/>
  <c r="O46" i="27"/>
  <c r="N46" i="27"/>
  <c r="M46" i="27"/>
  <c r="L46" i="27"/>
  <c r="K46" i="27"/>
  <c r="B46" i="27"/>
  <c r="R45" i="27"/>
  <c r="O45" i="27"/>
  <c r="N45" i="27"/>
  <c r="M45" i="27"/>
  <c r="L45" i="27"/>
  <c r="K45" i="27"/>
  <c r="B45" i="27"/>
  <c r="R44" i="27"/>
  <c r="O44" i="27"/>
  <c r="N44" i="27"/>
  <c r="M44" i="27"/>
  <c r="L44" i="27"/>
  <c r="K44" i="27"/>
  <c r="B44" i="27"/>
  <c r="R43" i="27"/>
  <c r="O43" i="27"/>
  <c r="N43" i="27"/>
  <c r="M43" i="27"/>
  <c r="L43" i="27"/>
  <c r="K43" i="27"/>
  <c r="B43" i="27"/>
  <c r="R42" i="27"/>
  <c r="O42" i="27"/>
  <c r="N42" i="27"/>
  <c r="M42" i="27"/>
  <c r="L42" i="27"/>
  <c r="K42" i="27"/>
  <c r="B42" i="27"/>
  <c r="R41" i="27"/>
  <c r="O41" i="27"/>
  <c r="N41" i="27"/>
  <c r="M41" i="27"/>
  <c r="L41" i="27"/>
  <c r="K41" i="27"/>
  <c r="B41" i="27"/>
  <c r="R40" i="27"/>
  <c r="O40" i="27"/>
  <c r="N40" i="27"/>
  <c r="M40" i="27"/>
  <c r="L40" i="27"/>
  <c r="K40" i="27"/>
  <c r="B40" i="27"/>
  <c r="R39" i="27"/>
  <c r="O39" i="27"/>
  <c r="N39" i="27"/>
  <c r="M39" i="27"/>
  <c r="L39" i="27"/>
  <c r="K39" i="27"/>
  <c r="B39" i="27"/>
  <c r="R38" i="27"/>
  <c r="O38" i="27"/>
  <c r="N38" i="27"/>
  <c r="M38" i="27"/>
  <c r="L38" i="27"/>
  <c r="K38" i="27"/>
  <c r="B38" i="27"/>
  <c r="R37" i="27"/>
  <c r="O37" i="27"/>
  <c r="N37" i="27"/>
  <c r="M37" i="27"/>
  <c r="L37" i="27"/>
  <c r="K37" i="27"/>
  <c r="B37" i="27"/>
  <c r="R36" i="27"/>
  <c r="O36" i="27"/>
  <c r="N36" i="27"/>
  <c r="M36" i="27"/>
  <c r="L36" i="27"/>
  <c r="K36" i="27"/>
  <c r="B36" i="27"/>
  <c r="R35" i="27"/>
  <c r="O35" i="27"/>
  <c r="N35" i="27"/>
  <c r="M35" i="27"/>
  <c r="L35" i="27"/>
  <c r="K35" i="27"/>
  <c r="B35" i="27"/>
  <c r="R34" i="27"/>
  <c r="O34" i="27"/>
  <c r="N34" i="27"/>
  <c r="M34" i="27"/>
  <c r="L34" i="27"/>
  <c r="K34" i="27"/>
  <c r="B34" i="27"/>
  <c r="R33" i="27"/>
  <c r="O33" i="27"/>
  <c r="N33" i="27"/>
  <c r="M33" i="27"/>
  <c r="L33" i="27"/>
  <c r="K33" i="27"/>
  <c r="B33" i="27"/>
  <c r="R32" i="27"/>
  <c r="O32" i="27"/>
  <c r="N32" i="27"/>
  <c r="M32" i="27"/>
  <c r="L32" i="27"/>
  <c r="K32" i="27"/>
  <c r="B32" i="27"/>
  <c r="R31" i="27"/>
  <c r="O31" i="27"/>
  <c r="N31" i="27"/>
  <c r="M31" i="27"/>
  <c r="L31" i="27"/>
  <c r="K31" i="27"/>
  <c r="B31" i="27"/>
  <c r="R30" i="27"/>
  <c r="O30" i="27"/>
  <c r="N30" i="27"/>
  <c r="M30" i="27"/>
  <c r="L30" i="27"/>
  <c r="K30" i="27"/>
  <c r="B30" i="27"/>
  <c r="R29" i="27"/>
  <c r="O29" i="27"/>
  <c r="N29" i="27"/>
  <c r="M29" i="27"/>
  <c r="L29" i="27"/>
  <c r="K29" i="27"/>
  <c r="B29" i="27"/>
  <c r="R28" i="27"/>
  <c r="O28" i="27"/>
  <c r="N28" i="27"/>
  <c r="M28" i="27"/>
  <c r="L28" i="27"/>
  <c r="K28" i="27"/>
  <c r="B28" i="27"/>
  <c r="R27" i="27"/>
  <c r="O27" i="27"/>
  <c r="N27" i="27"/>
  <c r="M27" i="27"/>
  <c r="L27" i="27"/>
  <c r="K27" i="27"/>
  <c r="B27" i="27"/>
  <c r="R26" i="27"/>
  <c r="O26" i="27"/>
  <c r="N26" i="27"/>
  <c r="M26" i="27"/>
  <c r="L26" i="27"/>
  <c r="K26" i="27"/>
  <c r="B26" i="27"/>
  <c r="R25" i="27"/>
  <c r="O25" i="27"/>
  <c r="N25" i="27"/>
  <c r="M25" i="27"/>
  <c r="L25" i="27"/>
  <c r="K25" i="27"/>
  <c r="B25" i="27"/>
  <c r="R24" i="27"/>
  <c r="O24" i="27"/>
  <c r="N24" i="27"/>
  <c r="M24" i="27"/>
  <c r="L24" i="27"/>
  <c r="K24" i="27"/>
  <c r="B24" i="27"/>
  <c r="R23" i="27"/>
  <c r="O23" i="27"/>
  <c r="N23" i="27"/>
  <c r="M23" i="27"/>
  <c r="L23" i="27"/>
  <c r="K23" i="27"/>
  <c r="B23" i="27"/>
  <c r="R22" i="27"/>
  <c r="O22" i="27"/>
  <c r="N22" i="27"/>
  <c r="M22" i="27"/>
  <c r="L22" i="27"/>
  <c r="K22" i="27"/>
  <c r="B22" i="27"/>
  <c r="R21" i="27"/>
  <c r="O21" i="27"/>
  <c r="N21" i="27"/>
  <c r="M21" i="27"/>
  <c r="L21" i="27"/>
  <c r="K21" i="27"/>
  <c r="B21" i="27"/>
  <c r="R20" i="27"/>
  <c r="O20" i="27"/>
  <c r="N20" i="27"/>
  <c r="M20" i="27"/>
  <c r="L20" i="27"/>
  <c r="K20" i="27"/>
  <c r="B20" i="27"/>
  <c r="R19" i="27"/>
  <c r="O19" i="27"/>
  <c r="N19" i="27"/>
  <c r="M19" i="27"/>
  <c r="L19" i="27"/>
  <c r="K19" i="27"/>
  <c r="B19" i="27"/>
  <c r="R18" i="27"/>
  <c r="O18" i="27"/>
  <c r="N18" i="27"/>
  <c r="M18" i="27"/>
  <c r="L18" i="27"/>
  <c r="K18" i="27"/>
  <c r="B18" i="27"/>
  <c r="R17" i="27"/>
  <c r="O17" i="27"/>
  <c r="N17" i="27"/>
  <c r="M17" i="27"/>
  <c r="L17" i="27"/>
  <c r="K17" i="27"/>
  <c r="B17" i="27"/>
  <c r="R16" i="27"/>
  <c r="O16" i="27"/>
  <c r="N16" i="27"/>
  <c r="M16" i="27"/>
  <c r="L16" i="27"/>
  <c r="K16" i="27"/>
  <c r="B16" i="27"/>
  <c r="R15" i="27"/>
  <c r="O15" i="27"/>
  <c r="N15" i="27"/>
  <c r="M15" i="27"/>
  <c r="L15" i="27"/>
  <c r="K15" i="27"/>
  <c r="B15" i="27"/>
  <c r="R14" i="27"/>
  <c r="O14" i="27"/>
  <c r="N14" i="27"/>
  <c r="M14" i="27"/>
  <c r="L14" i="27"/>
  <c r="K14" i="27"/>
  <c r="B14" i="27"/>
  <c r="R13" i="27"/>
  <c r="O13" i="27"/>
  <c r="N13" i="27"/>
  <c r="M13" i="27"/>
  <c r="L13" i="27"/>
  <c r="K13" i="27"/>
  <c r="B13" i="27"/>
  <c r="R12" i="27"/>
  <c r="O12" i="27"/>
  <c r="N12" i="27"/>
  <c r="M12" i="27"/>
  <c r="L12" i="27"/>
  <c r="K12" i="27"/>
  <c r="B12" i="27"/>
  <c r="R11" i="27"/>
  <c r="O11" i="27"/>
  <c r="N11" i="27"/>
  <c r="M11" i="27"/>
  <c r="L11" i="27"/>
  <c r="K11" i="27"/>
  <c r="B11" i="27"/>
  <c r="R10" i="27"/>
  <c r="O10" i="27"/>
  <c r="N10" i="27"/>
  <c r="M10" i="27"/>
  <c r="L10" i="27"/>
  <c r="K10" i="27"/>
  <c r="B10" i="27"/>
  <c r="Q68" i="26"/>
  <c r="P68" i="26" s="1"/>
  <c r="B68" i="26"/>
  <c r="R52" i="26"/>
  <c r="O52" i="26"/>
  <c r="N52" i="26"/>
  <c r="M52" i="26"/>
  <c r="L52" i="26"/>
  <c r="K52" i="26"/>
  <c r="B52" i="26"/>
  <c r="R51" i="26"/>
  <c r="O51" i="26"/>
  <c r="N51" i="26"/>
  <c r="M51" i="26"/>
  <c r="L51" i="26"/>
  <c r="K51" i="26"/>
  <c r="B51" i="26"/>
  <c r="R50" i="26"/>
  <c r="O50" i="26"/>
  <c r="N50" i="26"/>
  <c r="M50" i="26"/>
  <c r="L50" i="26"/>
  <c r="K50" i="26"/>
  <c r="B50" i="26"/>
  <c r="R49" i="26"/>
  <c r="O49" i="26"/>
  <c r="N49" i="26"/>
  <c r="M49" i="26"/>
  <c r="L49" i="26"/>
  <c r="K49" i="26"/>
  <c r="B49" i="26"/>
  <c r="R48" i="26"/>
  <c r="O48" i="26"/>
  <c r="N48" i="26"/>
  <c r="M48" i="26"/>
  <c r="L48" i="26"/>
  <c r="K48" i="26"/>
  <c r="B48" i="26"/>
  <c r="R47" i="26"/>
  <c r="O47" i="26"/>
  <c r="N47" i="26"/>
  <c r="M47" i="26"/>
  <c r="L47" i="26"/>
  <c r="K47" i="26"/>
  <c r="B47" i="26"/>
  <c r="R46" i="26"/>
  <c r="O46" i="26"/>
  <c r="N46" i="26"/>
  <c r="M46" i="26"/>
  <c r="L46" i="26"/>
  <c r="K46" i="26"/>
  <c r="B46" i="26"/>
  <c r="R45" i="26"/>
  <c r="O45" i="26"/>
  <c r="N45" i="26"/>
  <c r="M45" i="26"/>
  <c r="L45" i="26"/>
  <c r="K45" i="26"/>
  <c r="B45" i="26"/>
  <c r="R44" i="26"/>
  <c r="O44" i="26"/>
  <c r="N44" i="26"/>
  <c r="M44" i="26"/>
  <c r="L44" i="26"/>
  <c r="K44" i="26"/>
  <c r="B44" i="26"/>
  <c r="R43" i="26"/>
  <c r="O43" i="26"/>
  <c r="N43" i="26"/>
  <c r="M43" i="26"/>
  <c r="L43" i="26"/>
  <c r="K43" i="26"/>
  <c r="B43" i="26"/>
  <c r="R42" i="26"/>
  <c r="O42" i="26"/>
  <c r="N42" i="26"/>
  <c r="M42" i="26"/>
  <c r="L42" i="26"/>
  <c r="K42" i="26"/>
  <c r="B42" i="26"/>
  <c r="R41" i="26"/>
  <c r="O41" i="26"/>
  <c r="N41" i="26"/>
  <c r="M41" i="26"/>
  <c r="L41" i="26"/>
  <c r="K41" i="26"/>
  <c r="B41" i="26"/>
  <c r="R40" i="26"/>
  <c r="O40" i="26"/>
  <c r="N40" i="26"/>
  <c r="M40" i="26"/>
  <c r="L40" i="26"/>
  <c r="K40" i="26"/>
  <c r="B40" i="26"/>
  <c r="R39" i="26"/>
  <c r="O39" i="26"/>
  <c r="N39" i="26"/>
  <c r="M39" i="26"/>
  <c r="L39" i="26"/>
  <c r="K39" i="26"/>
  <c r="B39" i="26"/>
  <c r="R38" i="26"/>
  <c r="O38" i="26"/>
  <c r="N38" i="26"/>
  <c r="M38" i="26"/>
  <c r="L38" i="26"/>
  <c r="K38" i="26"/>
  <c r="B38" i="26"/>
  <c r="R37" i="26"/>
  <c r="O37" i="26"/>
  <c r="N37" i="26"/>
  <c r="M37" i="26"/>
  <c r="L37" i="26"/>
  <c r="K37" i="26"/>
  <c r="B37" i="26"/>
  <c r="R36" i="26"/>
  <c r="O36" i="26"/>
  <c r="N36" i="26"/>
  <c r="M36" i="26"/>
  <c r="L36" i="26"/>
  <c r="K36" i="26"/>
  <c r="B36" i="26"/>
  <c r="R35" i="26"/>
  <c r="O35" i="26"/>
  <c r="N35" i="26"/>
  <c r="M35" i="26"/>
  <c r="L35" i="26"/>
  <c r="K35" i="26"/>
  <c r="B35" i="26"/>
  <c r="R34" i="26"/>
  <c r="O34" i="26"/>
  <c r="N34" i="26"/>
  <c r="M34" i="26"/>
  <c r="L34" i="26"/>
  <c r="K34" i="26"/>
  <c r="B34" i="26"/>
  <c r="R33" i="26"/>
  <c r="O33" i="26"/>
  <c r="N33" i="26"/>
  <c r="M33" i="26"/>
  <c r="L33" i="26"/>
  <c r="K33" i="26"/>
  <c r="B33" i="26"/>
  <c r="R32" i="26"/>
  <c r="O32" i="26"/>
  <c r="N32" i="26"/>
  <c r="M32" i="26"/>
  <c r="L32" i="26"/>
  <c r="K32" i="26"/>
  <c r="B32" i="26"/>
  <c r="R31" i="26"/>
  <c r="O31" i="26"/>
  <c r="N31" i="26"/>
  <c r="M31" i="26"/>
  <c r="L31" i="26"/>
  <c r="K31" i="26"/>
  <c r="B31" i="26"/>
  <c r="R30" i="26"/>
  <c r="O30" i="26"/>
  <c r="N30" i="26"/>
  <c r="M30" i="26"/>
  <c r="L30" i="26"/>
  <c r="K30" i="26"/>
  <c r="B30" i="26"/>
  <c r="R29" i="26"/>
  <c r="O29" i="26"/>
  <c r="N29" i="26"/>
  <c r="M29" i="26"/>
  <c r="L29" i="26"/>
  <c r="K29" i="26"/>
  <c r="B29" i="26"/>
  <c r="R28" i="26"/>
  <c r="O28" i="26"/>
  <c r="N28" i="26"/>
  <c r="M28" i="26"/>
  <c r="L28" i="26"/>
  <c r="K28" i="26"/>
  <c r="B28" i="26"/>
  <c r="R27" i="26"/>
  <c r="O27" i="26"/>
  <c r="N27" i="26"/>
  <c r="M27" i="26"/>
  <c r="L27" i="26"/>
  <c r="K27" i="26"/>
  <c r="B27" i="26"/>
  <c r="R26" i="26"/>
  <c r="O26" i="26"/>
  <c r="N26" i="26"/>
  <c r="M26" i="26"/>
  <c r="L26" i="26"/>
  <c r="K26" i="26"/>
  <c r="B26" i="26"/>
  <c r="R25" i="26"/>
  <c r="O25" i="26"/>
  <c r="N25" i="26"/>
  <c r="M25" i="26"/>
  <c r="L25" i="26"/>
  <c r="K25" i="26"/>
  <c r="B25" i="26"/>
  <c r="R24" i="26"/>
  <c r="O24" i="26"/>
  <c r="N24" i="26"/>
  <c r="M24" i="26"/>
  <c r="L24" i="26"/>
  <c r="K24" i="26"/>
  <c r="B24" i="26"/>
  <c r="R23" i="26"/>
  <c r="O23" i="26"/>
  <c r="N23" i="26"/>
  <c r="M23" i="26"/>
  <c r="L23" i="26"/>
  <c r="K23" i="26"/>
  <c r="B23" i="26"/>
  <c r="R22" i="26"/>
  <c r="O22" i="26"/>
  <c r="N22" i="26"/>
  <c r="M22" i="26"/>
  <c r="L22" i="26"/>
  <c r="K22" i="26"/>
  <c r="B22" i="26"/>
  <c r="R21" i="26"/>
  <c r="O21" i="26"/>
  <c r="N21" i="26"/>
  <c r="M21" i="26"/>
  <c r="L21" i="26"/>
  <c r="K21" i="26"/>
  <c r="B21" i="26"/>
  <c r="R20" i="26"/>
  <c r="O20" i="26"/>
  <c r="N20" i="26"/>
  <c r="M20" i="26"/>
  <c r="L20" i="26"/>
  <c r="K20" i="26"/>
  <c r="B20" i="26"/>
  <c r="R19" i="26"/>
  <c r="O19" i="26"/>
  <c r="N19" i="26"/>
  <c r="M19" i="26"/>
  <c r="L19" i="26"/>
  <c r="K19" i="26"/>
  <c r="B19" i="26"/>
  <c r="R18" i="26"/>
  <c r="O18" i="26"/>
  <c r="N18" i="26"/>
  <c r="M18" i="26"/>
  <c r="L18" i="26"/>
  <c r="K18" i="26"/>
  <c r="B18" i="26"/>
  <c r="R17" i="26"/>
  <c r="O17" i="26"/>
  <c r="N17" i="26"/>
  <c r="M17" i="26"/>
  <c r="L17" i="26"/>
  <c r="K17" i="26"/>
  <c r="B17" i="26"/>
  <c r="R16" i="26"/>
  <c r="O16" i="26"/>
  <c r="N16" i="26"/>
  <c r="M16" i="26"/>
  <c r="L16" i="26"/>
  <c r="K16" i="26"/>
  <c r="B16" i="26"/>
  <c r="R15" i="26"/>
  <c r="O15" i="26"/>
  <c r="N15" i="26"/>
  <c r="M15" i="26"/>
  <c r="L15" i="26"/>
  <c r="K15" i="26"/>
  <c r="B15" i="26"/>
  <c r="R14" i="26"/>
  <c r="O14" i="26"/>
  <c r="N14" i="26"/>
  <c r="M14" i="26"/>
  <c r="L14" i="26"/>
  <c r="K14" i="26"/>
  <c r="B14" i="26"/>
  <c r="R13" i="26"/>
  <c r="O13" i="26"/>
  <c r="N13" i="26"/>
  <c r="M13" i="26"/>
  <c r="L13" i="26"/>
  <c r="K13" i="26"/>
  <c r="B13" i="26"/>
  <c r="R12" i="26"/>
  <c r="O12" i="26"/>
  <c r="N12" i="26"/>
  <c r="M12" i="26"/>
  <c r="L12" i="26"/>
  <c r="K12" i="26"/>
  <c r="B12" i="26"/>
  <c r="R11" i="26"/>
  <c r="O11" i="26"/>
  <c r="N11" i="26"/>
  <c r="M11" i="26"/>
  <c r="L11" i="26"/>
  <c r="K11" i="26"/>
  <c r="B11" i="26"/>
  <c r="R10" i="26"/>
  <c r="O10" i="26"/>
  <c r="N10" i="26"/>
  <c r="M10" i="26"/>
  <c r="L10" i="26"/>
  <c r="K10" i="26"/>
  <c r="B10" i="26"/>
  <c r="Q68" i="25"/>
  <c r="P68" i="25" s="1"/>
  <c r="B68" i="25"/>
  <c r="R52" i="25"/>
  <c r="O52" i="25"/>
  <c r="N52" i="25"/>
  <c r="M52" i="25"/>
  <c r="L52" i="25"/>
  <c r="K52" i="25"/>
  <c r="B52" i="25"/>
  <c r="R51" i="25"/>
  <c r="O51" i="25"/>
  <c r="N51" i="25"/>
  <c r="M51" i="25"/>
  <c r="L51" i="25"/>
  <c r="K51" i="25"/>
  <c r="B51" i="25"/>
  <c r="R50" i="25"/>
  <c r="O50" i="25"/>
  <c r="N50" i="25"/>
  <c r="M50" i="25"/>
  <c r="L50" i="25"/>
  <c r="K50" i="25"/>
  <c r="B50" i="25"/>
  <c r="R49" i="25"/>
  <c r="O49" i="25"/>
  <c r="N49" i="25"/>
  <c r="M49" i="25"/>
  <c r="L49" i="25"/>
  <c r="K49" i="25"/>
  <c r="B49" i="25"/>
  <c r="R48" i="25"/>
  <c r="O48" i="25"/>
  <c r="N48" i="25"/>
  <c r="M48" i="25"/>
  <c r="L48" i="25"/>
  <c r="K48" i="25"/>
  <c r="B48" i="25"/>
  <c r="R47" i="25"/>
  <c r="O47" i="25"/>
  <c r="N47" i="25"/>
  <c r="M47" i="25"/>
  <c r="L47" i="25"/>
  <c r="K47" i="25"/>
  <c r="B47" i="25"/>
  <c r="R46" i="25"/>
  <c r="O46" i="25"/>
  <c r="N46" i="25"/>
  <c r="M46" i="25"/>
  <c r="L46" i="25"/>
  <c r="K46" i="25"/>
  <c r="B46" i="25"/>
  <c r="R45" i="25"/>
  <c r="O45" i="25"/>
  <c r="N45" i="25"/>
  <c r="M45" i="25"/>
  <c r="L45" i="25"/>
  <c r="K45" i="25"/>
  <c r="B45" i="25"/>
  <c r="R44" i="25"/>
  <c r="O44" i="25"/>
  <c r="N44" i="25"/>
  <c r="M44" i="25"/>
  <c r="L44" i="25"/>
  <c r="K44" i="25"/>
  <c r="B44" i="25"/>
  <c r="R43" i="25"/>
  <c r="O43" i="25"/>
  <c r="N43" i="25"/>
  <c r="M43" i="25"/>
  <c r="L43" i="25"/>
  <c r="K43" i="25"/>
  <c r="B43" i="25"/>
  <c r="R42" i="25"/>
  <c r="O42" i="25"/>
  <c r="N42" i="25"/>
  <c r="M42" i="25"/>
  <c r="L42" i="25"/>
  <c r="K42" i="25"/>
  <c r="B42" i="25"/>
  <c r="R41" i="25"/>
  <c r="O41" i="25"/>
  <c r="N41" i="25"/>
  <c r="M41" i="25"/>
  <c r="L41" i="25"/>
  <c r="K41" i="25"/>
  <c r="B41" i="25"/>
  <c r="R40" i="25"/>
  <c r="O40" i="25"/>
  <c r="N40" i="25"/>
  <c r="M40" i="25"/>
  <c r="L40" i="25"/>
  <c r="K40" i="25"/>
  <c r="B40" i="25"/>
  <c r="R39" i="25"/>
  <c r="O39" i="25"/>
  <c r="N39" i="25"/>
  <c r="M39" i="25"/>
  <c r="L39" i="25"/>
  <c r="K39" i="25"/>
  <c r="B39" i="25"/>
  <c r="R38" i="25"/>
  <c r="O38" i="25"/>
  <c r="N38" i="25"/>
  <c r="M38" i="25"/>
  <c r="L38" i="25"/>
  <c r="K38" i="25"/>
  <c r="B38" i="25"/>
  <c r="R37" i="25"/>
  <c r="O37" i="25"/>
  <c r="N37" i="25"/>
  <c r="M37" i="25"/>
  <c r="L37" i="25"/>
  <c r="K37" i="25"/>
  <c r="B37" i="25"/>
  <c r="R36" i="25"/>
  <c r="O36" i="25"/>
  <c r="N36" i="25"/>
  <c r="M36" i="25"/>
  <c r="L36" i="25"/>
  <c r="K36" i="25"/>
  <c r="B36" i="25"/>
  <c r="R35" i="25"/>
  <c r="O35" i="25"/>
  <c r="N35" i="25"/>
  <c r="M35" i="25"/>
  <c r="L35" i="25"/>
  <c r="K35" i="25"/>
  <c r="B35" i="25"/>
  <c r="R34" i="25"/>
  <c r="O34" i="25"/>
  <c r="N34" i="25"/>
  <c r="M34" i="25"/>
  <c r="L34" i="25"/>
  <c r="K34" i="25"/>
  <c r="B34" i="25"/>
  <c r="R33" i="25"/>
  <c r="O33" i="25"/>
  <c r="N33" i="25"/>
  <c r="M33" i="25"/>
  <c r="L33" i="25"/>
  <c r="K33" i="25"/>
  <c r="B33" i="25"/>
  <c r="R32" i="25"/>
  <c r="O32" i="25"/>
  <c r="N32" i="25"/>
  <c r="M32" i="25"/>
  <c r="L32" i="25"/>
  <c r="K32" i="25"/>
  <c r="B32" i="25"/>
  <c r="R31" i="25"/>
  <c r="O31" i="25"/>
  <c r="N31" i="25"/>
  <c r="M31" i="25"/>
  <c r="L31" i="25"/>
  <c r="K31" i="25"/>
  <c r="B31" i="25"/>
  <c r="R30" i="25"/>
  <c r="O30" i="25"/>
  <c r="N30" i="25"/>
  <c r="M30" i="25"/>
  <c r="L30" i="25"/>
  <c r="K30" i="25"/>
  <c r="B30" i="25"/>
  <c r="R29" i="25"/>
  <c r="O29" i="25"/>
  <c r="N29" i="25"/>
  <c r="M29" i="25"/>
  <c r="L29" i="25"/>
  <c r="K29" i="25"/>
  <c r="B29" i="25"/>
  <c r="R28" i="25"/>
  <c r="O28" i="25"/>
  <c r="N28" i="25"/>
  <c r="M28" i="25"/>
  <c r="L28" i="25"/>
  <c r="K28" i="25"/>
  <c r="B28" i="25"/>
  <c r="R27" i="25"/>
  <c r="O27" i="25"/>
  <c r="N27" i="25"/>
  <c r="M27" i="25"/>
  <c r="L27" i="25"/>
  <c r="K27" i="25"/>
  <c r="B27" i="25"/>
  <c r="R26" i="25"/>
  <c r="O26" i="25"/>
  <c r="N26" i="25"/>
  <c r="M26" i="25"/>
  <c r="L26" i="25"/>
  <c r="K26" i="25"/>
  <c r="B26" i="25"/>
  <c r="R25" i="25"/>
  <c r="O25" i="25"/>
  <c r="N25" i="25"/>
  <c r="M25" i="25"/>
  <c r="L25" i="25"/>
  <c r="K25" i="25"/>
  <c r="B25" i="25"/>
  <c r="R24" i="25"/>
  <c r="O24" i="25"/>
  <c r="N24" i="25"/>
  <c r="M24" i="25"/>
  <c r="L24" i="25"/>
  <c r="K24" i="25"/>
  <c r="B24" i="25"/>
  <c r="R23" i="25"/>
  <c r="O23" i="25"/>
  <c r="N23" i="25"/>
  <c r="M23" i="25"/>
  <c r="L23" i="25"/>
  <c r="K23" i="25"/>
  <c r="B23" i="25"/>
  <c r="R22" i="25"/>
  <c r="O22" i="25"/>
  <c r="N22" i="25"/>
  <c r="M22" i="25"/>
  <c r="L22" i="25"/>
  <c r="K22" i="25"/>
  <c r="B22" i="25"/>
  <c r="R21" i="25"/>
  <c r="O21" i="25"/>
  <c r="N21" i="25"/>
  <c r="M21" i="25"/>
  <c r="L21" i="25"/>
  <c r="K21" i="25"/>
  <c r="B21" i="25"/>
  <c r="R20" i="25"/>
  <c r="O20" i="25"/>
  <c r="N20" i="25"/>
  <c r="M20" i="25"/>
  <c r="L20" i="25"/>
  <c r="K20" i="25"/>
  <c r="B20" i="25"/>
  <c r="R19" i="25"/>
  <c r="O19" i="25"/>
  <c r="N19" i="25"/>
  <c r="M19" i="25"/>
  <c r="L19" i="25"/>
  <c r="K19" i="25"/>
  <c r="B19" i="25"/>
  <c r="R18" i="25"/>
  <c r="O18" i="25"/>
  <c r="N18" i="25"/>
  <c r="M18" i="25"/>
  <c r="L18" i="25"/>
  <c r="K18" i="25"/>
  <c r="B18" i="25"/>
  <c r="R17" i="25"/>
  <c r="O17" i="25"/>
  <c r="N17" i="25"/>
  <c r="M17" i="25"/>
  <c r="L17" i="25"/>
  <c r="K17" i="25"/>
  <c r="B17" i="25"/>
  <c r="R16" i="25"/>
  <c r="O16" i="25"/>
  <c r="N16" i="25"/>
  <c r="M16" i="25"/>
  <c r="L16" i="25"/>
  <c r="K16" i="25"/>
  <c r="B16" i="25"/>
  <c r="R15" i="25"/>
  <c r="O15" i="25"/>
  <c r="N15" i="25"/>
  <c r="M15" i="25"/>
  <c r="L15" i="25"/>
  <c r="K15" i="25"/>
  <c r="B15" i="25"/>
  <c r="R14" i="25"/>
  <c r="O14" i="25"/>
  <c r="N14" i="25"/>
  <c r="M14" i="25"/>
  <c r="L14" i="25"/>
  <c r="K14" i="25"/>
  <c r="B14" i="25"/>
  <c r="R13" i="25"/>
  <c r="O13" i="25"/>
  <c r="N13" i="25"/>
  <c r="M13" i="25"/>
  <c r="L13" i="25"/>
  <c r="K13" i="25"/>
  <c r="B13" i="25"/>
  <c r="R12" i="25"/>
  <c r="O12" i="25"/>
  <c r="N12" i="25"/>
  <c r="M12" i="25"/>
  <c r="L12" i="25"/>
  <c r="K12" i="25"/>
  <c r="B12" i="25"/>
  <c r="R11" i="25"/>
  <c r="O11" i="25"/>
  <c r="N11" i="25"/>
  <c r="M11" i="25"/>
  <c r="L11" i="25"/>
  <c r="K11" i="25"/>
  <c r="B11" i="25"/>
  <c r="R10" i="25"/>
  <c r="O10" i="25"/>
  <c r="N10" i="25"/>
  <c r="M10" i="25"/>
  <c r="L10" i="25"/>
  <c r="K10" i="25"/>
  <c r="B10" i="25"/>
  <c r="Q68" i="24"/>
  <c r="P68" i="24" s="1"/>
  <c r="B68" i="24"/>
  <c r="R52" i="24"/>
  <c r="O52" i="24"/>
  <c r="N52" i="24"/>
  <c r="M52" i="24"/>
  <c r="L52" i="24"/>
  <c r="K52" i="24"/>
  <c r="B52" i="24"/>
  <c r="R51" i="24"/>
  <c r="O51" i="24"/>
  <c r="N51" i="24"/>
  <c r="M51" i="24"/>
  <c r="L51" i="24"/>
  <c r="K51" i="24"/>
  <c r="B51" i="24"/>
  <c r="R50" i="24"/>
  <c r="O50" i="24"/>
  <c r="N50" i="24"/>
  <c r="M50" i="24"/>
  <c r="L50" i="24"/>
  <c r="K50" i="24"/>
  <c r="B50" i="24"/>
  <c r="R49" i="24"/>
  <c r="O49" i="24"/>
  <c r="N49" i="24"/>
  <c r="M49" i="24"/>
  <c r="L49" i="24"/>
  <c r="K49" i="24"/>
  <c r="B49" i="24"/>
  <c r="R48" i="24"/>
  <c r="O48" i="24"/>
  <c r="N48" i="24"/>
  <c r="M48" i="24"/>
  <c r="L48" i="24"/>
  <c r="K48" i="24"/>
  <c r="B48" i="24"/>
  <c r="R47" i="24"/>
  <c r="O47" i="24"/>
  <c r="N47" i="24"/>
  <c r="M47" i="24"/>
  <c r="L47" i="24"/>
  <c r="K47" i="24"/>
  <c r="B47" i="24"/>
  <c r="R46" i="24"/>
  <c r="O46" i="24"/>
  <c r="N46" i="24"/>
  <c r="M46" i="24"/>
  <c r="L46" i="24"/>
  <c r="K46" i="24"/>
  <c r="B46" i="24"/>
  <c r="R45" i="24"/>
  <c r="O45" i="24"/>
  <c r="N45" i="24"/>
  <c r="M45" i="24"/>
  <c r="L45" i="24"/>
  <c r="K45" i="24"/>
  <c r="B45" i="24"/>
  <c r="R44" i="24"/>
  <c r="O44" i="24"/>
  <c r="N44" i="24"/>
  <c r="M44" i="24"/>
  <c r="L44" i="24"/>
  <c r="K44" i="24"/>
  <c r="B44" i="24"/>
  <c r="R43" i="24"/>
  <c r="O43" i="24"/>
  <c r="N43" i="24"/>
  <c r="M43" i="24"/>
  <c r="L43" i="24"/>
  <c r="K43" i="24"/>
  <c r="B43" i="24"/>
  <c r="R42" i="24"/>
  <c r="O42" i="24"/>
  <c r="N42" i="24"/>
  <c r="M42" i="24"/>
  <c r="L42" i="24"/>
  <c r="K42" i="24"/>
  <c r="B42" i="24"/>
  <c r="R41" i="24"/>
  <c r="O41" i="24"/>
  <c r="N41" i="24"/>
  <c r="M41" i="24"/>
  <c r="L41" i="24"/>
  <c r="K41" i="24"/>
  <c r="B41" i="24"/>
  <c r="R40" i="24"/>
  <c r="O40" i="24"/>
  <c r="N40" i="24"/>
  <c r="M40" i="24"/>
  <c r="L40" i="24"/>
  <c r="K40" i="24"/>
  <c r="B40" i="24"/>
  <c r="R39" i="24"/>
  <c r="O39" i="24"/>
  <c r="N39" i="24"/>
  <c r="M39" i="24"/>
  <c r="L39" i="24"/>
  <c r="K39" i="24"/>
  <c r="B39" i="24"/>
  <c r="R38" i="24"/>
  <c r="O38" i="24"/>
  <c r="N38" i="24"/>
  <c r="M38" i="24"/>
  <c r="L38" i="24"/>
  <c r="K38" i="24"/>
  <c r="B38" i="24"/>
  <c r="R37" i="24"/>
  <c r="O37" i="24"/>
  <c r="N37" i="24"/>
  <c r="M37" i="24"/>
  <c r="L37" i="24"/>
  <c r="K37" i="24"/>
  <c r="B37" i="24"/>
  <c r="R36" i="24"/>
  <c r="O36" i="24"/>
  <c r="N36" i="24"/>
  <c r="M36" i="24"/>
  <c r="L36" i="24"/>
  <c r="K36" i="24"/>
  <c r="B36" i="24"/>
  <c r="R35" i="24"/>
  <c r="O35" i="24"/>
  <c r="N35" i="24"/>
  <c r="M35" i="24"/>
  <c r="L35" i="24"/>
  <c r="K35" i="24"/>
  <c r="B35" i="24"/>
  <c r="R34" i="24"/>
  <c r="O34" i="24"/>
  <c r="N34" i="24"/>
  <c r="M34" i="24"/>
  <c r="L34" i="24"/>
  <c r="K34" i="24"/>
  <c r="B34" i="24"/>
  <c r="R33" i="24"/>
  <c r="O33" i="24"/>
  <c r="N33" i="24"/>
  <c r="M33" i="24"/>
  <c r="L33" i="24"/>
  <c r="K33" i="24"/>
  <c r="B33" i="24"/>
  <c r="R32" i="24"/>
  <c r="O32" i="24"/>
  <c r="N32" i="24"/>
  <c r="M32" i="24"/>
  <c r="L32" i="24"/>
  <c r="K32" i="24"/>
  <c r="B32" i="24"/>
  <c r="R31" i="24"/>
  <c r="O31" i="24"/>
  <c r="N31" i="24"/>
  <c r="M31" i="24"/>
  <c r="L31" i="24"/>
  <c r="K31" i="24"/>
  <c r="B31" i="24"/>
  <c r="R30" i="24"/>
  <c r="O30" i="24"/>
  <c r="N30" i="24"/>
  <c r="M30" i="24"/>
  <c r="L30" i="24"/>
  <c r="K30" i="24"/>
  <c r="B30" i="24"/>
  <c r="R29" i="24"/>
  <c r="O29" i="24"/>
  <c r="N29" i="24"/>
  <c r="M29" i="24"/>
  <c r="L29" i="24"/>
  <c r="K29" i="24"/>
  <c r="B29" i="24"/>
  <c r="R28" i="24"/>
  <c r="O28" i="24"/>
  <c r="N28" i="24"/>
  <c r="M28" i="24"/>
  <c r="L28" i="24"/>
  <c r="K28" i="24"/>
  <c r="B28" i="24"/>
  <c r="R27" i="24"/>
  <c r="O27" i="24"/>
  <c r="N27" i="24"/>
  <c r="M27" i="24"/>
  <c r="L27" i="24"/>
  <c r="K27" i="24"/>
  <c r="B27" i="24"/>
  <c r="R26" i="24"/>
  <c r="O26" i="24"/>
  <c r="N26" i="24"/>
  <c r="M26" i="24"/>
  <c r="L26" i="24"/>
  <c r="K26" i="24"/>
  <c r="B26" i="24"/>
  <c r="R25" i="24"/>
  <c r="O25" i="24"/>
  <c r="N25" i="24"/>
  <c r="M25" i="24"/>
  <c r="L25" i="24"/>
  <c r="K25" i="24"/>
  <c r="B25" i="24"/>
  <c r="R24" i="24"/>
  <c r="O24" i="24"/>
  <c r="N24" i="24"/>
  <c r="M24" i="24"/>
  <c r="L24" i="24"/>
  <c r="K24" i="24"/>
  <c r="B24" i="24"/>
  <c r="R23" i="24"/>
  <c r="O23" i="24"/>
  <c r="N23" i="24"/>
  <c r="M23" i="24"/>
  <c r="L23" i="24"/>
  <c r="K23" i="24"/>
  <c r="B23" i="24"/>
  <c r="R22" i="24"/>
  <c r="O22" i="24"/>
  <c r="N22" i="24"/>
  <c r="M22" i="24"/>
  <c r="L22" i="24"/>
  <c r="K22" i="24"/>
  <c r="B22" i="24"/>
  <c r="R21" i="24"/>
  <c r="O21" i="24"/>
  <c r="N21" i="24"/>
  <c r="M21" i="24"/>
  <c r="L21" i="24"/>
  <c r="K21" i="24"/>
  <c r="B21" i="24"/>
  <c r="R20" i="24"/>
  <c r="O20" i="24"/>
  <c r="N20" i="24"/>
  <c r="M20" i="24"/>
  <c r="L20" i="24"/>
  <c r="K20" i="24"/>
  <c r="B20" i="24"/>
  <c r="R19" i="24"/>
  <c r="O19" i="24"/>
  <c r="N19" i="24"/>
  <c r="M19" i="24"/>
  <c r="L19" i="24"/>
  <c r="K19" i="24"/>
  <c r="B19" i="24"/>
  <c r="R18" i="24"/>
  <c r="O18" i="24"/>
  <c r="N18" i="24"/>
  <c r="M18" i="24"/>
  <c r="L18" i="24"/>
  <c r="K18" i="24"/>
  <c r="B18" i="24"/>
  <c r="R17" i="24"/>
  <c r="O17" i="24"/>
  <c r="N17" i="24"/>
  <c r="M17" i="24"/>
  <c r="L17" i="24"/>
  <c r="K17" i="24"/>
  <c r="B17" i="24"/>
  <c r="R16" i="24"/>
  <c r="O16" i="24"/>
  <c r="N16" i="24"/>
  <c r="M16" i="24"/>
  <c r="L16" i="24"/>
  <c r="K16" i="24"/>
  <c r="B16" i="24"/>
  <c r="R15" i="24"/>
  <c r="O15" i="24"/>
  <c r="N15" i="24"/>
  <c r="M15" i="24"/>
  <c r="L15" i="24"/>
  <c r="K15" i="24"/>
  <c r="B15" i="24"/>
  <c r="R14" i="24"/>
  <c r="O14" i="24"/>
  <c r="N14" i="24"/>
  <c r="M14" i="24"/>
  <c r="L14" i="24"/>
  <c r="K14" i="24"/>
  <c r="B14" i="24"/>
  <c r="R13" i="24"/>
  <c r="O13" i="24"/>
  <c r="N13" i="24"/>
  <c r="M13" i="24"/>
  <c r="L13" i="24"/>
  <c r="K13" i="24"/>
  <c r="B13" i="24"/>
  <c r="R12" i="24"/>
  <c r="O12" i="24"/>
  <c r="N12" i="24"/>
  <c r="M12" i="24"/>
  <c r="L12" i="24"/>
  <c r="K12" i="24"/>
  <c r="B12" i="24"/>
  <c r="R11" i="24"/>
  <c r="O11" i="24"/>
  <c r="N11" i="24"/>
  <c r="M11" i="24"/>
  <c r="L11" i="24"/>
  <c r="K11" i="24"/>
  <c r="B11" i="24"/>
  <c r="R10" i="24"/>
  <c r="O10" i="24"/>
  <c r="N10" i="24"/>
  <c r="M10" i="24"/>
  <c r="L10" i="24"/>
  <c r="K10" i="24"/>
  <c r="B10" i="24"/>
  <c r="Q68" i="23"/>
  <c r="P68" i="23" s="1"/>
  <c r="B68" i="23"/>
  <c r="R52" i="23"/>
  <c r="O52" i="23"/>
  <c r="N52" i="23"/>
  <c r="M52" i="23"/>
  <c r="L52" i="23"/>
  <c r="K52" i="23"/>
  <c r="B52" i="23"/>
  <c r="R51" i="23"/>
  <c r="O51" i="23"/>
  <c r="N51" i="23"/>
  <c r="M51" i="23"/>
  <c r="L51" i="23"/>
  <c r="K51" i="23"/>
  <c r="B51" i="23"/>
  <c r="R50" i="23"/>
  <c r="O50" i="23"/>
  <c r="N50" i="23"/>
  <c r="M50" i="23"/>
  <c r="L50" i="23"/>
  <c r="K50" i="23"/>
  <c r="B50" i="23"/>
  <c r="R49" i="23"/>
  <c r="O49" i="23"/>
  <c r="N49" i="23"/>
  <c r="M49" i="23"/>
  <c r="L49" i="23"/>
  <c r="K49" i="23"/>
  <c r="B49" i="23"/>
  <c r="R48" i="23"/>
  <c r="O48" i="23"/>
  <c r="N48" i="23"/>
  <c r="M48" i="23"/>
  <c r="L48" i="23"/>
  <c r="K48" i="23"/>
  <c r="B48" i="23"/>
  <c r="R47" i="23"/>
  <c r="O47" i="23"/>
  <c r="N47" i="23"/>
  <c r="M47" i="23"/>
  <c r="L47" i="23"/>
  <c r="K47" i="23"/>
  <c r="B47" i="23"/>
  <c r="R46" i="23"/>
  <c r="O46" i="23"/>
  <c r="N46" i="23"/>
  <c r="M46" i="23"/>
  <c r="L46" i="23"/>
  <c r="K46" i="23"/>
  <c r="B46" i="23"/>
  <c r="R45" i="23"/>
  <c r="O45" i="23"/>
  <c r="N45" i="23"/>
  <c r="M45" i="23"/>
  <c r="L45" i="23"/>
  <c r="K45" i="23"/>
  <c r="B45" i="23"/>
  <c r="R44" i="23"/>
  <c r="O44" i="23"/>
  <c r="N44" i="23"/>
  <c r="M44" i="23"/>
  <c r="L44" i="23"/>
  <c r="K44" i="23"/>
  <c r="B44" i="23"/>
  <c r="R43" i="23"/>
  <c r="O43" i="23"/>
  <c r="N43" i="23"/>
  <c r="M43" i="23"/>
  <c r="L43" i="23"/>
  <c r="K43" i="23"/>
  <c r="B43" i="23"/>
  <c r="R42" i="23"/>
  <c r="O42" i="23"/>
  <c r="N42" i="23"/>
  <c r="M42" i="23"/>
  <c r="L42" i="23"/>
  <c r="K42" i="23"/>
  <c r="B42" i="23"/>
  <c r="R41" i="23"/>
  <c r="O41" i="23"/>
  <c r="N41" i="23"/>
  <c r="M41" i="23"/>
  <c r="L41" i="23"/>
  <c r="K41" i="23"/>
  <c r="B41" i="23"/>
  <c r="R40" i="23"/>
  <c r="O40" i="23"/>
  <c r="N40" i="23"/>
  <c r="M40" i="23"/>
  <c r="L40" i="23"/>
  <c r="K40" i="23"/>
  <c r="B40" i="23"/>
  <c r="R39" i="23"/>
  <c r="O39" i="23"/>
  <c r="N39" i="23"/>
  <c r="M39" i="23"/>
  <c r="L39" i="23"/>
  <c r="K39" i="23"/>
  <c r="B39" i="23"/>
  <c r="R38" i="23"/>
  <c r="O38" i="23"/>
  <c r="N38" i="23"/>
  <c r="M38" i="23"/>
  <c r="L38" i="23"/>
  <c r="K38" i="23"/>
  <c r="B38" i="23"/>
  <c r="R37" i="23"/>
  <c r="O37" i="23"/>
  <c r="N37" i="23"/>
  <c r="M37" i="23"/>
  <c r="L37" i="23"/>
  <c r="K37" i="23"/>
  <c r="B37" i="23"/>
  <c r="R36" i="23"/>
  <c r="O36" i="23"/>
  <c r="N36" i="23"/>
  <c r="M36" i="23"/>
  <c r="L36" i="23"/>
  <c r="K36" i="23"/>
  <c r="B36" i="23"/>
  <c r="R35" i="23"/>
  <c r="O35" i="23"/>
  <c r="N35" i="23"/>
  <c r="M35" i="23"/>
  <c r="L35" i="23"/>
  <c r="K35" i="23"/>
  <c r="B35" i="23"/>
  <c r="R34" i="23"/>
  <c r="O34" i="23"/>
  <c r="N34" i="23"/>
  <c r="M34" i="23"/>
  <c r="L34" i="23"/>
  <c r="K34" i="23"/>
  <c r="B34" i="23"/>
  <c r="R33" i="23"/>
  <c r="O33" i="23"/>
  <c r="N33" i="23"/>
  <c r="M33" i="23"/>
  <c r="L33" i="23"/>
  <c r="K33" i="23"/>
  <c r="B33" i="23"/>
  <c r="R32" i="23"/>
  <c r="O32" i="23"/>
  <c r="N32" i="23"/>
  <c r="M32" i="23"/>
  <c r="L32" i="23"/>
  <c r="K32" i="23"/>
  <c r="B32" i="23"/>
  <c r="R31" i="23"/>
  <c r="O31" i="23"/>
  <c r="N31" i="23"/>
  <c r="M31" i="23"/>
  <c r="L31" i="23"/>
  <c r="K31" i="23"/>
  <c r="B31" i="23"/>
  <c r="R30" i="23"/>
  <c r="O30" i="23"/>
  <c r="N30" i="23"/>
  <c r="M30" i="23"/>
  <c r="L30" i="23"/>
  <c r="K30" i="23"/>
  <c r="B30" i="23"/>
  <c r="R29" i="23"/>
  <c r="O29" i="23"/>
  <c r="N29" i="23"/>
  <c r="M29" i="23"/>
  <c r="L29" i="23"/>
  <c r="K29" i="23"/>
  <c r="B29" i="23"/>
  <c r="R28" i="23"/>
  <c r="O28" i="23"/>
  <c r="N28" i="23"/>
  <c r="M28" i="23"/>
  <c r="L28" i="23"/>
  <c r="K28" i="23"/>
  <c r="B28" i="23"/>
  <c r="R27" i="23"/>
  <c r="O27" i="23"/>
  <c r="N27" i="23"/>
  <c r="M27" i="23"/>
  <c r="L27" i="23"/>
  <c r="K27" i="23"/>
  <c r="B27" i="23"/>
  <c r="R26" i="23"/>
  <c r="O26" i="23"/>
  <c r="N26" i="23"/>
  <c r="M26" i="23"/>
  <c r="L26" i="23"/>
  <c r="K26" i="23"/>
  <c r="B26" i="23"/>
  <c r="R25" i="23"/>
  <c r="O25" i="23"/>
  <c r="N25" i="23"/>
  <c r="M25" i="23"/>
  <c r="L25" i="23"/>
  <c r="K25" i="23"/>
  <c r="B25" i="23"/>
  <c r="R24" i="23"/>
  <c r="O24" i="23"/>
  <c r="N24" i="23"/>
  <c r="M24" i="23"/>
  <c r="L24" i="23"/>
  <c r="K24" i="23"/>
  <c r="B24" i="23"/>
  <c r="R23" i="23"/>
  <c r="O23" i="23"/>
  <c r="N23" i="23"/>
  <c r="M23" i="23"/>
  <c r="L23" i="23"/>
  <c r="K23" i="23"/>
  <c r="B23" i="23"/>
  <c r="R22" i="23"/>
  <c r="O22" i="23"/>
  <c r="N22" i="23"/>
  <c r="M22" i="23"/>
  <c r="L22" i="23"/>
  <c r="K22" i="23"/>
  <c r="B22" i="23"/>
  <c r="R21" i="23"/>
  <c r="O21" i="23"/>
  <c r="N21" i="23"/>
  <c r="M21" i="23"/>
  <c r="L21" i="23"/>
  <c r="K21" i="23"/>
  <c r="B21" i="23"/>
  <c r="R20" i="23"/>
  <c r="O20" i="23"/>
  <c r="N20" i="23"/>
  <c r="M20" i="23"/>
  <c r="L20" i="23"/>
  <c r="K20" i="23"/>
  <c r="B20" i="23"/>
  <c r="R19" i="23"/>
  <c r="O19" i="23"/>
  <c r="N19" i="23"/>
  <c r="M19" i="23"/>
  <c r="L19" i="23"/>
  <c r="K19" i="23"/>
  <c r="B19" i="23"/>
  <c r="R18" i="23"/>
  <c r="O18" i="23"/>
  <c r="N18" i="23"/>
  <c r="M18" i="23"/>
  <c r="L18" i="23"/>
  <c r="K18" i="23"/>
  <c r="B18" i="23"/>
  <c r="R17" i="23"/>
  <c r="O17" i="23"/>
  <c r="N17" i="23"/>
  <c r="M17" i="23"/>
  <c r="L17" i="23"/>
  <c r="K17" i="23"/>
  <c r="B17" i="23"/>
  <c r="R16" i="23"/>
  <c r="O16" i="23"/>
  <c r="N16" i="23"/>
  <c r="M16" i="23"/>
  <c r="L16" i="23"/>
  <c r="K16" i="23"/>
  <c r="B16" i="23"/>
  <c r="R15" i="23"/>
  <c r="O15" i="23"/>
  <c r="N15" i="23"/>
  <c r="M15" i="23"/>
  <c r="L15" i="23"/>
  <c r="K15" i="23"/>
  <c r="B15" i="23"/>
  <c r="R14" i="23"/>
  <c r="O14" i="23"/>
  <c r="N14" i="23"/>
  <c r="M14" i="23"/>
  <c r="L14" i="23"/>
  <c r="K14" i="23"/>
  <c r="B14" i="23"/>
  <c r="R13" i="23"/>
  <c r="O13" i="23"/>
  <c r="N13" i="23"/>
  <c r="M13" i="23"/>
  <c r="L13" i="23"/>
  <c r="K13" i="23"/>
  <c r="B13" i="23"/>
  <c r="R12" i="23"/>
  <c r="O12" i="23"/>
  <c r="N12" i="23"/>
  <c r="M12" i="23"/>
  <c r="L12" i="23"/>
  <c r="K12" i="23"/>
  <c r="B12" i="23"/>
  <c r="R11" i="23"/>
  <c r="O11" i="23"/>
  <c r="N11" i="23"/>
  <c r="M11" i="23"/>
  <c r="L11" i="23"/>
  <c r="K11" i="23"/>
  <c r="B11" i="23"/>
  <c r="R10" i="23"/>
  <c r="O10" i="23"/>
  <c r="N10" i="23"/>
  <c r="M10" i="23"/>
  <c r="L10" i="23"/>
  <c r="K10" i="23"/>
  <c r="B10" i="23"/>
  <c r="Q68" i="22"/>
  <c r="P68" i="22" s="1"/>
  <c r="B68" i="22"/>
  <c r="R52" i="22"/>
  <c r="O52" i="22"/>
  <c r="N52" i="22"/>
  <c r="M52" i="22"/>
  <c r="L52" i="22"/>
  <c r="K52" i="22"/>
  <c r="B52" i="22"/>
  <c r="R51" i="22"/>
  <c r="O51" i="22"/>
  <c r="N51" i="22"/>
  <c r="M51" i="22"/>
  <c r="L51" i="22"/>
  <c r="K51" i="22"/>
  <c r="B51" i="22"/>
  <c r="R50" i="22"/>
  <c r="O50" i="22"/>
  <c r="N50" i="22"/>
  <c r="M50" i="22"/>
  <c r="L50" i="22"/>
  <c r="K50" i="22"/>
  <c r="B50" i="22"/>
  <c r="R49" i="22"/>
  <c r="O49" i="22"/>
  <c r="N49" i="22"/>
  <c r="M49" i="22"/>
  <c r="L49" i="22"/>
  <c r="K49" i="22"/>
  <c r="B49" i="22"/>
  <c r="R48" i="22"/>
  <c r="O48" i="22"/>
  <c r="N48" i="22"/>
  <c r="M48" i="22"/>
  <c r="L48" i="22"/>
  <c r="K48" i="22"/>
  <c r="B48" i="22"/>
  <c r="R47" i="22"/>
  <c r="O47" i="22"/>
  <c r="N47" i="22"/>
  <c r="M47" i="22"/>
  <c r="L47" i="22"/>
  <c r="K47" i="22"/>
  <c r="B47" i="22"/>
  <c r="R46" i="22"/>
  <c r="O46" i="22"/>
  <c r="N46" i="22"/>
  <c r="M46" i="22"/>
  <c r="L46" i="22"/>
  <c r="K46" i="22"/>
  <c r="B46" i="22"/>
  <c r="R45" i="22"/>
  <c r="O45" i="22"/>
  <c r="N45" i="22"/>
  <c r="M45" i="22"/>
  <c r="L45" i="22"/>
  <c r="K45" i="22"/>
  <c r="B45" i="22"/>
  <c r="R44" i="22"/>
  <c r="O44" i="22"/>
  <c r="N44" i="22"/>
  <c r="M44" i="22"/>
  <c r="L44" i="22"/>
  <c r="K44" i="22"/>
  <c r="B44" i="22"/>
  <c r="R43" i="22"/>
  <c r="O43" i="22"/>
  <c r="N43" i="22"/>
  <c r="M43" i="22"/>
  <c r="L43" i="22"/>
  <c r="K43" i="22"/>
  <c r="B43" i="22"/>
  <c r="R42" i="22"/>
  <c r="O42" i="22"/>
  <c r="N42" i="22"/>
  <c r="M42" i="22"/>
  <c r="L42" i="22"/>
  <c r="K42" i="22"/>
  <c r="B42" i="22"/>
  <c r="R41" i="22"/>
  <c r="O41" i="22"/>
  <c r="N41" i="22"/>
  <c r="M41" i="22"/>
  <c r="L41" i="22"/>
  <c r="K41" i="22"/>
  <c r="B41" i="22"/>
  <c r="R40" i="22"/>
  <c r="O40" i="22"/>
  <c r="N40" i="22"/>
  <c r="M40" i="22"/>
  <c r="L40" i="22"/>
  <c r="K40" i="22"/>
  <c r="B40" i="22"/>
  <c r="R39" i="22"/>
  <c r="O39" i="22"/>
  <c r="N39" i="22"/>
  <c r="M39" i="22"/>
  <c r="L39" i="22"/>
  <c r="K39" i="22"/>
  <c r="B39" i="22"/>
  <c r="R38" i="22"/>
  <c r="O38" i="22"/>
  <c r="N38" i="22"/>
  <c r="M38" i="22"/>
  <c r="L38" i="22"/>
  <c r="K38" i="22"/>
  <c r="B38" i="22"/>
  <c r="R37" i="22"/>
  <c r="O37" i="22"/>
  <c r="N37" i="22"/>
  <c r="M37" i="22"/>
  <c r="L37" i="22"/>
  <c r="K37" i="22"/>
  <c r="B37" i="22"/>
  <c r="R36" i="22"/>
  <c r="O36" i="22"/>
  <c r="N36" i="22"/>
  <c r="M36" i="22"/>
  <c r="L36" i="22"/>
  <c r="K36" i="22"/>
  <c r="B36" i="22"/>
  <c r="R35" i="22"/>
  <c r="O35" i="22"/>
  <c r="N35" i="22"/>
  <c r="M35" i="22"/>
  <c r="L35" i="22"/>
  <c r="K35" i="22"/>
  <c r="B35" i="22"/>
  <c r="R34" i="22"/>
  <c r="O34" i="22"/>
  <c r="N34" i="22"/>
  <c r="M34" i="22"/>
  <c r="L34" i="22"/>
  <c r="K34" i="22"/>
  <c r="B34" i="22"/>
  <c r="R33" i="22"/>
  <c r="O33" i="22"/>
  <c r="N33" i="22"/>
  <c r="M33" i="22"/>
  <c r="L33" i="22"/>
  <c r="K33" i="22"/>
  <c r="B33" i="22"/>
  <c r="R32" i="22"/>
  <c r="O32" i="22"/>
  <c r="N32" i="22"/>
  <c r="M32" i="22"/>
  <c r="L32" i="22"/>
  <c r="K32" i="22"/>
  <c r="B32" i="22"/>
  <c r="R31" i="22"/>
  <c r="O31" i="22"/>
  <c r="N31" i="22"/>
  <c r="M31" i="22"/>
  <c r="L31" i="22"/>
  <c r="K31" i="22"/>
  <c r="B31" i="22"/>
  <c r="R30" i="22"/>
  <c r="O30" i="22"/>
  <c r="N30" i="22"/>
  <c r="M30" i="22"/>
  <c r="L30" i="22"/>
  <c r="K30" i="22"/>
  <c r="B30" i="22"/>
  <c r="R29" i="22"/>
  <c r="O29" i="22"/>
  <c r="N29" i="22"/>
  <c r="M29" i="22"/>
  <c r="L29" i="22"/>
  <c r="K29" i="22"/>
  <c r="B29" i="22"/>
  <c r="R28" i="22"/>
  <c r="O28" i="22"/>
  <c r="N28" i="22"/>
  <c r="M28" i="22"/>
  <c r="L28" i="22"/>
  <c r="K28" i="22"/>
  <c r="B28" i="22"/>
  <c r="R27" i="22"/>
  <c r="O27" i="22"/>
  <c r="N27" i="22"/>
  <c r="M27" i="22"/>
  <c r="L27" i="22"/>
  <c r="K27" i="22"/>
  <c r="B27" i="22"/>
  <c r="R26" i="22"/>
  <c r="O26" i="22"/>
  <c r="N26" i="22"/>
  <c r="M26" i="22"/>
  <c r="L26" i="22"/>
  <c r="K26" i="22"/>
  <c r="B26" i="22"/>
  <c r="R25" i="22"/>
  <c r="O25" i="22"/>
  <c r="N25" i="22"/>
  <c r="M25" i="22"/>
  <c r="L25" i="22"/>
  <c r="K25" i="22"/>
  <c r="B25" i="22"/>
  <c r="R24" i="22"/>
  <c r="O24" i="22"/>
  <c r="N24" i="22"/>
  <c r="M24" i="22"/>
  <c r="L24" i="22"/>
  <c r="K24" i="22"/>
  <c r="B24" i="22"/>
  <c r="R23" i="22"/>
  <c r="O23" i="22"/>
  <c r="N23" i="22"/>
  <c r="M23" i="22"/>
  <c r="L23" i="22"/>
  <c r="K23" i="22"/>
  <c r="B23" i="22"/>
  <c r="R22" i="22"/>
  <c r="O22" i="22"/>
  <c r="N22" i="22"/>
  <c r="M22" i="22"/>
  <c r="L22" i="22"/>
  <c r="K22" i="22"/>
  <c r="B22" i="22"/>
  <c r="R21" i="22"/>
  <c r="O21" i="22"/>
  <c r="N21" i="22"/>
  <c r="M21" i="22"/>
  <c r="L21" i="22"/>
  <c r="K21" i="22"/>
  <c r="B21" i="22"/>
  <c r="R20" i="22"/>
  <c r="O20" i="22"/>
  <c r="N20" i="22"/>
  <c r="M20" i="22"/>
  <c r="L20" i="22"/>
  <c r="K20" i="22"/>
  <c r="B20" i="22"/>
  <c r="R19" i="22"/>
  <c r="O19" i="22"/>
  <c r="N19" i="22"/>
  <c r="M19" i="22"/>
  <c r="L19" i="22"/>
  <c r="K19" i="22"/>
  <c r="B19" i="22"/>
  <c r="R18" i="22"/>
  <c r="O18" i="22"/>
  <c r="N18" i="22"/>
  <c r="M18" i="22"/>
  <c r="L18" i="22"/>
  <c r="K18" i="22"/>
  <c r="B18" i="22"/>
  <c r="R17" i="22"/>
  <c r="O17" i="22"/>
  <c r="N17" i="22"/>
  <c r="M17" i="22"/>
  <c r="L17" i="22"/>
  <c r="K17" i="22"/>
  <c r="B17" i="22"/>
  <c r="R16" i="22"/>
  <c r="O16" i="22"/>
  <c r="N16" i="22"/>
  <c r="M16" i="22"/>
  <c r="L16" i="22"/>
  <c r="K16" i="22"/>
  <c r="B16" i="22"/>
  <c r="R15" i="22"/>
  <c r="O15" i="22"/>
  <c r="N15" i="22"/>
  <c r="M15" i="22"/>
  <c r="L15" i="22"/>
  <c r="K15" i="22"/>
  <c r="B15" i="22"/>
  <c r="R14" i="22"/>
  <c r="O14" i="22"/>
  <c r="N14" i="22"/>
  <c r="M14" i="22"/>
  <c r="L14" i="22"/>
  <c r="K14" i="22"/>
  <c r="B14" i="22"/>
  <c r="R13" i="22"/>
  <c r="O13" i="22"/>
  <c r="N13" i="22"/>
  <c r="M13" i="22"/>
  <c r="L13" i="22"/>
  <c r="K13" i="22"/>
  <c r="B13" i="22"/>
  <c r="R12" i="22"/>
  <c r="O12" i="22"/>
  <c r="N12" i="22"/>
  <c r="M12" i="22"/>
  <c r="L12" i="22"/>
  <c r="K12" i="22"/>
  <c r="B12" i="22"/>
  <c r="R11" i="22"/>
  <c r="O11" i="22"/>
  <c r="N11" i="22"/>
  <c r="M11" i="22"/>
  <c r="L11" i="22"/>
  <c r="K11" i="22"/>
  <c r="B11" i="22"/>
  <c r="R10" i="22"/>
  <c r="O10" i="22"/>
  <c r="N10" i="22"/>
  <c r="M10" i="22"/>
  <c r="L10" i="22"/>
  <c r="K10" i="22"/>
  <c r="B10" i="22"/>
  <c r="Q68" i="21"/>
  <c r="P68" i="21" s="1"/>
  <c r="B68" i="21"/>
  <c r="R52" i="21"/>
  <c r="O52" i="21"/>
  <c r="N52" i="21"/>
  <c r="M52" i="21"/>
  <c r="L52" i="21"/>
  <c r="K52" i="21"/>
  <c r="B52" i="21"/>
  <c r="R51" i="21"/>
  <c r="O51" i="21"/>
  <c r="N51" i="21"/>
  <c r="M51" i="21"/>
  <c r="L51" i="21"/>
  <c r="K51" i="21"/>
  <c r="B51" i="21"/>
  <c r="R50" i="21"/>
  <c r="O50" i="21"/>
  <c r="N50" i="21"/>
  <c r="M50" i="21"/>
  <c r="L50" i="21"/>
  <c r="K50" i="21"/>
  <c r="B50" i="21"/>
  <c r="R49" i="21"/>
  <c r="O49" i="21"/>
  <c r="N49" i="21"/>
  <c r="M49" i="21"/>
  <c r="L49" i="21"/>
  <c r="K49" i="21"/>
  <c r="B49" i="21"/>
  <c r="R48" i="21"/>
  <c r="O48" i="21"/>
  <c r="N48" i="21"/>
  <c r="M48" i="21"/>
  <c r="L48" i="21"/>
  <c r="K48" i="21"/>
  <c r="B48" i="21"/>
  <c r="R47" i="21"/>
  <c r="O47" i="21"/>
  <c r="N47" i="21"/>
  <c r="M47" i="21"/>
  <c r="L47" i="21"/>
  <c r="K47" i="21"/>
  <c r="B47" i="21"/>
  <c r="R46" i="21"/>
  <c r="O46" i="21"/>
  <c r="N46" i="21"/>
  <c r="M46" i="21"/>
  <c r="L46" i="21"/>
  <c r="K46" i="21"/>
  <c r="B46" i="21"/>
  <c r="R45" i="21"/>
  <c r="O45" i="21"/>
  <c r="N45" i="21"/>
  <c r="M45" i="21"/>
  <c r="L45" i="21"/>
  <c r="K45" i="21"/>
  <c r="B45" i="21"/>
  <c r="R44" i="21"/>
  <c r="O44" i="21"/>
  <c r="N44" i="21"/>
  <c r="M44" i="21"/>
  <c r="L44" i="21"/>
  <c r="K44" i="21"/>
  <c r="B44" i="21"/>
  <c r="R43" i="21"/>
  <c r="O43" i="21"/>
  <c r="N43" i="21"/>
  <c r="M43" i="21"/>
  <c r="L43" i="21"/>
  <c r="K43" i="21"/>
  <c r="B43" i="21"/>
  <c r="R42" i="21"/>
  <c r="O42" i="21"/>
  <c r="N42" i="21"/>
  <c r="M42" i="21"/>
  <c r="L42" i="21"/>
  <c r="K42" i="21"/>
  <c r="B42" i="21"/>
  <c r="R41" i="21"/>
  <c r="O41" i="21"/>
  <c r="N41" i="21"/>
  <c r="M41" i="21"/>
  <c r="L41" i="21"/>
  <c r="K41" i="21"/>
  <c r="B41" i="21"/>
  <c r="R40" i="21"/>
  <c r="O40" i="21"/>
  <c r="N40" i="21"/>
  <c r="M40" i="21"/>
  <c r="L40" i="21"/>
  <c r="K40" i="21"/>
  <c r="B40" i="21"/>
  <c r="R39" i="21"/>
  <c r="O39" i="21"/>
  <c r="N39" i="21"/>
  <c r="M39" i="21"/>
  <c r="L39" i="21"/>
  <c r="K39" i="21"/>
  <c r="B39" i="21"/>
  <c r="R38" i="21"/>
  <c r="O38" i="21"/>
  <c r="N38" i="21"/>
  <c r="M38" i="21"/>
  <c r="L38" i="21"/>
  <c r="K38" i="21"/>
  <c r="B38" i="21"/>
  <c r="R37" i="21"/>
  <c r="O37" i="21"/>
  <c r="N37" i="21"/>
  <c r="M37" i="21"/>
  <c r="L37" i="21"/>
  <c r="K37" i="21"/>
  <c r="B37" i="21"/>
  <c r="R36" i="21"/>
  <c r="O36" i="21"/>
  <c r="N36" i="21"/>
  <c r="M36" i="21"/>
  <c r="L36" i="21"/>
  <c r="K36" i="21"/>
  <c r="B36" i="21"/>
  <c r="R35" i="21"/>
  <c r="O35" i="21"/>
  <c r="N35" i="21"/>
  <c r="M35" i="21"/>
  <c r="L35" i="21"/>
  <c r="K35" i="21"/>
  <c r="B35" i="21"/>
  <c r="R34" i="21"/>
  <c r="O34" i="21"/>
  <c r="N34" i="21"/>
  <c r="M34" i="21"/>
  <c r="L34" i="21"/>
  <c r="K34" i="21"/>
  <c r="B34" i="21"/>
  <c r="R33" i="21"/>
  <c r="O33" i="21"/>
  <c r="N33" i="21"/>
  <c r="M33" i="21"/>
  <c r="L33" i="21"/>
  <c r="K33" i="21"/>
  <c r="B33" i="21"/>
  <c r="R32" i="21"/>
  <c r="O32" i="21"/>
  <c r="N32" i="21"/>
  <c r="M32" i="21"/>
  <c r="L32" i="21"/>
  <c r="K32" i="21"/>
  <c r="B32" i="21"/>
  <c r="R31" i="21"/>
  <c r="O31" i="21"/>
  <c r="N31" i="21"/>
  <c r="M31" i="21"/>
  <c r="L31" i="21"/>
  <c r="K31" i="21"/>
  <c r="B31" i="21"/>
  <c r="R30" i="21"/>
  <c r="O30" i="21"/>
  <c r="N30" i="21"/>
  <c r="M30" i="21"/>
  <c r="L30" i="21"/>
  <c r="K30" i="21"/>
  <c r="B30" i="21"/>
  <c r="R29" i="21"/>
  <c r="O29" i="21"/>
  <c r="N29" i="21"/>
  <c r="M29" i="21"/>
  <c r="L29" i="21"/>
  <c r="K29" i="21"/>
  <c r="B29" i="21"/>
  <c r="R28" i="21"/>
  <c r="O28" i="21"/>
  <c r="N28" i="21"/>
  <c r="M28" i="21"/>
  <c r="L28" i="21"/>
  <c r="K28" i="21"/>
  <c r="B28" i="21"/>
  <c r="R27" i="21"/>
  <c r="O27" i="21"/>
  <c r="N27" i="21"/>
  <c r="M27" i="21"/>
  <c r="L27" i="21"/>
  <c r="K27" i="21"/>
  <c r="B27" i="21"/>
  <c r="R26" i="21"/>
  <c r="O26" i="21"/>
  <c r="N26" i="21"/>
  <c r="M26" i="21"/>
  <c r="L26" i="21"/>
  <c r="K26" i="21"/>
  <c r="B26" i="21"/>
  <c r="R25" i="21"/>
  <c r="O25" i="21"/>
  <c r="N25" i="21"/>
  <c r="M25" i="21"/>
  <c r="L25" i="21"/>
  <c r="K25" i="21"/>
  <c r="B25" i="21"/>
  <c r="R24" i="21"/>
  <c r="O24" i="21"/>
  <c r="N24" i="21"/>
  <c r="M24" i="21"/>
  <c r="L24" i="21"/>
  <c r="K24" i="21"/>
  <c r="B24" i="21"/>
  <c r="R23" i="21"/>
  <c r="O23" i="21"/>
  <c r="N23" i="21"/>
  <c r="M23" i="21"/>
  <c r="L23" i="21"/>
  <c r="K23" i="21"/>
  <c r="B23" i="21"/>
  <c r="R22" i="21"/>
  <c r="O22" i="21"/>
  <c r="N22" i="21"/>
  <c r="M22" i="21"/>
  <c r="L22" i="21"/>
  <c r="K22" i="21"/>
  <c r="B22" i="21"/>
  <c r="R21" i="21"/>
  <c r="O21" i="21"/>
  <c r="N21" i="21"/>
  <c r="M21" i="21"/>
  <c r="L21" i="21"/>
  <c r="K21" i="21"/>
  <c r="B21" i="21"/>
  <c r="R20" i="21"/>
  <c r="O20" i="21"/>
  <c r="N20" i="21"/>
  <c r="M20" i="21"/>
  <c r="L20" i="21"/>
  <c r="K20" i="21"/>
  <c r="B20" i="21"/>
  <c r="R19" i="21"/>
  <c r="O19" i="21"/>
  <c r="N19" i="21"/>
  <c r="M19" i="21"/>
  <c r="L19" i="21"/>
  <c r="K19" i="21"/>
  <c r="B19" i="21"/>
  <c r="R18" i="21"/>
  <c r="O18" i="21"/>
  <c r="N18" i="21"/>
  <c r="M18" i="21"/>
  <c r="L18" i="21"/>
  <c r="K18" i="21"/>
  <c r="B18" i="21"/>
  <c r="R17" i="21"/>
  <c r="O17" i="21"/>
  <c r="N17" i="21"/>
  <c r="M17" i="21"/>
  <c r="L17" i="21"/>
  <c r="K17" i="21"/>
  <c r="B17" i="21"/>
  <c r="R16" i="21"/>
  <c r="O16" i="21"/>
  <c r="N16" i="21"/>
  <c r="M16" i="21"/>
  <c r="L16" i="21"/>
  <c r="K16" i="21"/>
  <c r="B16" i="21"/>
  <c r="R15" i="21"/>
  <c r="O15" i="21"/>
  <c r="N15" i="21"/>
  <c r="M15" i="21"/>
  <c r="L15" i="21"/>
  <c r="K15" i="21"/>
  <c r="B15" i="21"/>
  <c r="R14" i="21"/>
  <c r="O14" i="21"/>
  <c r="N14" i="21"/>
  <c r="M14" i="21"/>
  <c r="L14" i="21"/>
  <c r="K14" i="21"/>
  <c r="B14" i="21"/>
  <c r="R13" i="21"/>
  <c r="O13" i="21"/>
  <c r="N13" i="21"/>
  <c r="M13" i="21"/>
  <c r="L13" i="21"/>
  <c r="K13" i="21"/>
  <c r="B13" i="21"/>
  <c r="R12" i="21"/>
  <c r="O12" i="21"/>
  <c r="N12" i="21"/>
  <c r="M12" i="21"/>
  <c r="L12" i="21"/>
  <c r="K12" i="21"/>
  <c r="B12" i="21"/>
  <c r="R11" i="21"/>
  <c r="O11" i="21"/>
  <c r="N11" i="21"/>
  <c r="M11" i="21"/>
  <c r="L11" i="21"/>
  <c r="K11" i="21"/>
  <c r="B11" i="21"/>
  <c r="R10" i="21"/>
  <c r="O10" i="21"/>
  <c r="N10" i="21"/>
  <c r="M10" i="21"/>
  <c r="L10" i="21"/>
  <c r="K10" i="21"/>
  <c r="B10" i="21"/>
  <c r="Q68" i="20"/>
  <c r="P68" i="20" s="1"/>
  <c r="B68" i="20"/>
  <c r="R52" i="20"/>
  <c r="O52" i="20"/>
  <c r="N52" i="20"/>
  <c r="M52" i="20"/>
  <c r="L52" i="20"/>
  <c r="K52" i="20"/>
  <c r="B52" i="20"/>
  <c r="R51" i="20"/>
  <c r="O51" i="20"/>
  <c r="N51" i="20"/>
  <c r="M51" i="20"/>
  <c r="L51" i="20"/>
  <c r="K51" i="20"/>
  <c r="B51" i="20"/>
  <c r="R50" i="20"/>
  <c r="O50" i="20"/>
  <c r="N50" i="20"/>
  <c r="M50" i="20"/>
  <c r="L50" i="20"/>
  <c r="K50" i="20"/>
  <c r="B50" i="20"/>
  <c r="R49" i="20"/>
  <c r="O49" i="20"/>
  <c r="N49" i="20"/>
  <c r="M49" i="20"/>
  <c r="L49" i="20"/>
  <c r="K49" i="20"/>
  <c r="B49" i="20"/>
  <c r="R48" i="20"/>
  <c r="O48" i="20"/>
  <c r="N48" i="20"/>
  <c r="M48" i="20"/>
  <c r="L48" i="20"/>
  <c r="K48" i="20"/>
  <c r="B48" i="20"/>
  <c r="R47" i="20"/>
  <c r="O47" i="20"/>
  <c r="N47" i="20"/>
  <c r="M47" i="20"/>
  <c r="L47" i="20"/>
  <c r="K47" i="20"/>
  <c r="B47" i="20"/>
  <c r="R46" i="20"/>
  <c r="O46" i="20"/>
  <c r="N46" i="20"/>
  <c r="M46" i="20"/>
  <c r="L46" i="20"/>
  <c r="K46" i="20"/>
  <c r="B46" i="20"/>
  <c r="R45" i="20"/>
  <c r="O45" i="20"/>
  <c r="N45" i="20"/>
  <c r="M45" i="20"/>
  <c r="L45" i="20"/>
  <c r="K45" i="20"/>
  <c r="B45" i="20"/>
  <c r="R44" i="20"/>
  <c r="O44" i="20"/>
  <c r="N44" i="20"/>
  <c r="M44" i="20"/>
  <c r="L44" i="20"/>
  <c r="K44" i="20"/>
  <c r="B44" i="20"/>
  <c r="R43" i="20"/>
  <c r="O43" i="20"/>
  <c r="N43" i="20"/>
  <c r="M43" i="20"/>
  <c r="L43" i="20"/>
  <c r="K43" i="20"/>
  <c r="B43" i="20"/>
  <c r="R42" i="20"/>
  <c r="O42" i="20"/>
  <c r="N42" i="20"/>
  <c r="M42" i="20"/>
  <c r="L42" i="20"/>
  <c r="K42" i="20"/>
  <c r="B42" i="20"/>
  <c r="R41" i="20"/>
  <c r="O41" i="20"/>
  <c r="N41" i="20"/>
  <c r="M41" i="20"/>
  <c r="L41" i="20"/>
  <c r="K41" i="20"/>
  <c r="B41" i="20"/>
  <c r="R40" i="20"/>
  <c r="O40" i="20"/>
  <c r="N40" i="20"/>
  <c r="M40" i="20"/>
  <c r="L40" i="20"/>
  <c r="K40" i="20"/>
  <c r="B40" i="20"/>
  <c r="R39" i="20"/>
  <c r="O39" i="20"/>
  <c r="N39" i="20"/>
  <c r="M39" i="20"/>
  <c r="L39" i="20"/>
  <c r="K39" i="20"/>
  <c r="B39" i="20"/>
  <c r="R38" i="20"/>
  <c r="O38" i="20"/>
  <c r="N38" i="20"/>
  <c r="M38" i="20"/>
  <c r="L38" i="20"/>
  <c r="K38" i="20"/>
  <c r="B38" i="20"/>
  <c r="R37" i="20"/>
  <c r="O37" i="20"/>
  <c r="N37" i="20"/>
  <c r="M37" i="20"/>
  <c r="L37" i="20"/>
  <c r="K37" i="20"/>
  <c r="B37" i="20"/>
  <c r="R36" i="20"/>
  <c r="O36" i="20"/>
  <c r="N36" i="20"/>
  <c r="M36" i="20"/>
  <c r="L36" i="20"/>
  <c r="K36" i="20"/>
  <c r="B36" i="20"/>
  <c r="R35" i="20"/>
  <c r="O35" i="20"/>
  <c r="N35" i="20"/>
  <c r="M35" i="20"/>
  <c r="L35" i="20"/>
  <c r="K35" i="20"/>
  <c r="B35" i="20"/>
  <c r="R34" i="20"/>
  <c r="O34" i="20"/>
  <c r="N34" i="20"/>
  <c r="M34" i="20"/>
  <c r="L34" i="20"/>
  <c r="K34" i="20"/>
  <c r="B34" i="20"/>
  <c r="R33" i="20"/>
  <c r="O33" i="20"/>
  <c r="N33" i="20"/>
  <c r="M33" i="20"/>
  <c r="L33" i="20"/>
  <c r="K33" i="20"/>
  <c r="B33" i="20"/>
  <c r="R32" i="20"/>
  <c r="O32" i="20"/>
  <c r="N32" i="20"/>
  <c r="M32" i="20"/>
  <c r="L32" i="20"/>
  <c r="K32" i="20"/>
  <c r="B32" i="20"/>
  <c r="R31" i="20"/>
  <c r="O31" i="20"/>
  <c r="N31" i="20"/>
  <c r="M31" i="20"/>
  <c r="L31" i="20"/>
  <c r="K31" i="20"/>
  <c r="B31" i="20"/>
  <c r="R30" i="20"/>
  <c r="O30" i="20"/>
  <c r="N30" i="20"/>
  <c r="M30" i="20"/>
  <c r="L30" i="20"/>
  <c r="K30" i="20"/>
  <c r="B30" i="20"/>
  <c r="R29" i="20"/>
  <c r="O29" i="20"/>
  <c r="N29" i="20"/>
  <c r="M29" i="20"/>
  <c r="L29" i="20"/>
  <c r="K29" i="20"/>
  <c r="B29" i="20"/>
  <c r="R28" i="20"/>
  <c r="O28" i="20"/>
  <c r="N28" i="20"/>
  <c r="M28" i="20"/>
  <c r="L28" i="20"/>
  <c r="K28" i="20"/>
  <c r="B28" i="20"/>
  <c r="R27" i="20"/>
  <c r="O27" i="20"/>
  <c r="N27" i="20"/>
  <c r="M27" i="20"/>
  <c r="L27" i="20"/>
  <c r="K27" i="20"/>
  <c r="B27" i="20"/>
  <c r="R26" i="20"/>
  <c r="O26" i="20"/>
  <c r="N26" i="20"/>
  <c r="M26" i="20"/>
  <c r="L26" i="20"/>
  <c r="K26" i="20"/>
  <c r="B26" i="20"/>
  <c r="R25" i="20"/>
  <c r="O25" i="20"/>
  <c r="N25" i="20"/>
  <c r="M25" i="20"/>
  <c r="L25" i="20"/>
  <c r="K25" i="20"/>
  <c r="B25" i="20"/>
  <c r="R24" i="20"/>
  <c r="O24" i="20"/>
  <c r="N24" i="20"/>
  <c r="M24" i="20"/>
  <c r="L24" i="20"/>
  <c r="K24" i="20"/>
  <c r="B24" i="20"/>
  <c r="R23" i="20"/>
  <c r="O23" i="20"/>
  <c r="N23" i="20"/>
  <c r="M23" i="20"/>
  <c r="L23" i="20"/>
  <c r="K23" i="20"/>
  <c r="B23" i="20"/>
  <c r="R22" i="20"/>
  <c r="O22" i="20"/>
  <c r="N22" i="20"/>
  <c r="M22" i="20"/>
  <c r="L22" i="20"/>
  <c r="K22" i="20"/>
  <c r="B22" i="20"/>
  <c r="R21" i="20"/>
  <c r="O21" i="20"/>
  <c r="N21" i="20"/>
  <c r="M21" i="20"/>
  <c r="L21" i="20"/>
  <c r="K21" i="20"/>
  <c r="B21" i="20"/>
  <c r="R20" i="20"/>
  <c r="O20" i="20"/>
  <c r="N20" i="20"/>
  <c r="M20" i="20"/>
  <c r="L20" i="20"/>
  <c r="K20" i="20"/>
  <c r="B20" i="20"/>
  <c r="R19" i="20"/>
  <c r="O19" i="20"/>
  <c r="N19" i="20"/>
  <c r="M19" i="20"/>
  <c r="L19" i="20"/>
  <c r="K19" i="20"/>
  <c r="B19" i="20"/>
  <c r="R18" i="20"/>
  <c r="O18" i="20"/>
  <c r="N18" i="20"/>
  <c r="M18" i="20"/>
  <c r="L18" i="20"/>
  <c r="K18" i="20"/>
  <c r="B18" i="20"/>
  <c r="R17" i="20"/>
  <c r="O17" i="20"/>
  <c r="N17" i="20"/>
  <c r="M17" i="20"/>
  <c r="L17" i="20"/>
  <c r="K17" i="20"/>
  <c r="B17" i="20"/>
  <c r="R16" i="20"/>
  <c r="O16" i="20"/>
  <c r="N16" i="20"/>
  <c r="M16" i="20"/>
  <c r="L16" i="20"/>
  <c r="K16" i="20"/>
  <c r="B16" i="20"/>
  <c r="R15" i="20"/>
  <c r="O15" i="20"/>
  <c r="N15" i="20"/>
  <c r="M15" i="20"/>
  <c r="L15" i="20"/>
  <c r="K15" i="20"/>
  <c r="B15" i="20"/>
  <c r="R14" i="20"/>
  <c r="O14" i="20"/>
  <c r="N14" i="20"/>
  <c r="M14" i="20"/>
  <c r="L14" i="20"/>
  <c r="K14" i="20"/>
  <c r="B14" i="20"/>
  <c r="R13" i="20"/>
  <c r="O13" i="20"/>
  <c r="N13" i="20"/>
  <c r="M13" i="20"/>
  <c r="L13" i="20"/>
  <c r="K13" i="20"/>
  <c r="B13" i="20"/>
  <c r="R12" i="20"/>
  <c r="O12" i="20"/>
  <c r="N12" i="20"/>
  <c r="M12" i="20"/>
  <c r="L12" i="20"/>
  <c r="K12" i="20"/>
  <c r="B12" i="20"/>
  <c r="R11" i="20"/>
  <c r="O11" i="20"/>
  <c r="N11" i="20"/>
  <c r="M11" i="20"/>
  <c r="L11" i="20"/>
  <c r="K11" i="20"/>
  <c r="B11" i="20"/>
  <c r="R10" i="20"/>
  <c r="O10" i="20"/>
  <c r="N10" i="20"/>
  <c r="M10" i="20"/>
  <c r="L10" i="20"/>
  <c r="K10" i="20"/>
  <c r="B10" i="20"/>
  <c r="Q68" i="19"/>
  <c r="P68" i="19" s="1"/>
  <c r="B68" i="19"/>
  <c r="R52" i="19"/>
  <c r="O52" i="19"/>
  <c r="N52" i="19"/>
  <c r="M52" i="19"/>
  <c r="L52" i="19"/>
  <c r="K52" i="19"/>
  <c r="B52" i="19"/>
  <c r="R51" i="19"/>
  <c r="O51" i="19"/>
  <c r="N51" i="19"/>
  <c r="M51" i="19"/>
  <c r="L51" i="19"/>
  <c r="K51" i="19"/>
  <c r="B51" i="19"/>
  <c r="R50" i="19"/>
  <c r="O50" i="19"/>
  <c r="N50" i="19"/>
  <c r="M50" i="19"/>
  <c r="L50" i="19"/>
  <c r="K50" i="19"/>
  <c r="B50" i="19"/>
  <c r="R49" i="19"/>
  <c r="O49" i="19"/>
  <c r="N49" i="19"/>
  <c r="M49" i="19"/>
  <c r="L49" i="19"/>
  <c r="K49" i="19"/>
  <c r="B49" i="19"/>
  <c r="R48" i="19"/>
  <c r="O48" i="19"/>
  <c r="N48" i="19"/>
  <c r="M48" i="19"/>
  <c r="L48" i="19"/>
  <c r="K48" i="19"/>
  <c r="B48" i="19"/>
  <c r="R47" i="19"/>
  <c r="O47" i="19"/>
  <c r="N47" i="19"/>
  <c r="M47" i="19"/>
  <c r="L47" i="19"/>
  <c r="K47" i="19"/>
  <c r="B47" i="19"/>
  <c r="R46" i="19"/>
  <c r="O46" i="19"/>
  <c r="N46" i="19"/>
  <c r="M46" i="19"/>
  <c r="L46" i="19"/>
  <c r="K46" i="19"/>
  <c r="B46" i="19"/>
  <c r="R45" i="19"/>
  <c r="O45" i="19"/>
  <c r="N45" i="19"/>
  <c r="M45" i="19"/>
  <c r="L45" i="19"/>
  <c r="K45" i="19"/>
  <c r="B45" i="19"/>
  <c r="R44" i="19"/>
  <c r="O44" i="19"/>
  <c r="N44" i="19"/>
  <c r="M44" i="19"/>
  <c r="L44" i="19"/>
  <c r="K44" i="19"/>
  <c r="B44" i="19"/>
  <c r="R43" i="19"/>
  <c r="O43" i="19"/>
  <c r="N43" i="19"/>
  <c r="M43" i="19"/>
  <c r="L43" i="19"/>
  <c r="K43" i="19"/>
  <c r="B43" i="19"/>
  <c r="R42" i="19"/>
  <c r="O42" i="19"/>
  <c r="N42" i="19"/>
  <c r="M42" i="19"/>
  <c r="L42" i="19"/>
  <c r="K42" i="19"/>
  <c r="B42" i="19"/>
  <c r="R41" i="19"/>
  <c r="O41" i="19"/>
  <c r="N41" i="19"/>
  <c r="M41" i="19"/>
  <c r="L41" i="19"/>
  <c r="K41" i="19"/>
  <c r="B41" i="19"/>
  <c r="R40" i="19"/>
  <c r="O40" i="19"/>
  <c r="N40" i="19"/>
  <c r="M40" i="19"/>
  <c r="L40" i="19"/>
  <c r="K40" i="19"/>
  <c r="B40" i="19"/>
  <c r="R39" i="19"/>
  <c r="O39" i="19"/>
  <c r="N39" i="19"/>
  <c r="M39" i="19"/>
  <c r="L39" i="19"/>
  <c r="K39" i="19"/>
  <c r="B39" i="19"/>
  <c r="R38" i="19"/>
  <c r="O38" i="19"/>
  <c r="N38" i="19"/>
  <c r="M38" i="19"/>
  <c r="L38" i="19"/>
  <c r="K38" i="19"/>
  <c r="B38" i="19"/>
  <c r="R37" i="19"/>
  <c r="O37" i="19"/>
  <c r="N37" i="19"/>
  <c r="M37" i="19"/>
  <c r="L37" i="19"/>
  <c r="K37" i="19"/>
  <c r="B37" i="19"/>
  <c r="R36" i="19"/>
  <c r="O36" i="19"/>
  <c r="N36" i="19"/>
  <c r="M36" i="19"/>
  <c r="L36" i="19"/>
  <c r="K36" i="19"/>
  <c r="B36" i="19"/>
  <c r="R35" i="19"/>
  <c r="O35" i="19"/>
  <c r="N35" i="19"/>
  <c r="M35" i="19"/>
  <c r="L35" i="19"/>
  <c r="K35" i="19"/>
  <c r="B35" i="19"/>
  <c r="R34" i="19"/>
  <c r="O34" i="19"/>
  <c r="N34" i="19"/>
  <c r="M34" i="19"/>
  <c r="L34" i="19"/>
  <c r="K34" i="19"/>
  <c r="B34" i="19"/>
  <c r="R33" i="19"/>
  <c r="O33" i="19"/>
  <c r="N33" i="19"/>
  <c r="M33" i="19"/>
  <c r="L33" i="19"/>
  <c r="K33" i="19"/>
  <c r="B33" i="19"/>
  <c r="R32" i="19"/>
  <c r="O32" i="19"/>
  <c r="N32" i="19"/>
  <c r="M32" i="19"/>
  <c r="L32" i="19"/>
  <c r="K32" i="19"/>
  <c r="B32" i="19"/>
  <c r="R31" i="19"/>
  <c r="O31" i="19"/>
  <c r="N31" i="19"/>
  <c r="M31" i="19"/>
  <c r="L31" i="19"/>
  <c r="K31" i="19"/>
  <c r="B31" i="19"/>
  <c r="R30" i="19"/>
  <c r="O30" i="19"/>
  <c r="N30" i="19"/>
  <c r="M30" i="19"/>
  <c r="L30" i="19"/>
  <c r="K30" i="19"/>
  <c r="B30" i="19"/>
  <c r="R29" i="19"/>
  <c r="O29" i="19"/>
  <c r="N29" i="19"/>
  <c r="M29" i="19"/>
  <c r="L29" i="19"/>
  <c r="K29" i="19"/>
  <c r="B29" i="19"/>
  <c r="R28" i="19"/>
  <c r="O28" i="19"/>
  <c r="N28" i="19"/>
  <c r="M28" i="19"/>
  <c r="L28" i="19"/>
  <c r="K28" i="19"/>
  <c r="B28" i="19"/>
  <c r="R27" i="19"/>
  <c r="O27" i="19"/>
  <c r="N27" i="19"/>
  <c r="M27" i="19"/>
  <c r="L27" i="19"/>
  <c r="K27" i="19"/>
  <c r="B27" i="19"/>
  <c r="R26" i="19"/>
  <c r="O26" i="19"/>
  <c r="N26" i="19"/>
  <c r="M26" i="19"/>
  <c r="L26" i="19"/>
  <c r="K26" i="19"/>
  <c r="B26" i="19"/>
  <c r="R25" i="19"/>
  <c r="O25" i="19"/>
  <c r="N25" i="19"/>
  <c r="M25" i="19"/>
  <c r="L25" i="19"/>
  <c r="K25" i="19"/>
  <c r="B25" i="19"/>
  <c r="R24" i="19"/>
  <c r="O24" i="19"/>
  <c r="N24" i="19"/>
  <c r="M24" i="19"/>
  <c r="L24" i="19"/>
  <c r="K24" i="19"/>
  <c r="B24" i="19"/>
  <c r="R23" i="19"/>
  <c r="O23" i="19"/>
  <c r="N23" i="19"/>
  <c r="M23" i="19"/>
  <c r="L23" i="19"/>
  <c r="K23" i="19"/>
  <c r="B23" i="19"/>
  <c r="R22" i="19"/>
  <c r="O22" i="19"/>
  <c r="N22" i="19"/>
  <c r="M22" i="19"/>
  <c r="L22" i="19"/>
  <c r="K22" i="19"/>
  <c r="B22" i="19"/>
  <c r="R21" i="19"/>
  <c r="O21" i="19"/>
  <c r="N21" i="19"/>
  <c r="M21" i="19"/>
  <c r="L21" i="19"/>
  <c r="K21" i="19"/>
  <c r="B21" i="19"/>
  <c r="R20" i="19"/>
  <c r="O20" i="19"/>
  <c r="N20" i="19"/>
  <c r="M20" i="19"/>
  <c r="L20" i="19"/>
  <c r="K20" i="19"/>
  <c r="B20" i="19"/>
  <c r="R19" i="19"/>
  <c r="O19" i="19"/>
  <c r="N19" i="19"/>
  <c r="M19" i="19"/>
  <c r="L19" i="19"/>
  <c r="K19" i="19"/>
  <c r="B19" i="19"/>
  <c r="R18" i="19"/>
  <c r="O18" i="19"/>
  <c r="N18" i="19"/>
  <c r="M18" i="19"/>
  <c r="L18" i="19"/>
  <c r="K18" i="19"/>
  <c r="B18" i="19"/>
  <c r="R17" i="19"/>
  <c r="O17" i="19"/>
  <c r="N17" i="19"/>
  <c r="M17" i="19"/>
  <c r="L17" i="19"/>
  <c r="K17" i="19"/>
  <c r="B17" i="19"/>
  <c r="R16" i="19"/>
  <c r="O16" i="19"/>
  <c r="N16" i="19"/>
  <c r="M16" i="19"/>
  <c r="L16" i="19"/>
  <c r="K16" i="19"/>
  <c r="B16" i="19"/>
  <c r="R15" i="19"/>
  <c r="O15" i="19"/>
  <c r="N15" i="19"/>
  <c r="M15" i="19"/>
  <c r="L15" i="19"/>
  <c r="K15" i="19"/>
  <c r="B15" i="19"/>
  <c r="R14" i="19"/>
  <c r="O14" i="19"/>
  <c r="N14" i="19"/>
  <c r="M14" i="19"/>
  <c r="L14" i="19"/>
  <c r="K14" i="19"/>
  <c r="B14" i="19"/>
  <c r="R13" i="19"/>
  <c r="O13" i="19"/>
  <c r="N13" i="19"/>
  <c r="M13" i="19"/>
  <c r="L13" i="19"/>
  <c r="K13" i="19"/>
  <c r="B13" i="19"/>
  <c r="R12" i="19"/>
  <c r="O12" i="19"/>
  <c r="N12" i="19"/>
  <c r="M12" i="19"/>
  <c r="L12" i="19"/>
  <c r="K12" i="19"/>
  <c r="B12" i="19"/>
  <c r="R11" i="19"/>
  <c r="O11" i="19"/>
  <c r="N11" i="19"/>
  <c r="M11" i="19"/>
  <c r="L11" i="19"/>
  <c r="K11" i="19"/>
  <c r="B11" i="19"/>
  <c r="R10" i="19"/>
  <c r="O10" i="19"/>
  <c r="N10" i="19"/>
  <c r="M10" i="19"/>
  <c r="L10" i="19"/>
  <c r="K10" i="19"/>
  <c r="B10" i="19"/>
  <c r="Q68" i="18"/>
  <c r="P68" i="18" s="1"/>
  <c r="B68" i="18"/>
  <c r="R52" i="18"/>
  <c r="O52" i="18"/>
  <c r="N52" i="18"/>
  <c r="M52" i="18"/>
  <c r="L52" i="18"/>
  <c r="K52" i="18"/>
  <c r="B52" i="18"/>
  <c r="R51" i="18"/>
  <c r="O51" i="18"/>
  <c r="N51" i="18"/>
  <c r="M51" i="18"/>
  <c r="L51" i="18"/>
  <c r="K51" i="18"/>
  <c r="B51" i="18"/>
  <c r="R50" i="18"/>
  <c r="O50" i="18"/>
  <c r="N50" i="18"/>
  <c r="M50" i="18"/>
  <c r="L50" i="18"/>
  <c r="K50" i="18"/>
  <c r="B50" i="18"/>
  <c r="R49" i="18"/>
  <c r="O49" i="18"/>
  <c r="N49" i="18"/>
  <c r="M49" i="18"/>
  <c r="L49" i="18"/>
  <c r="K49" i="18"/>
  <c r="B49" i="18"/>
  <c r="R48" i="18"/>
  <c r="O48" i="18"/>
  <c r="N48" i="18"/>
  <c r="M48" i="18"/>
  <c r="L48" i="18"/>
  <c r="K48" i="18"/>
  <c r="B48" i="18"/>
  <c r="R47" i="18"/>
  <c r="O47" i="18"/>
  <c r="N47" i="18"/>
  <c r="M47" i="18"/>
  <c r="L47" i="18"/>
  <c r="K47" i="18"/>
  <c r="B47" i="18"/>
  <c r="R46" i="18"/>
  <c r="O46" i="18"/>
  <c r="N46" i="18"/>
  <c r="M46" i="18"/>
  <c r="L46" i="18"/>
  <c r="K46" i="18"/>
  <c r="B46" i="18"/>
  <c r="R45" i="18"/>
  <c r="O45" i="18"/>
  <c r="N45" i="18"/>
  <c r="M45" i="18"/>
  <c r="L45" i="18"/>
  <c r="K45" i="18"/>
  <c r="B45" i="18"/>
  <c r="R44" i="18"/>
  <c r="O44" i="18"/>
  <c r="N44" i="18"/>
  <c r="M44" i="18"/>
  <c r="L44" i="18"/>
  <c r="K44" i="18"/>
  <c r="B44" i="18"/>
  <c r="R43" i="18"/>
  <c r="O43" i="18"/>
  <c r="N43" i="18"/>
  <c r="M43" i="18"/>
  <c r="L43" i="18"/>
  <c r="K43" i="18"/>
  <c r="B43" i="18"/>
  <c r="R42" i="18"/>
  <c r="O42" i="18"/>
  <c r="N42" i="18"/>
  <c r="M42" i="18"/>
  <c r="L42" i="18"/>
  <c r="K42" i="18"/>
  <c r="B42" i="18"/>
  <c r="R41" i="18"/>
  <c r="O41" i="18"/>
  <c r="N41" i="18"/>
  <c r="M41" i="18"/>
  <c r="L41" i="18"/>
  <c r="K41" i="18"/>
  <c r="B41" i="18"/>
  <c r="R40" i="18"/>
  <c r="O40" i="18"/>
  <c r="N40" i="18"/>
  <c r="M40" i="18"/>
  <c r="L40" i="18"/>
  <c r="K40" i="18"/>
  <c r="B40" i="18"/>
  <c r="R39" i="18"/>
  <c r="O39" i="18"/>
  <c r="N39" i="18"/>
  <c r="M39" i="18"/>
  <c r="L39" i="18"/>
  <c r="K39" i="18"/>
  <c r="B39" i="18"/>
  <c r="R38" i="18"/>
  <c r="O38" i="18"/>
  <c r="N38" i="18"/>
  <c r="M38" i="18"/>
  <c r="L38" i="18"/>
  <c r="K38" i="18"/>
  <c r="B38" i="18"/>
  <c r="R37" i="18"/>
  <c r="O37" i="18"/>
  <c r="N37" i="18"/>
  <c r="M37" i="18"/>
  <c r="L37" i="18"/>
  <c r="K37" i="18"/>
  <c r="B37" i="18"/>
  <c r="R36" i="18"/>
  <c r="O36" i="18"/>
  <c r="N36" i="18"/>
  <c r="M36" i="18"/>
  <c r="L36" i="18"/>
  <c r="K36" i="18"/>
  <c r="B36" i="18"/>
  <c r="R35" i="18"/>
  <c r="O35" i="18"/>
  <c r="N35" i="18"/>
  <c r="M35" i="18"/>
  <c r="L35" i="18"/>
  <c r="K35" i="18"/>
  <c r="B35" i="18"/>
  <c r="R34" i="18"/>
  <c r="O34" i="18"/>
  <c r="N34" i="18"/>
  <c r="M34" i="18"/>
  <c r="L34" i="18"/>
  <c r="K34" i="18"/>
  <c r="B34" i="18"/>
  <c r="R33" i="18"/>
  <c r="O33" i="18"/>
  <c r="N33" i="18"/>
  <c r="M33" i="18"/>
  <c r="L33" i="18"/>
  <c r="K33" i="18"/>
  <c r="B33" i="18"/>
  <c r="R32" i="18"/>
  <c r="O32" i="18"/>
  <c r="N32" i="18"/>
  <c r="M32" i="18"/>
  <c r="L32" i="18"/>
  <c r="K32" i="18"/>
  <c r="B32" i="18"/>
  <c r="R31" i="18"/>
  <c r="O31" i="18"/>
  <c r="N31" i="18"/>
  <c r="M31" i="18"/>
  <c r="L31" i="18"/>
  <c r="K31" i="18"/>
  <c r="B31" i="18"/>
  <c r="R30" i="18"/>
  <c r="O30" i="18"/>
  <c r="N30" i="18"/>
  <c r="M30" i="18"/>
  <c r="L30" i="18"/>
  <c r="K30" i="18"/>
  <c r="B30" i="18"/>
  <c r="R29" i="18"/>
  <c r="O29" i="18"/>
  <c r="N29" i="18"/>
  <c r="M29" i="18"/>
  <c r="L29" i="18"/>
  <c r="K29" i="18"/>
  <c r="B29" i="18"/>
  <c r="R28" i="18"/>
  <c r="O28" i="18"/>
  <c r="N28" i="18"/>
  <c r="M28" i="18"/>
  <c r="L28" i="18"/>
  <c r="K28" i="18"/>
  <c r="B28" i="18"/>
  <c r="R27" i="18"/>
  <c r="O27" i="18"/>
  <c r="N27" i="18"/>
  <c r="M27" i="18"/>
  <c r="L27" i="18"/>
  <c r="K27" i="18"/>
  <c r="B27" i="18"/>
  <c r="R26" i="18"/>
  <c r="O26" i="18"/>
  <c r="N26" i="18"/>
  <c r="M26" i="18"/>
  <c r="L26" i="18"/>
  <c r="K26" i="18"/>
  <c r="B26" i="18"/>
  <c r="R25" i="18"/>
  <c r="O25" i="18"/>
  <c r="N25" i="18"/>
  <c r="M25" i="18"/>
  <c r="L25" i="18"/>
  <c r="K25" i="18"/>
  <c r="B25" i="18"/>
  <c r="R24" i="18"/>
  <c r="O24" i="18"/>
  <c r="N24" i="18"/>
  <c r="M24" i="18"/>
  <c r="L24" i="18"/>
  <c r="K24" i="18"/>
  <c r="B24" i="18"/>
  <c r="R23" i="18"/>
  <c r="O23" i="18"/>
  <c r="N23" i="18"/>
  <c r="M23" i="18"/>
  <c r="L23" i="18"/>
  <c r="K23" i="18"/>
  <c r="B23" i="18"/>
  <c r="R22" i="18"/>
  <c r="O22" i="18"/>
  <c r="N22" i="18"/>
  <c r="M22" i="18"/>
  <c r="L22" i="18"/>
  <c r="K22" i="18"/>
  <c r="B22" i="18"/>
  <c r="R21" i="18"/>
  <c r="O21" i="18"/>
  <c r="N21" i="18"/>
  <c r="M21" i="18"/>
  <c r="L21" i="18"/>
  <c r="K21" i="18"/>
  <c r="B21" i="18"/>
  <c r="R20" i="18"/>
  <c r="O20" i="18"/>
  <c r="N20" i="18"/>
  <c r="M20" i="18"/>
  <c r="L20" i="18"/>
  <c r="K20" i="18"/>
  <c r="B20" i="18"/>
  <c r="R19" i="18"/>
  <c r="O19" i="18"/>
  <c r="N19" i="18"/>
  <c r="M19" i="18"/>
  <c r="L19" i="18"/>
  <c r="K19" i="18"/>
  <c r="B19" i="18"/>
  <c r="R18" i="18"/>
  <c r="O18" i="18"/>
  <c r="N18" i="18"/>
  <c r="M18" i="18"/>
  <c r="L18" i="18"/>
  <c r="K18" i="18"/>
  <c r="B18" i="18"/>
  <c r="R17" i="18"/>
  <c r="O17" i="18"/>
  <c r="N17" i="18"/>
  <c r="M17" i="18"/>
  <c r="L17" i="18"/>
  <c r="K17" i="18"/>
  <c r="B17" i="18"/>
  <c r="R16" i="18"/>
  <c r="O16" i="18"/>
  <c r="N16" i="18"/>
  <c r="M16" i="18"/>
  <c r="L16" i="18"/>
  <c r="K16" i="18"/>
  <c r="B16" i="18"/>
  <c r="R15" i="18"/>
  <c r="O15" i="18"/>
  <c r="N15" i="18"/>
  <c r="M15" i="18"/>
  <c r="L15" i="18"/>
  <c r="K15" i="18"/>
  <c r="B15" i="18"/>
  <c r="R14" i="18"/>
  <c r="O14" i="18"/>
  <c r="N14" i="18"/>
  <c r="M14" i="18"/>
  <c r="L14" i="18"/>
  <c r="K14" i="18"/>
  <c r="B14" i="18"/>
  <c r="R13" i="18"/>
  <c r="O13" i="18"/>
  <c r="N13" i="18"/>
  <c r="M13" i="18"/>
  <c r="L13" i="18"/>
  <c r="K13" i="18"/>
  <c r="B13" i="18"/>
  <c r="R12" i="18"/>
  <c r="O12" i="18"/>
  <c r="N12" i="18"/>
  <c r="M12" i="18"/>
  <c r="L12" i="18"/>
  <c r="K12" i="18"/>
  <c r="B12" i="18"/>
  <c r="R11" i="18"/>
  <c r="O11" i="18"/>
  <c r="N11" i="18"/>
  <c r="M11" i="18"/>
  <c r="L11" i="18"/>
  <c r="K11" i="18"/>
  <c r="B11" i="18"/>
  <c r="R10" i="18"/>
  <c r="O10" i="18"/>
  <c r="N10" i="18"/>
  <c r="M10" i="18"/>
  <c r="L10" i="18"/>
  <c r="K10" i="18"/>
  <c r="B10" i="18"/>
  <c r="Q68" i="17"/>
  <c r="P68" i="17" s="1"/>
  <c r="B68" i="17"/>
  <c r="R52" i="17"/>
  <c r="O52" i="17"/>
  <c r="N52" i="17"/>
  <c r="M52" i="17"/>
  <c r="L52" i="17"/>
  <c r="K52" i="17"/>
  <c r="B52" i="17"/>
  <c r="R51" i="17"/>
  <c r="O51" i="17"/>
  <c r="N51" i="17"/>
  <c r="M51" i="17"/>
  <c r="L51" i="17"/>
  <c r="K51" i="17"/>
  <c r="B51" i="17"/>
  <c r="R50" i="17"/>
  <c r="O50" i="17"/>
  <c r="N50" i="17"/>
  <c r="M50" i="17"/>
  <c r="L50" i="17"/>
  <c r="K50" i="17"/>
  <c r="B50" i="17"/>
  <c r="R49" i="17"/>
  <c r="O49" i="17"/>
  <c r="N49" i="17"/>
  <c r="M49" i="17"/>
  <c r="L49" i="17"/>
  <c r="K49" i="17"/>
  <c r="B49" i="17"/>
  <c r="R48" i="17"/>
  <c r="O48" i="17"/>
  <c r="N48" i="17"/>
  <c r="M48" i="17"/>
  <c r="L48" i="17"/>
  <c r="K48" i="17"/>
  <c r="B48" i="17"/>
  <c r="R47" i="17"/>
  <c r="O47" i="17"/>
  <c r="N47" i="17"/>
  <c r="M47" i="17"/>
  <c r="L47" i="17"/>
  <c r="K47" i="17"/>
  <c r="B47" i="17"/>
  <c r="R46" i="17"/>
  <c r="O46" i="17"/>
  <c r="N46" i="17"/>
  <c r="M46" i="17"/>
  <c r="L46" i="17"/>
  <c r="K46" i="17"/>
  <c r="B46" i="17"/>
  <c r="R45" i="17"/>
  <c r="O45" i="17"/>
  <c r="N45" i="17"/>
  <c r="M45" i="17"/>
  <c r="L45" i="17"/>
  <c r="K45" i="17"/>
  <c r="B45" i="17"/>
  <c r="R44" i="17"/>
  <c r="O44" i="17"/>
  <c r="N44" i="17"/>
  <c r="M44" i="17"/>
  <c r="L44" i="17"/>
  <c r="K44" i="17"/>
  <c r="B44" i="17"/>
  <c r="R43" i="17"/>
  <c r="O43" i="17"/>
  <c r="N43" i="17"/>
  <c r="M43" i="17"/>
  <c r="L43" i="17"/>
  <c r="K43" i="17"/>
  <c r="B43" i="17"/>
  <c r="R42" i="17"/>
  <c r="O42" i="17"/>
  <c r="N42" i="17"/>
  <c r="M42" i="17"/>
  <c r="L42" i="17"/>
  <c r="K42" i="17"/>
  <c r="B42" i="17"/>
  <c r="R41" i="17"/>
  <c r="O41" i="17"/>
  <c r="N41" i="17"/>
  <c r="M41" i="17"/>
  <c r="L41" i="17"/>
  <c r="K41" i="17"/>
  <c r="B41" i="17"/>
  <c r="R40" i="17"/>
  <c r="O40" i="17"/>
  <c r="N40" i="17"/>
  <c r="M40" i="17"/>
  <c r="L40" i="17"/>
  <c r="K40" i="17"/>
  <c r="B40" i="17"/>
  <c r="R39" i="17"/>
  <c r="O39" i="17"/>
  <c r="N39" i="17"/>
  <c r="M39" i="17"/>
  <c r="L39" i="17"/>
  <c r="K39" i="17"/>
  <c r="B39" i="17"/>
  <c r="R38" i="17"/>
  <c r="O38" i="17"/>
  <c r="N38" i="17"/>
  <c r="M38" i="17"/>
  <c r="L38" i="17"/>
  <c r="K38" i="17"/>
  <c r="B38" i="17"/>
  <c r="R37" i="17"/>
  <c r="O37" i="17"/>
  <c r="N37" i="17"/>
  <c r="M37" i="17"/>
  <c r="L37" i="17"/>
  <c r="K37" i="17"/>
  <c r="B37" i="17"/>
  <c r="R36" i="17"/>
  <c r="O36" i="17"/>
  <c r="N36" i="17"/>
  <c r="M36" i="17"/>
  <c r="L36" i="17"/>
  <c r="K36" i="17"/>
  <c r="B36" i="17"/>
  <c r="R35" i="17"/>
  <c r="O35" i="17"/>
  <c r="N35" i="17"/>
  <c r="M35" i="17"/>
  <c r="L35" i="17"/>
  <c r="K35" i="17"/>
  <c r="B35" i="17"/>
  <c r="R34" i="17"/>
  <c r="O34" i="17"/>
  <c r="N34" i="17"/>
  <c r="M34" i="17"/>
  <c r="L34" i="17"/>
  <c r="K34" i="17"/>
  <c r="B34" i="17"/>
  <c r="R33" i="17"/>
  <c r="O33" i="17"/>
  <c r="N33" i="17"/>
  <c r="M33" i="17"/>
  <c r="L33" i="17"/>
  <c r="K33" i="17"/>
  <c r="B33" i="17"/>
  <c r="R32" i="17"/>
  <c r="O32" i="17"/>
  <c r="N32" i="17"/>
  <c r="M32" i="17"/>
  <c r="L32" i="17"/>
  <c r="K32" i="17"/>
  <c r="B32" i="17"/>
  <c r="R31" i="17"/>
  <c r="O31" i="17"/>
  <c r="N31" i="17"/>
  <c r="M31" i="17"/>
  <c r="L31" i="17"/>
  <c r="K31" i="17"/>
  <c r="B31" i="17"/>
  <c r="R30" i="17"/>
  <c r="O30" i="17"/>
  <c r="N30" i="17"/>
  <c r="M30" i="17"/>
  <c r="L30" i="17"/>
  <c r="K30" i="17"/>
  <c r="B30" i="17"/>
  <c r="R29" i="17"/>
  <c r="O29" i="17"/>
  <c r="N29" i="17"/>
  <c r="M29" i="17"/>
  <c r="L29" i="17"/>
  <c r="K29" i="17"/>
  <c r="B29" i="17"/>
  <c r="R28" i="17"/>
  <c r="O28" i="17"/>
  <c r="N28" i="17"/>
  <c r="M28" i="17"/>
  <c r="L28" i="17"/>
  <c r="K28" i="17"/>
  <c r="B28" i="17"/>
  <c r="R27" i="17"/>
  <c r="O27" i="17"/>
  <c r="N27" i="17"/>
  <c r="M27" i="17"/>
  <c r="L27" i="17"/>
  <c r="K27" i="17"/>
  <c r="B27" i="17"/>
  <c r="R26" i="17"/>
  <c r="O26" i="17"/>
  <c r="N26" i="17"/>
  <c r="M26" i="17"/>
  <c r="L26" i="17"/>
  <c r="K26" i="17"/>
  <c r="B26" i="17"/>
  <c r="R25" i="17"/>
  <c r="O25" i="17"/>
  <c r="N25" i="17"/>
  <c r="M25" i="17"/>
  <c r="L25" i="17"/>
  <c r="K25" i="17"/>
  <c r="B25" i="17"/>
  <c r="R24" i="17"/>
  <c r="O24" i="17"/>
  <c r="N24" i="17"/>
  <c r="M24" i="17"/>
  <c r="L24" i="17"/>
  <c r="K24" i="17"/>
  <c r="B24" i="17"/>
  <c r="R23" i="17"/>
  <c r="O23" i="17"/>
  <c r="N23" i="17"/>
  <c r="M23" i="17"/>
  <c r="L23" i="17"/>
  <c r="K23" i="17"/>
  <c r="B23" i="17"/>
  <c r="R22" i="17"/>
  <c r="O22" i="17"/>
  <c r="N22" i="17"/>
  <c r="M22" i="17"/>
  <c r="L22" i="17"/>
  <c r="K22" i="17"/>
  <c r="B22" i="17"/>
  <c r="R21" i="17"/>
  <c r="O21" i="17"/>
  <c r="N21" i="17"/>
  <c r="M21" i="17"/>
  <c r="L21" i="17"/>
  <c r="K21" i="17"/>
  <c r="B21" i="17"/>
  <c r="R20" i="17"/>
  <c r="O20" i="17"/>
  <c r="N20" i="17"/>
  <c r="M20" i="17"/>
  <c r="L20" i="17"/>
  <c r="K20" i="17"/>
  <c r="B20" i="17"/>
  <c r="R19" i="17"/>
  <c r="O19" i="17"/>
  <c r="N19" i="17"/>
  <c r="M19" i="17"/>
  <c r="L19" i="17"/>
  <c r="K19" i="17"/>
  <c r="B19" i="17"/>
  <c r="R18" i="17"/>
  <c r="O18" i="17"/>
  <c r="N18" i="17"/>
  <c r="M18" i="17"/>
  <c r="L18" i="17"/>
  <c r="K18" i="17"/>
  <c r="B18" i="17"/>
  <c r="R17" i="17"/>
  <c r="O17" i="17"/>
  <c r="N17" i="17"/>
  <c r="M17" i="17"/>
  <c r="L17" i="17"/>
  <c r="K17" i="17"/>
  <c r="B17" i="17"/>
  <c r="R16" i="17"/>
  <c r="O16" i="17"/>
  <c r="N16" i="17"/>
  <c r="M16" i="17"/>
  <c r="L16" i="17"/>
  <c r="K16" i="17"/>
  <c r="B16" i="17"/>
  <c r="R15" i="17"/>
  <c r="O15" i="17"/>
  <c r="N15" i="17"/>
  <c r="M15" i="17"/>
  <c r="L15" i="17"/>
  <c r="K15" i="17"/>
  <c r="B15" i="17"/>
  <c r="R14" i="17"/>
  <c r="O14" i="17"/>
  <c r="N14" i="17"/>
  <c r="M14" i="17"/>
  <c r="L14" i="17"/>
  <c r="K14" i="17"/>
  <c r="B14" i="17"/>
  <c r="R13" i="17"/>
  <c r="O13" i="17"/>
  <c r="N13" i="17"/>
  <c r="M13" i="17"/>
  <c r="L13" i="17"/>
  <c r="K13" i="17"/>
  <c r="B13" i="17"/>
  <c r="R12" i="17"/>
  <c r="O12" i="17"/>
  <c r="N12" i="17"/>
  <c r="M12" i="17"/>
  <c r="L12" i="17"/>
  <c r="K12" i="17"/>
  <c r="B12" i="17"/>
  <c r="R11" i="17"/>
  <c r="O11" i="17"/>
  <c r="N11" i="17"/>
  <c r="M11" i="17"/>
  <c r="L11" i="17"/>
  <c r="K11" i="17"/>
  <c r="B11" i="17"/>
  <c r="R10" i="17"/>
  <c r="O10" i="17"/>
  <c r="N10" i="17"/>
  <c r="M10" i="17"/>
  <c r="L10" i="17"/>
  <c r="K10" i="17"/>
  <c r="B10" i="17"/>
  <c r="Q68" i="16"/>
  <c r="P68" i="16" s="1"/>
  <c r="B68" i="16"/>
  <c r="R52" i="16"/>
  <c r="O52" i="16"/>
  <c r="N52" i="16"/>
  <c r="M52" i="16"/>
  <c r="L52" i="16"/>
  <c r="K52" i="16"/>
  <c r="B52" i="16"/>
  <c r="R51" i="16"/>
  <c r="O51" i="16"/>
  <c r="N51" i="16"/>
  <c r="M51" i="16"/>
  <c r="L51" i="16"/>
  <c r="K51" i="16"/>
  <c r="B51" i="16"/>
  <c r="R50" i="16"/>
  <c r="O50" i="16"/>
  <c r="N50" i="16"/>
  <c r="M50" i="16"/>
  <c r="L50" i="16"/>
  <c r="K50" i="16"/>
  <c r="B50" i="16"/>
  <c r="R49" i="16"/>
  <c r="O49" i="16"/>
  <c r="N49" i="16"/>
  <c r="M49" i="16"/>
  <c r="L49" i="16"/>
  <c r="K49" i="16"/>
  <c r="B49" i="16"/>
  <c r="R48" i="16"/>
  <c r="O48" i="16"/>
  <c r="N48" i="16"/>
  <c r="M48" i="16"/>
  <c r="L48" i="16"/>
  <c r="K48" i="16"/>
  <c r="B48" i="16"/>
  <c r="R47" i="16"/>
  <c r="O47" i="16"/>
  <c r="N47" i="16"/>
  <c r="M47" i="16"/>
  <c r="L47" i="16"/>
  <c r="K47" i="16"/>
  <c r="B47" i="16"/>
  <c r="R46" i="16"/>
  <c r="O46" i="16"/>
  <c r="N46" i="16"/>
  <c r="M46" i="16"/>
  <c r="L46" i="16"/>
  <c r="K46" i="16"/>
  <c r="B46" i="16"/>
  <c r="R45" i="16"/>
  <c r="O45" i="16"/>
  <c r="N45" i="16"/>
  <c r="M45" i="16"/>
  <c r="L45" i="16"/>
  <c r="K45" i="16"/>
  <c r="B45" i="16"/>
  <c r="R44" i="16"/>
  <c r="O44" i="16"/>
  <c r="N44" i="16"/>
  <c r="M44" i="16"/>
  <c r="L44" i="16"/>
  <c r="K44" i="16"/>
  <c r="B44" i="16"/>
  <c r="R43" i="16"/>
  <c r="O43" i="16"/>
  <c r="N43" i="16"/>
  <c r="M43" i="16"/>
  <c r="L43" i="16"/>
  <c r="K43" i="16"/>
  <c r="B43" i="16"/>
  <c r="R42" i="16"/>
  <c r="O42" i="16"/>
  <c r="N42" i="16"/>
  <c r="M42" i="16"/>
  <c r="L42" i="16"/>
  <c r="K42" i="16"/>
  <c r="B42" i="16"/>
  <c r="R41" i="16"/>
  <c r="O41" i="16"/>
  <c r="N41" i="16"/>
  <c r="M41" i="16"/>
  <c r="L41" i="16"/>
  <c r="K41" i="16"/>
  <c r="B41" i="16"/>
  <c r="R40" i="16"/>
  <c r="O40" i="16"/>
  <c r="N40" i="16"/>
  <c r="M40" i="16"/>
  <c r="L40" i="16"/>
  <c r="K40" i="16"/>
  <c r="B40" i="16"/>
  <c r="R39" i="16"/>
  <c r="O39" i="16"/>
  <c r="N39" i="16"/>
  <c r="M39" i="16"/>
  <c r="L39" i="16"/>
  <c r="K39" i="16"/>
  <c r="B39" i="16"/>
  <c r="R38" i="16"/>
  <c r="O38" i="16"/>
  <c r="N38" i="16"/>
  <c r="M38" i="16"/>
  <c r="L38" i="16"/>
  <c r="K38" i="16"/>
  <c r="B38" i="16"/>
  <c r="R37" i="16"/>
  <c r="O37" i="16"/>
  <c r="N37" i="16"/>
  <c r="M37" i="16"/>
  <c r="L37" i="16"/>
  <c r="K37" i="16"/>
  <c r="B37" i="16"/>
  <c r="R36" i="16"/>
  <c r="O36" i="16"/>
  <c r="N36" i="16"/>
  <c r="M36" i="16"/>
  <c r="L36" i="16"/>
  <c r="K36" i="16"/>
  <c r="B36" i="16"/>
  <c r="R35" i="16"/>
  <c r="O35" i="16"/>
  <c r="N35" i="16"/>
  <c r="M35" i="16"/>
  <c r="L35" i="16"/>
  <c r="K35" i="16"/>
  <c r="B35" i="16"/>
  <c r="R34" i="16"/>
  <c r="O34" i="16"/>
  <c r="N34" i="16"/>
  <c r="M34" i="16"/>
  <c r="L34" i="16"/>
  <c r="K34" i="16"/>
  <c r="B34" i="16"/>
  <c r="R33" i="16"/>
  <c r="O33" i="16"/>
  <c r="N33" i="16"/>
  <c r="M33" i="16"/>
  <c r="L33" i="16"/>
  <c r="K33" i="16"/>
  <c r="B33" i="16"/>
  <c r="R32" i="16"/>
  <c r="O32" i="16"/>
  <c r="N32" i="16"/>
  <c r="M32" i="16"/>
  <c r="L32" i="16"/>
  <c r="K32" i="16"/>
  <c r="B32" i="16"/>
  <c r="R31" i="16"/>
  <c r="O31" i="16"/>
  <c r="N31" i="16"/>
  <c r="M31" i="16"/>
  <c r="L31" i="16"/>
  <c r="K31" i="16"/>
  <c r="B31" i="16"/>
  <c r="R30" i="16"/>
  <c r="O30" i="16"/>
  <c r="N30" i="16"/>
  <c r="M30" i="16"/>
  <c r="L30" i="16"/>
  <c r="K30" i="16"/>
  <c r="B30" i="16"/>
  <c r="R29" i="16"/>
  <c r="O29" i="16"/>
  <c r="N29" i="16"/>
  <c r="M29" i="16"/>
  <c r="L29" i="16"/>
  <c r="K29" i="16"/>
  <c r="B29" i="16"/>
  <c r="R28" i="16"/>
  <c r="O28" i="16"/>
  <c r="N28" i="16"/>
  <c r="M28" i="16"/>
  <c r="L28" i="16"/>
  <c r="K28" i="16"/>
  <c r="B28" i="16"/>
  <c r="R27" i="16"/>
  <c r="O27" i="16"/>
  <c r="N27" i="16"/>
  <c r="M27" i="16"/>
  <c r="L27" i="16"/>
  <c r="K27" i="16"/>
  <c r="B27" i="16"/>
  <c r="R26" i="16"/>
  <c r="O26" i="16"/>
  <c r="N26" i="16"/>
  <c r="M26" i="16"/>
  <c r="L26" i="16"/>
  <c r="K26" i="16"/>
  <c r="B26" i="16"/>
  <c r="R25" i="16"/>
  <c r="O25" i="16"/>
  <c r="N25" i="16"/>
  <c r="M25" i="16"/>
  <c r="L25" i="16"/>
  <c r="K25" i="16"/>
  <c r="B25" i="16"/>
  <c r="R24" i="16"/>
  <c r="O24" i="16"/>
  <c r="N24" i="16"/>
  <c r="M24" i="16"/>
  <c r="L24" i="16"/>
  <c r="K24" i="16"/>
  <c r="B24" i="16"/>
  <c r="R23" i="16"/>
  <c r="O23" i="16"/>
  <c r="N23" i="16"/>
  <c r="M23" i="16"/>
  <c r="L23" i="16"/>
  <c r="K23" i="16"/>
  <c r="B23" i="16"/>
  <c r="R22" i="16"/>
  <c r="O22" i="16"/>
  <c r="N22" i="16"/>
  <c r="M22" i="16"/>
  <c r="L22" i="16"/>
  <c r="K22" i="16"/>
  <c r="B22" i="16"/>
  <c r="R21" i="16"/>
  <c r="O21" i="16"/>
  <c r="N21" i="16"/>
  <c r="M21" i="16"/>
  <c r="L21" i="16"/>
  <c r="K21" i="16"/>
  <c r="B21" i="16"/>
  <c r="R20" i="16"/>
  <c r="O20" i="16"/>
  <c r="N20" i="16"/>
  <c r="M20" i="16"/>
  <c r="L20" i="16"/>
  <c r="K20" i="16"/>
  <c r="B20" i="16"/>
  <c r="R19" i="16"/>
  <c r="O19" i="16"/>
  <c r="N19" i="16"/>
  <c r="M19" i="16"/>
  <c r="L19" i="16"/>
  <c r="K19" i="16"/>
  <c r="B19" i="16"/>
  <c r="R18" i="16"/>
  <c r="O18" i="16"/>
  <c r="N18" i="16"/>
  <c r="M18" i="16"/>
  <c r="L18" i="16"/>
  <c r="K18" i="16"/>
  <c r="B18" i="16"/>
  <c r="R17" i="16"/>
  <c r="O17" i="16"/>
  <c r="N17" i="16"/>
  <c r="M17" i="16"/>
  <c r="L17" i="16"/>
  <c r="K17" i="16"/>
  <c r="B17" i="16"/>
  <c r="R16" i="16"/>
  <c r="O16" i="16"/>
  <c r="N16" i="16"/>
  <c r="M16" i="16"/>
  <c r="L16" i="16"/>
  <c r="K16" i="16"/>
  <c r="B16" i="16"/>
  <c r="R15" i="16"/>
  <c r="O15" i="16"/>
  <c r="N15" i="16"/>
  <c r="M15" i="16"/>
  <c r="L15" i="16"/>
  <c r="K15" i="16"/>
  <c r="B15" i="16"/>
  <c r="R14" i="16"/>
  <c r="O14" i="16"/>
  <c r="N14" i="16"/>
  <c r="M14" i="16"/>
  <c r="L14" i="16"/>
  <c r="K14" i="16"/>
  <c r="B14" i="16"/>
  <c r="R13" i="16"/>
  <c r="O13" i="16"/>
  <c r="N13" i="16"/>
  <c r="M13" i="16"/>
  <c r="L13" i="16"/>
  <c r="K13" i="16"/>
  <c r="B13" i="16"/>
  <c r="R12" i="16"/>
  <c r="O12" i="16"/>
  <c r="N12" i="16"/>
  <c r="M12" i="16"/>
  <c r="L12" i="16"/>
  <c r="K12" i="16"/>
  <c r="B12" i="16"/>
  <c r="R11" i="16"/>
  <c r="O11" i="16"/>
  <c r="N11" i="16"/>
  <c r="M11" i="16"/>
  <c r="L11" i="16"/>
  <c r="K11" i="16"/>
  <c r="B11" i="16"/>
  <c r="R10" i="16"/>
  <c r="O10" i="16"/>
  <c r="N10" i="16"/>
  <c r="M10" i="16"/>
  <c r="L10" i="16"/>
  <c r="K10" i="16"/>
  <c r="B10" i="16"/>
  <c r="Q68" i="15"/>
  <c r="P68" i="15" s="1"/>
  <c r="B68" i="15"/>
  <c r="R52" i="15"/>
  <c r="O52" i="15"/>
  <c r="N52" i="15"/>
  <c r="M52" i="15"/>
  <c r="L52" i="15"/>
  <c r="K52" i="15"/>
  <c r="B52" i="15"/>
  <c r="R51" i="15"/>
  <c r="O51" i="15"/>
  <c r="N51" i="15"/>
  <c r="M51" i="15"/>
  <c r="L51" i="15"/>
  <c r="K51" i="15"/>
  <c r="B51" i="15"/>
  <c r="R50" i="15"/>
  <c r="O50" i="15"/>
  <c r="N50" i="15"/>
  <c r="M50" i="15"/>
  <c r="L50" i="15"/>
  <c r="K50" i="15"/>
  <c r="B50" i="15"/>
  <c r="R49" i="15"/>
  <c r="O49" i="15"/>
  <c r="N49" i="15"/>
  <c r="M49" i="15"/>
  <c r="L49" i="15"/>
  <c r="K49" i="15"/>
  <c r="B49" i="15"/>
  <c r="R48" i="15"/>
  <c r="O48" i="15"/>
  <c r="N48" i="15"/>
  <c r="M48" i="15"/>
  <c r="L48" i="15"/>
  <c r="K48" i="15"/>
  <c r="B48" i="15"/>
  <c r="R47" i="15"/>
  <c r="O47" i="15"/>
  <c r="N47" i="15"/>
  <c r="M47" i="15"/>
  <c r="L47" i="15"/>
  <c r="K47" i="15"/>
  <c r="B47" i="15"/>
  <c r="R46" i="15"/>
  <c r="O46" i="15"/>
  <c r="N46" i="15"/>
  <c r="M46" i="15"/>
  <c r="L46" i="15"/>
  <c r="K46" i="15"/>
  <c r="B46" i="15"/>
  <c r="R45" i="15"/>
  <c r="O45" i="15"/>
  <c r="N45" i="15"/>
  <c r="M45" i="15"/>
  <c r="L45" i="15"/>
  <c r="K45" i="15"/>
  <c r="B45" i="15"/>
  <c r="R44" i="15"/>
  <c r="O44" i="15"/>
  <c r="N44" i="15"/>
  <c r="M44" i="15"/>
  <c r="L44" i="15"/>
  <c r="K44" i="15"/>
  <c r="B44" i="15"/>
  <c r="R43" i="15"/>
  <c r="O43" i="15"/>
  <c r="N43" i="15"/>
  <c r="M43" i="15"/>
  <c r="L43" i="15"/>
  <c r="K43" i="15"/>
  <c r="B43" i="15"/>
  <c r="R42" i="15"/>
  <c r="O42" i="15"/>
  <c r="N42" i="15"/>
  <c r="M42" i="15"/>
  <c r="L42" i="15"/>
  <c r="K42" i="15"/>
  <c r="B42" i="15"/>
  <c r="R41" i="15"/>
  <c r="O41" i="15"/>
  <c r="N41" i="15"/>
  <c r="M41" i="15"/>
  <c r="L41" i="15"/>
  <c r="K41" i="15"/>
  <c r="B41" i="15"/>
  <c r="R40" i="15"/>
  <c r="O40" i="15"/>
  <c r="N40" i="15"/>
  <c r="M40" i="15"/>
  <c r="L40" i="15"/>
  <c r="K40" i="15"/>
  <c r="B40" i="15"/>
  <c r="R39" i="15"/>
  <c r="O39" i="15"/>
  <c r="N39" i="15"/>
  <c r="M39" i="15"/>
  <c r="L39" i="15"/>
  <c r="K39" i="15"/>
  <c r="B39" i="15"/>
  <c r="R38" i="15"/>
  <c r="O38" i="15"/>
  <c r="N38" i="15"/>
  <c r="M38" i="15"/>
  <c r="L38" i="15"/>
  <c r="K38" i="15"/>
  <c r="B38" i="15"/>
  <c r="R37" i="15"/>
  <c r="O37" i="15"/>
  <c r="N37" i="15"/>
  <c r="M37" i="15"/>
  <c r="L37" i="15"/>
  <c r="K37" i="15"/>
  <c r="B37" i="15"/>
  <c r="R36" i="15"/>
  <c r="O36" i="15"/>
  <c r="N36" i="15"/>
  <c r="M36" i="15"/>
  <c r="L36" i="15"/>
  <c r="K36" i="15"/>
  <c r="B36" i="15"/>
  <c r="R35" i="15"/>
  <c r="O35" i="15"/>
  <c r="N35" i="15"/>
  <c r="M35" i="15"/>
  <c r="L35" i="15"/>
  <c r="K35" i="15"/>
  <c r="B35" i="15"/>
  <c r="R34" i="15"/>
  <c r="O34" i="15"/>
  <c r="N34" i="15"/>
  <c r="M34" i="15"/>
  <c r="L34" i="15"/>
  <c r="K34" i="15"/>
  <c r="B34" i="15"/>
  <c r="R33" i="15"/>
  <c r="O33" i="15"/>
  <c r="N33" i="15"/>
  <c r="M33" i="15"/>
  <c r="L33" i="15"/>
  <c r="K33" i="15"/>
  <c r="B33" i="15"/>
  <c r="R32" i="15"/>
  <c r="O32" i="15"/>
  <c r="N32" i="15"/>
  <c r="M32" i="15"/>
  <c r="L32" i="15"/>
  <c r="K32" i="15"/>
  <c r="B32" i="15"/>
  <c r="R31" i="15"/>
  <c r="O31" i="15"/>
  <c r="N31" i="15"/>
  <c r="M31" i="15"/>
  <c r="L31" i="15"/>
  <c r="K31" i="15"/>
  <c r="B31" i="15"/>
  <c r="R30" i="15"/>
  <c r="O30" i="15"/>
  <c r="N30" i="15"/>
  <c r="M30" i="15"/>
  <c r="L30" i="15"/>
  <c r="K30" i="15"/>
  <c r="B30" i="15"/>
  <c r="R29" i="15"/>
  <c r="O29" i="15"/>
  <c r="N29" i="15"/>
  <c r="M29" i="15"/>
  <c r="L29" i="15"/>
  <c r="K29" i="15"/>
  <c r="B29" i="15"/>
  <c r="R28" i="15"/>
  <c r="O28" i="15"/>
  <c r="N28" i="15"/>
  <c r="M28" i="15"/>
  <c r="L28" i="15"/>
  <c r="K28" i="15"/>
  <c r="B28" i="15"/>
  <c r="R27" i="15"/>
  <c r="O27" i="15"/>
  <c r="N27" i="15"/>
  <c r="M27" i="15"/>
  <c r="L27" i="15"/>
  <c r="K27" i="15"/>
  <c r="B27" i="15"/>
  <c r="R26" i="15"/>
  <c r="O26" i="15"/>
  <c r="N26" i="15"/>
  <c r="M26" i="15"/>
  <c r="L26" i="15"/>
  <c r="K26" i="15"/>
  <c r="B26" i="15"/>
  <c r="R25" i="15"/>
  <c r="O25" i="15"/>
  <c r="N25" i="15"/>
  <c r="M25" i="15"/>
  <c r="L25" i="15"/>
  <c r="K25" i="15"/>
  <c r="B25" i="15"/>
  <c r="R24" i="15"/>
  <c r="O24" i="15"/>
  <c r="N24" i="15"/>
  <c r="M24" i="15"/>
  <c r="L24" i="15"/>
  <c r="K24" i="15"/>
  <c r="B24" i="15"/>
  <c r="R23" i="15"/>
  <c r="O23" i="15"/>
  <c r="N23" i="15"/>
  <c r="M23" i="15"/>
  <c r="L23" i="15"/>
  <c r="K23" i="15"/>
  <c r="B23" i="15"/>
  <c r="R22" i="15"/>
  <c r="O22" i="15"/>
  <c r="N22" i="15"/>
  <c r="M22" i="15"/>
  <c r="L22" i="15"/>
  <c r="K22" i="15"/>
  <c r="B22" i="15"/>
  <c r="R21" i="15"/>
  <c r="O21" i="15"/>
  <c r="N21" i="15"/>
  <c r="M21" i="15"/>
  <c r="L21" i="15"/>
  <c r="K21" i="15"/>
  <c r="B21" i="15"/>
  <c r="R20" i="15"/>
  <c r="O20" i="15"/>
  <c r="N20" i="15"/>
  <c r="M20" i="15"/>
  <c r="L20" i="15"/>
  <c r="K20" i="15"/>
  <c r="B20" i="15"/>
  <c r="R19" i="15"/>
  <c r="O19" i="15"/>
  <c r="N19" i="15"/>
  <c r="M19" i="15"/>
  <c r="L19" i="15"/>
  <c r="K19" i="15"/>
  <c r="B19" i="15"/>
  <c r="R18" i="15"/>
  <c r="O18" i="15"/>
  <c r="N18" i="15"/>
  <c r="M18" i="15"/>
  <c r="L18" i="15"/>
  <c r="K18" i="15"/>
  <c r="B18" i="15"/>
  <c r="R17" i="15"/>
  <c r="O17" i="15"/>
  <c r="N17" i="15"/>
  <c r="M17" i="15"/>
  <c r="L17" i="15"/>
  <c r="K17" i="15"/>
  <c r="B17" i="15"/>
  <c r="R16" i="15"/>
  <c r="O16" i="15"/>
  <c r="N16" i="15"/>
  <c r="M16" i="15"/>
  <c r="L16" i="15"/>
  <c r="K16" i="15"/>
  <c r="B16" i="15"/>
  <c r="R15" i="15"/>
  <c r="O15" i="15"/>
  <c r="N15" i="15"/>
  <c r="M15" i="15"/>
  <c r="L15" i="15"/>
  <c r="K15" i="15"/>
  <c r="B15" i="15"/>
  <c r="R14" i="15"/>
  <c r="O14" i="15"/>
  <c r="N14" i="15"/>
  <c r="M14" i="15"/>
  <c r="L14" i="15"/>
  <c r="K14" i="15"/>
  <c r="B14" i="15"/>
  <c r="R13" i="15"/>
  <c r="O13" i="15"/>
  <c r="N13" i="15"/>
  <c r="M13" i="15"/>
  <c r="L13" i="15"/>
  <c r="K13" i="15"/>
  <c r="B13" i="15"/>
  <c r="R12" i="15"/>
  <c r="O12" i="15"/>
  <c r="N12" i="15"/>
  <c r="M12" i="15"/>
  <c r="L12" i="15"/>
  <c r="K12" i="15"/>
  <c r="B12" i="15"/>
  <c r="R11" i="15"/>
  <c r="O11" i="15"/>
  <c r="N11" i="15"/>
  <c r="M11" i="15"/>
  <c r="L11" i="15"/>
  <c r="K11" i="15"/>
  <c r="B11" i="15"/>
  <c r="R10" i="15"/>
  <c r="O10" i="15"/>
  <c r="N10" i="15"/>
  <c r="M10" i="15"/>
  <c r="L10" i="15"/>
  <c r="K10" i="15"/>
  <c r="B10" i="15"/>
  <c r="Q68" i="14"/>
  <c r="P68" i="14" s="1"/>
  <c r="B68" i="14"/>
  <c r="R52" i="14"/>
  <c r="O52" i="14"/>
  <c r="N52" i="14"/>
  <c r="M52" i="14"/>
  <c r="L52" i="14"/>
  <c r="K52" i="14"/>
  <c r="B52" i="14"/>
  <c r="R51" i="14"/>
  <c r="O51" i="14"/>
  <c r="N51" i="14"/>
  <c r="M51" i="14"/>
  <c r="L51" i="14"/>
  <c r="K51" i="14"/>
  <c r="B51" i="14"/>
  <c r="R50" i="14"/>
  <c r="O50" i="14"/>
  <c r="N50" i="14"/>
  <c r="M50" i="14"/>
  <c r="L50" i="14"/>
  <c r="K50" i="14"/>
  <c r="B50" i="14"/>
  <c r="R49" i="14"/>
  <c r="O49" i="14"/>
  <c r="N49" i="14"/>
  <c r="M49" i="14"/>
  <c r="L49" i="14"/>
  <c r="K49" i="14"/>
  <c r="B49" i="14"/>
  <c r="R48" i="14"/>
  <c r="O48" i="14"/>
  <c r="N48" i="14"/>
  <c r="M48" i="14"/>
  <c r="L48" i="14"/>
  <c r="K48" i="14"/>
  <c r="B48" i="14"/>
  <c r="R47" i="14"/>
  <c r="O47" i="14"/>
  <c r="N47" i="14"/>
  <c r="M47" i="14"/>
  <c r="L47" i="14"/>
  <c r="K47" i="14"/>
  <c r="B47" i="14"/>
  <c r="R46" i="14"/>
  <c r="O46" i="14"/>
  <c r="N46" i="14"/>
  <c r="M46" i="14"/>
  <c r="L46" i="14"/>
  <c r="K46" i="14"/>
  <c r="B46" i="14"/>
  <c r="R45" i="14"/>
  <c r="O45" i="14"/>
  <c r="N45" i="14"/>
  <c r="M45" i="14"/>
  <c r="L45" i="14"/>
  <c r="K45" i="14"/>
  <c r="B45" i="14"/>
  <c r="R44" i="14"/>
  <c r="O44" i="14"/>
  <c r="N44" i="14"/>
  <c r="M44" i="14"/>
  <c r="L44" i="14"/>
  <c r="K44" i="14"/>
  <c r="B44" i="14"/>
  <c r="R43" i="14"/>
  <c r="O43" i="14"/>
  <c r="N43" i="14"/>
  <c r="M43" i="14"/>
  <c r="L43" i="14"/>
  <c r="K43" i="14"/>
  <c r="B43" i="14"/>
  <c r="R42" i="14"/>
  <c r="O42" i="14"/>
  <c r="N42" i="14"/>
  <c r="M42" i="14"/>
  <c r="L42" i="14"/>
  <c r="K42" i="14"/>
  <c r="B42" i="14"/>
  <c r="R41" i="14"/>
  <c r="O41" i="14"/>
  <c r="N41" i="14"/>
  <c r="M41" i="14"/>
  <c r="L41" i="14"/>
  <c r="K41" i="14"/>
  <c r="B41" i="14"/>
  <c r="R40" i="14"/>
  <c r="O40" i="14"/>
  <c r="N40" i="14"/>
  <c r="M40" i="14"/>
  <c r="L40" i="14"/>
  <c r="K40" i="14"/>
  <c r="B40" i="14"/>
  <c r="R39" i="14"/>
  <c r="O39" i="14"/>
  <c r="N39" i="14"/>
  <c r="M39" i="14"/>
  <c r="L39" i="14"/>
  <c r="K39" i="14"/>
  <c r="B39" i="14"/>
  <c r="R38" i="14"/>
  <c r="O38" i="14"/>
  <c r="N38" i="14"/>
  <c r="M38" i="14"/>
  <c r="L38" i="14"/>
  <c r="K38" i="14"/>
  <c r="B38" i="14"/>
  <c r="R37" i="14"/>
  <c r="O37" i="14"/>
  <c r="N37" i="14"/>
  <c r="M37" i="14"/>
  <c r="L37" i="14"/>
  <c r="K37" i="14"/>
  <c r="B37" i="14"/>
  <c r="R36" i="14"/>
  <c r="O36" i="14"/>
  <c r="N36" i="14"/>
  <c r="M36" i="14"/>
  <c r="L36" i="14"/>
  <c r="K36" i="14"/>
  <c r="B36" i="14"/>
  <c r="R35" i="14"/>
  <c r="O35" i="14"/>
  <c r="N35" i="14"/>
  <c r="M35" i="14"/>
  <c r="L35" i="14"/>
  <c r="K35" i="14"/>
  <c r="B35" i="14"/>
  <c r="R34" i="14"/>
  <c r="O34" i="14"/>
  <c r="N34" i="14"/>
  <c r="M34" i="14"/>
  <c r="L34" i="14"/>
  <c r="K34" i="14"/>
  <c r="B34" i="14"/>
  <c r="R33" i="14"/>
  <c r="O33" i="14"/>
  <c r="N33" i="14"/>
  <c r="M33" i="14"/>
  <c r="L33" i="14"/>
  <c r="K33" i="14"/>
  <c r="B33" i="14"/>
  <c r="R32" i="14"/>
  <c r="O32" i="14"/>
  <c r="N32" i="14"/>
  <c r="M32" i="14"/>
  <c r="L32" i="14"/>
  <c r="K32" i="14"/>
  <c r="B32" i="14"/>
  <c r="R31" i="14"/>
  <c r="O31" i="14"/>
  <c r="N31" i="14"/>
  <c r="M31" i="14"/>
  <c r="L31" i="14"/>
  <c r="K31" i="14"/>
  <c r="B31" i="14"/>
  <c r="R30" i="14"/>
  <c r="O30" i="14"/>
  <c r="N30" i="14"/>
  <c r="M30" i="14"/>
  <c r="L30" i="14"/>
  <c r="K30" i="14"/>
  <c r="B30" i="14"/>
  <c r="R29" i="14"/>
  <c r="O29" i="14"/>
  <c r="N29" i="14"/>
  <c r="M29" i="14"/>
  <c r="L29" i="14"/>
  <c r="K29" i="14"/>
  <c r="B29" i="14"/>
  <c r="R28" i="14"/>
  <c r="O28" i="14"/>
  <c r="N28" i="14"/>
  <c r="M28" i="14"/>
  <c r="L28" i="14"/>
  <c r="K28" i="14"/>
  <c r="B28" i="14"/>
  <c r="R27" i="14"/>
  <c r="O27" i="14"/>
  <c r="N27" i="14"/>
  <c r="M27" i="14"/>
  <c r="L27" i="14"/>
  <c r="K27" i="14"/>
  <c r="B27" i="14"/>
  <c r="R26" i="14"/>
  <c r="O26" i="14"/>
  <c r="N26" i="14"/>
  <c r="M26" i="14"/>
  <c r="L26" i="14"/>
  <c r="K26" i="14"/>
  <c r="B26" i="14"/>
  <c r="R25" i="14"/>
  <c r="O25" i="14"/>
  <c r="N25" i="14"/>
  <c r="M25" i="14"/>
  <c r="L25" i="14"/>
  <c r="K25" i="14"/>
  <c r="B25" i="14"/>
  <c r="R24" i="14"/>
  <c r="O24" i="14"/>
  <c r="N24" i="14"/>
  <c r="M24" i="14"/>
  <c r="L24" i="14"/>
  <c r="K24" i="14"/>
  <c r="B24" i="14"/>
  <c r="R23" i="14"/>
  <c r="O23" i="14"/>
  <c r="N23" i="14"/>
  <c r="M23" i="14"/>
  <c r="L23" i="14"/>
  <c r="K23" i="14"/>
  <c r="B23" i="14"/>
  <c r="R22" i="14"/>
  <c r="O22" i="14"/>
  <c r="N22" i="14"/>
  <c r="M22" i="14"/>
  <c r="L22" i="14"/>
  <c r="K22" i="14"/>
  <c r="B22" i="14"/>
  <c r="R21" i="14"/>
  <c r="O21" i="14"/>
  <c r="N21" i="14"/>
  <c r="M21" i="14"/>
  <c r="L21" i="14"/>
  <c r="K21" i="14"/>
  <c r="B21" i="14"/>
  <c r="R20" i="14"/>
  <c r="O20" i="14"/>
  <c r="N20" i="14"/>
  <c r="M20" i="14"/>
  <c r="L20" i="14"/>
  <c r="K20" i="14"/>
  <c r="B20" i="14"/>
  <c r="R19" i="14"/>
  <c r="O19" i="14"/>
  <c r="N19" i="14"/>
  <c r="M19" i="14"/>
  <c r="L19" i="14"/>
  <c r="K19" i="14"/>
  <c r="B19" i="14"/>
  <c r="R18" i="14"/>
  <c r="O18" i="14"/>
  <c r="N18" i="14"/>
  <c r="M18" i="14"/>
  <c r="L18" i="14"/>
  <c r="K18" i="14"/>
  <c r="B18" i="14"/>
  <c r="R17" i="14"/>
  <c r="O17" i="14"/>
  <c r="N17" i="14"/>
  <c r="M17" i="14"/>
  <c r="L17" i="14"/>
  <c r="K17" i="14"/>
  <c r="B17" i="14"/>
  <c r="R16" i="14"/>
  <c r="O16" i="14"/>
  <c r="N16" i="14"/>
  <c r="M16" i="14"/>
  <c r="L16" i="14"/>
  <c r="K16" i="14"/>
  <c r="B16" i="14"/>
  <c r="R15" i="14"/>
  <c r="O15" i="14"/>
  <c r="N15" i="14"/>
  <c r="M15" i="14"/>
  <c r="L15" i="14"/>
  <c r="K15" i="14"/>
  <c r="B15" i="14"/>
  <c r="R14" i="14"/>
  <c r="O14" i="14"/>
  <c r="N14" i="14"/>
  <c r="M14" i="14"/>
  <c r="L14" i="14"/>
  <c r="K14" i="14"/>
  <c r="B14" i="14"/>
  <c r="R13" i="14"/>
  <c r="O13" i="14"/>
  <c r="N13" i="14"/>
  <c r="M13" i="14"/>
  <c r="L13" i="14"/>
  <c r="K13" i="14"/>
  <c r="B13" i="14"/>
  <c r="R12" i="14"/>
  <c r="O12" i="14"/>
  <c r="N12" i="14"/>
  <c r="M12" i="14"/>
  <c r="L12" i="14"/>
  <c r="K12" i="14"/>
  <c r="B12" i="14"/>
  <c r="R11" i="14"/>
  <c r="O11" i="14"/>
  <c r="N11" i="14"/>
  <c r="M11" i="14"/>
  <c r="L11" i="14"/>
  <c r="K11" i="14"/>
  <c r="B11" i="14"/>
  <c r="R10" i="14"/>
  <c r="O10" i="14"/>
  <c r="N10" i="14"/>
  <c r="M10" i="14"/>
  <c r="L10" i="14"/>
  <c r="K10" i="14"/>
  <c r="B10" i="14"/>
  <c r="Q68" i="13"/>
  <c r="P68" i="13" s="1"/>
  <c r="B68" i="13"/>
  <c r="R52" i="13"/>
  <c r="O52" i="13"/>
  <c r="N52" i="13"/>
  <c r="M52" i="13"/>
  <c r="L52" i="13"/>
  <c r="K52" i="13"/>
  <c r="B52" i="13"/>
  <c r="R51" i="13"/>
  <c r="O51" i="13"/>
  <c r="N51" i="13"/>
  <c r="M51" i="13"/>
  <c r="L51" i="13"/>
  <c r="K51" i="13"/>
  <c r="B51" i="13"/>
  <c r="R50" i="13"/>
  <c r="O50" i="13"/>
  <c r="N50" i="13"/>
  <c r="M50" i="13"/>
  <c r="L50" i="13"/>
  <c r="K50" i="13"/>
  <c r="B50" i="13"/>
  <c r="R49" i="13"/>
  <c r="O49" i="13"/>
  <c r="N49" i="13"/>
  <c r="M49" i="13"/>
  <c r="L49" i="13"/>
  <c r="K49" i="13"/>
  <c r="B49" i="13"/>
  <c r="R48" i="13"/>
  <c r="O48" i="13"/>
  <c r="N48" i="13"/>
  <c r="M48" i="13"/>
  <c r="L48" i="13"/>
  <c r="K48" i="13"/>
  <c r="B48" i="13"/>
  <c r="R47" i="13"/>
  <c r="O47" i="13"/>
  <c r="N47" i="13"/>
  <c r="M47" i="13"/>
  <c r="L47" i="13"/>
  <c r="K47" i="13"/>
  <c r="B47" i="13"/>
  <c r="R46" i="13"/>
  <c r="O46" i="13"/>
  <c r="N46" i="13"/>
  <c r="M46" i="13"/>
  <c r="L46" i="13"/>
  <c r="K46" i="13"/>
  <c r="B46" i="13"/>
  <c r="R45" i="13"/>
  <c r="O45" i="13"/>
  <c r="N45" i="13"/>
  <c r="M45" i="13"/>
  <c r="L45" i="13"/>
  <c r="K45" i="13"/>
  <c r="B45" i="13"/>
  <c r="R44" i="13"/>
  <c r="O44" i="13"/>
  <c r="N44" i="13"/>
  <c r="M44" i="13"/>
  <c r="L44" i="13"/>
  <c r="K44" i="13"/>
  <c r="B44" i="13"/>
  <c r="R43" i="13"/>
  <c r="O43" i="13"/>
  <c r="N43" i="13"/>
  <c r="M43" i="13"/>
  <c r="L43" i="13"/>
  <c r="K43" i="13"/>
  <c r="B43" i="13"/>
  <c r="R42" i="13"/>
  <c r="O42" i="13"/>
  <c r="N42" i="13"/>
  <c r="M42" i="13"/>
  <c r="L42" i="13"/>
  <c r="K42" i="13"/>
  <c r="B42" i="13"/>
  <c r="R41" i="13"/>
  <c r="O41" i="13"/>
  <c r="N41" i="13"/>
  <c r="M41" i="13"/>
  <c r="L41" i="13"/>
  <c r="K41" i="13"/>
  <c r="B41" i="13"/>
  <c r="R40" i="13"/>
  <c r="O40" i="13"/>
  <c r="N40" i="13"/>
  <c r="M40" i="13"/>
  <c r="L40" i="13"/>
  <c r="K40" i="13"/>
  <c r="B40" i="13"/>
  <c r="R39" i="13"/>
  <c r="O39" i="13"/>
  <c r="N39" i="13"/>
  <c r="M39" i="13"/>
  <c r="L39" i="13"/>
  <c r="K39" i="13"/>
  <c r="B39" i="13"/>
  <c r="R38" i="13"/>
  <c r="O38" i="13"/>
  <c r="N38" i="13"/>
  <c r="M38" i="13"/>
  <c r="L38" i="13"/>
  <c r="K38" i="13"/>
  <c r="B38" i="13"/>
  <c r="R37" i="13"/>
  <c r="O37" i="13"/>
  <c r="N37" i="13"/>
  <c r="M37" i="13"/>
  <c r="L37" i="13"/>
  <c r="K37" i="13"/>
  <c r="B37" i="13"/>
  <c r="R36" i="13"/>
  <c r="O36" i="13"/>
  <c r="N36" i="13"/>
  <c r="M36" i="13"/>
  <c r="L36" i="13"/>
  <c r="K36" i="13"/>
  <c r="B36" i="13"/>
  <c r="R35" i="13"/>
  <c r="O35" i="13"/>
  <c r="N35" i="13"/>
  <c r="M35" i="13"/>
  <c r="L35" i="13"/>
  <c r="K35" i="13"/>
  <c r="B35" i="13"/>
  <c r="R34" i="13"/>
  <c r="O34" i="13"/>
  <c r="N34" i="13"/>
  <c r="M34" i="13"/>
  <c r="L34" i="13"/>
  <c r="K34" i="13"/>
  <c r="B34" i="13"/>
  <c r="R33" i="13"/>
  <c r="O33" i="13"/>
  <c r="N33" i="13"/>
  <c r="M33" i="13"/>
  <c r="L33" i="13"/>
  <c r="K33" i="13"/>
  <c r="B33" i="13"/>
  <c r="R32" i="13"/>
  <c r="O32" i="13"/>
  <c r="N32" i="13"/>
  <c r="M32" i="13"/>
  <c r="L32" i="13"/>
  <c r="K32" i="13"/>
  <c r="B32" i="13"/>
  <c r="R31" i="13"/>
  <c r="O31" i="13"/>
  <c r="N31" i="13"/>
  <c r="M31" i="13"/>
  <c r="L31" i="13"/>
  <c r="K31" i="13"/>
  <c r="B31" i="13"/>
  <c r="R30" i="13"/>
  <c r="O30" i="13"/>
  <c r="N30" i="13"/>
  <c r="M30" i="13"/>
  <c r="L30" i="13"/>
  <c r="K30" i="13"/>
  <c r="B30" i="13"/>
  <c r="R29" i="13"/>
  <c r="O29" i="13"/>
  <c r="N29" i="13"/>
  <c r="M29" i="13"/>
  <c r="L29" i="13"/>
  <c r="K29" i="13"/>
  <c r="B29" i="13"/>
  <c r="R28" i="13"/>
  <c r="O28" i="13"/>
  <c r="N28" i="13"/>
  <c r="M28" i="13"/>
  <c r="L28" i="13"/>
  <c r="K28" i="13"/>
  <c r="B28" i="13"/>
  <c r="R27" i="13"/>
  <c r="O27" i="13"/>
  <c r="N27" i="13"/>
  <c r="M27" i="13"/>
  <c r="L27" i="13"/>
  <c r="K27" i="13"/>
  <c r="B27" i="13"/>
  <c r="R26" i="13"/>
  <c r="O26" i="13"/>
  <c r="N26" i="13"/>
  <c r="M26" i="13"/>
  <c r="L26" i="13"/>
  <c r="K26" i="13"/>
  <c r="B26" i="13"/>
  <c r="R25" i="13"/>
  <c r="O25" i="13"/>
  <c r="N25" i="13"/>
  <c r="M25" i="13"/>
  <c r="L25" i="13"/>
  <c r="K25" i="13"/>
  <c r="B25" i="13"/>
  <c r="R24" i="13"/>
  <c r="O24" i="13"/>
  <c r="N24" i="13"/>
  <c r="M24" i="13"/>
  <c r="L24" i="13"/>
  <c r="K24" i="13"/>
  <c r="B24" i="13"/>
  <c r="R23" i="13"/>
  <c r="O23" i="13"/>
  <c r="N23" i="13"/>
  <c r="M23" i="13"/>
  <c r="L23" i="13"/>
  <c r="K23" i="13"/>
  <c r="B23" i="13"/>
  <c r="R22" i="13"/>
  <c r="O22" i="13"/>
  <c r="N22" i="13"/>
  <c r="M22" i="13"/>
  <c r="L22" i="13"/>
  <c r="K22" i="13"/>
  <c r="B22" i="13"/>
  <c r="R21" i="13"/>
  <c r="O21" i="13"/>
  <c r="N21" i="13"/>
  <c r="M21" i="13"/>
  <c r="L21" i="13"/>
  <c r="K21" i="13"/>
  <c r="B21" i="13"/>
  <c r="R20" i="13"/>
  <c r="O20" i="13"/>
  <c r="N20" i="13"/>
  <c r="M20" i="13"/>
  <c r="L20" i="13"/>
  <c r="K20" i="13"/>
  <c r="B20" i="13"/>
  <c r="R19" i="13"/>
  <c r="O19" i="13"/>
  <c r="N19" i="13"/>
  <c r="M19" i="13"/>
  <c r="L19" i="13"/>
  <c r="K19" i="13"/>
  <c r="B19" i="13"/>
  <c r="R18" i="13"/>
  <c r="O18" i="13"/>
  <c r="N18" i="13"/>
  <c r="M18" i="13"/>
  <c r="L18" i="13"/>
  <c r="K18" i="13"/>
  <c r="B18" i="13"/>
  <c r="R17" i="13"/>
  <c r="O17" i="13"/>
  <c r="N17" i="13"/>
  <c r="M17" i="13"/>
  <c r="L17" i="13"/>
  <c r="K17" i="13"/>
  <c r="B17" i="13"/>
  <c r="R16" i="13"/>
  <c r="O16" i="13"/>
  <c r="N16" i="13"/>
  <c r="M16" i="13"/>
  <c r="L16" i="13"/>
  <c r="K16" i="13"/>
  <c r="B16" i="13"/>
  <c r="R15" i="13"/>
  <c r="O15" i="13"/>
  <c r="N15" i="13"/>
  <c r="M15" i="13"/>
  <c r="L15" i="13"/>
  <c r="K15" i="13"/>
  <c r="B15" i="13"/>
  <c r="R14" i="13"/>
  <c r="O14" i="13"/>
  <c r="N14" i="13"/>
  <c r="M14" i="13"/>
  <c r="L14" i="13"/>
  <c r="K14" i="13"/>
  <c r="B14" i="13"/>
  <c r="R13" i="13"/>
  <c r="O13" i="13"/>
  <c r="N13" i="13"/>
  <c r="M13" i="13"/>
  <c r="L13" i="13"/>
  <c r="K13" i="13"/>
  <c r="B13" i="13"/>
  <c r="R12" i="13"/>
  <c r="O12" i="13"/>
  <c r="N12" i="13"/>
  <c r="M12" i="13"/>
  <c r="L12" i="13"/>
  <c r="K12" i="13"/>
  <c r="B12" i="13"/>
  <c r="R11" i="13"/>
  <c r="O11" i="13"/>
  <c r="N11" i="13"/>
  <c r="M11" i="13"/>
  <c r="L11" i="13"/>
  <c r="K11" i="13"/>
  <c r="B11" i="13"/>
  <c r="R10" i="13"/>
  <c r="O10" i="13"/>
  <c r="N10" i="13"/>
  <c r="M10" i="13"/>
  <c r="L10" i="13"/>
  <c r="K10" i="13"/>
  <c r="B10" i="13"/>
  <c r="Q68" i="12"/>
  <c r="P68" i="12" s="1"/>
  <c r="B68" i="12"/>
  <c r="R52" i="12"/>
  <c r="O52" i="12"/>
  <c r="N52" i="12"/>
  <c r="M52" i="12"/>
  <c r="L52" i="12"/>
  <c r="K52" i="12"/>
  <c r="B52" i="12"/>
  <c r="R51" i="12"/>
  <c r="O51" i="12"/>
  <c r="N51" i="12"/>
  <c r="M51" i="12"/>
  <c r="L51" i="12"/>
  <c r="K51" i="12"/>
  <c r="B51" i="12"/>
  <c r="R50" i="12"/>
  <c r="O50" i="12"/>
  <c r="N50" i="12"/>
  <c r="M50" i="12"/>
  <c r="L50" i="12"/>
  <c r="K50" i="12"/>
  <c r="B50" i="12"/>
  <c r="R49" i="12"/>
  <c r="O49" i="12"/>
  <c r="N49" i="12"/>
  <c r="M49" i="12"/>
  <c r="L49" i="12"/>
  <c r="K49" i="12"/>
  <c r="B49" i="12"/>
  <c r="R48" i="12"/>
  <c r="O48" i="12"/>
  <c r="N48" i="12"/>
  <c r="M48" i="12"/>
  <c r="L48" i="12"/>
  <c r="K48" i="12"/>
  <c r="B48" i="12"/>
  <c r="R47" i="12"/>
  <c r="O47" i="12"/>
  <c r="N47" i="12"/>
  <c r="M47" i="12"/>
  <c r="L47" i="12"/>
  <c r="K47" i="12"/>
  <c r="B47" i="12"/>
  <c r="R46" i="12"/>
  <c r="O46" i="12"/>
  <c r="N46" i="12"/>
  <c r="M46" i="12"/>
  <c r="L46" i="12"/>
  <c r="K46" i="12"/>
  <c r="B46" i="12"/>
  <c r="R45" i="12"/>
  <c r="O45" i="12"/>
  <c r="N45" i="12"/>
  <c r="M45" i="12"/>
  <c r="L45" i="12"/>
  <c r="K45" i="12"/>
  <c r="B45" i="12"/>
  <c r="R44" i="12"/>
  <c r="O44" i="12"/>
  <c r="N44" i="12"/>
  <c r="M44" i="12"/>
  <c r="L44" i="12"/>
  <c r="K44" i="12"/>
  <c r="B44" i="12"/>
  <c r="R43" i="12"/>
  <c r="O43" i="12"/>
  <c r="N43" i="12"/>
  <c r="M43" i="12"/>
  <c r="L43" i="12"/>
  <c r="K43" i="12"/>
  <c r="B43" i="12"/>
  <c r="R42" i="12"/>
  <c r="O42" i="12"/>
  <c r="N42" i="12"/>
  <c r="M42" i="12"/>
  <c r="L42" i="12"/>
  <c r="K42" i="12"/>
  <c r="B42" i="12"/>
  <c r="R41" i="12"/>
  <c r="O41" i="12"/>
  <c r="N41" i="12"/>
  <c r="M41" i="12"/>
  <c r="L41" i="12"/>
  <c r="K41" i="12"/>
  <c r="B41" i="12"/>
  <c r="R40" i="12"/>
  <c r="O40" i="12"/>
  <c r="N40" i="12"/>
  <c r="M40" i="12"/>
  <c r="L40" i="12"/>
  <c r="K40" i="12"/>
  <c r="B40" i="12"/>
  <c r="R39" i="12"/>
  <c r="O39" i="12"/>
  <c r="N39" i="12"/>
  <c r="M39" i="12"/>
  <c r="L39" i="12"/>
  <c r="K39" i="12"/>
  <c r="B39" i="12"/>
  <c r="R38" i="12"/>
  <c r="O38" i="12"/>
  <c r="N38" i="12"/>
  <c r="M38" i="12"/>
  <c r="L38" i="12"/>
  <c r="K38" i="12"/>
  <c r="B38" i="12"/>
  <c r="R37" i="12"/>
  <c r="O37" i="12"/>
  <c r="N37" i="12"/>
  <c r="M37" i="12"/>
  <c r="L37" i="12"/>
  <c r="K37" i="12"/>
  <c r="B37" i="12"/>
  <c r="R36" i="12"/>
  <c r="O36" i="12"/>
  <c r="N36" i="12"/>
  <c r="M36" i="12"/>
  <c r="L36" i="12"/>
  <c r="K36" i="12"/>
  <c r="B36" i="12"/>
  <c r="R35" i="12"/>
  <c r="O35" i="12"/>
  <c r="N35" i="12"/>
  <c r="M35" i="12"/>
  <c r="L35" i="12"/>
  <c r="K35" i="12"/>
  <c r="B35" i="12"/>
  <c r="R34" i="12"/>
  <c r="O34" i="12"/>
  <c r="N34" i="12"/>
  <c r="M34" i="12"/>
  <c r="L34" i="12"/>
  <c r="K34" i="12"/>
  <c r="B34" i="12"/>
  <c r="R33" i="12"/>
  <c r="O33" i="12"/>
  <c r="N33" i="12"/>
  <c r="M33" i="12"/>
  <c r="L33" i="12"/>
  <c r="K33" i="12"/>
  <c r="B33" i="12"/>
  <c r="R32" i="12"/>
  <c r="O32" i="12"/>
  <c r="N32" i="12"/>
  <c r="M32" i="12"/>
  <c r="L32" i="12"/>
  <c r="K32" i="12"/>
  <c r="B32" i="12"/>
  <c r="R31" i="12"/>
  <c r="O31" i="12"/>
  <c r="N31" i="12"/>
  <c r="M31" i="12"/>
  <c r="L31" i="12"/>
  <c r="K31" i="12"/>
  <c r="B31" i="12"/>
  <c r="R30" i="12"/>
  <c r="O30" i="12"/>
  <c r="N30" i="12"/>
  <c r="M30" i="12"/>
  <c r="L30" i="12"/>
  <c r="K30" i="12"/>
  <c r="B30" i="12"/>
  <c r="R29" i="12"/>
  <c r="O29" i="12"/>
  <c r="N29" i="12"/>
  <c r="M29" i="12"/>
  <c r="L29" i="12"/>
  <c r="K29" i="12"/>
  <c r="B29" i="12"/>
  <c r="R28" i="12"/>
  <c r="O28" i="12"/>
  <c r="N28" i="12"/>
  <c r="M28" i="12"/>
  <c r="L28" i="12"/>
  <c r="K28" i="12"/>
  <c r="B28" i="12"/>
  <c r="R27" i="12"/>
  <c r="O27" i="12"/>
  <c r="N27" i="12"/>
  <c r="M27" i="12"/>
  <c r="L27" i="12"/>
  <c r="K27" i="12"/>
  <c r="B27" i="12"/>
  <c r="R26" i="12"/>
  <c r="O26" i="12"/>
  <c r="N26" i="12"/>
  <c r="M26" i="12"/>
  <c r="L26" i="12"/>
  <c r="K26" i="12"/>
  <c r="B26" i="12"/>
  <c r="R25" i="12"/>
  <c r="O25" i="12"/>
  <c r="N25" i="12"/>
  <c r="M25" i="12"/>
  <c r="L25" i="12"/>
  <c r="K25" i="12"/>
  <c r="B25" i="12"/>
  <c r="R24" i="12"/>
  <c r="O24" i="12"/>
  <c r="N24" i="12"/>
  <c r="M24" i="12"/>
  <c r="L24" i="12"/>
  <c r="K24" i="12"/>
  <c r="B24" i="12"/>
  <c r="R23" i="12"/>
  <c r="O23" i="12"/>
  <c r="N23" i="12"/>
  <c r="M23" i="12"/>
  <c r="L23" i="12"/>
  <c r="K23" i="12"/>
  <c r="B23" i="12"/>
  <c r="R22" i="12"/>
  <c r="O22" i="12"/>
  <c r="N22" i="12"/>
  <c r="M22" i="12"/>
  <c r="L22" i="12"/>
  <c r="K22" i="12"/>
  <c r="B22" i="12"/>
  <c r="R21" i="12"/>
  <c r="O21" i="12"/>
  <c r="N21" i="12"/>
  <c r="M21" i="12"/>
  <c r="L21" i="12"/>
  <c r="K21" i="12"/>
  <c r="B21" i="12"/>
  <c r="R20" i="12"/>
  <c r="O20" i="12"/>
  <c r="N20" i="12"/>
  <c r="M20" i="12"/>
  <c r="L20" i="12"/>
  <c r="K20" i="12"/>
  <c r="B20" i="12"/>
  <c r="R19" i="12"/>
  <c r="O19" i="12"/>
  <c r="N19" i="12"/>
  <c r="M19" i="12"/>
  <c r="L19" i="12"/>
  <c r="K19" i="12"/>
  <c r="B19" i="12"/>
  <c r="R18" i="12"/>
  <c r="O18" i="12"/>
  <c r="N18" i="12"/>
  <c r="M18" i="12"/>
  <c r="L18" i="12"/>
  <c r="K18" i="12"/>
  <c r="B18" i="12"/>
  <c r="R17" i="12"/>
  <c r="O17" i="12"/>
  <c r="N17" i="12"/>
  <c r="M17" i="12"/>
  <c r="L17" i="12"/>
  <c r="K17" i="12"/>
  <c r="B17" i="12"/>
  <c r="R16" i="12"/>
  <c r="O16" i="12"/>
  <c r="N16" i="12"/>
  <c r="M16" i="12"/>
  <c r="L16" i="12"/>
  <c r="K16" i="12"/>
  <c r="B16" i="12"/>
  <c r="R15" i="12"/>
  <c r="O15" i="12"/>
  <c r="N15" i="12"/>
  <c r="M15" i="12"/>
  <c r="L15" i="12"/>
  <c r="K15" i="12"/>
  <c r="B15" i="12"/>
  <c r="R14" i="12"/>
  <c r="O14" i="12"/>
  <c r="N14" i="12"/>
  <c r="M14" i="12"/>
  <c r="L14" i="12"/>
  <c r="K14" i="12"/>
  <c r="B14" i="12"/>
  <c r="R13" i="12"/>
  <c r="O13" i="12"/>
  <c r="N13" i="12"/>
  <c r="M13" i="12"/>
  <c r="L13" i="12"/>
  <c r="K13" i="12"/>
  <c r="B13" i="12"/>
  <c r="R12" i="12"/>
  <c r="O12" i="12"/>
  <c r="N12" i="12"/>
  <c r="M12" i="12"/>
  <c r="L12" i="12"/>
  <c r="K12" i="12"/>
  <c r="B12" i="12"/>
  <c r="R11" i="12"/>
  <c r="O11" i="12"/>
  <c r="N11" i="12"/>
  <c r="M11" i="12"/>
  <c r="L11" i="12"/>
  <c r="K11" i="12"/>
  <c r="B11" i="12"/>
  <c r="R10" i="12"/>
  <c r="O10" i="12"/>
  <c r="N10" i="12"/>
  <c r="M10" i="12"/>
  <c r="L10" i="12"/>
  <c r="K10" i="12"/>
  <c r="B10" i="12"/>
  <c r="R16" i="3"/>
  <c r="O16" i="3"/>
  <c r="N16" i="3"/>
  <c r="M16" i="3"/>
  <c r="L16" i="3"/>
  <c r="K16" i="3"/>
  <c r="B16" i="3"/>
  <c r="B10" i="3"/>
  <c r="K10" i="3"/>
  <c r="L10" i="3"/>
  <c r="M10" i="3"/>
  <c r="N10" i="3"/>
  <c r="O10" i="3"/>
  <c r="R10" i="3"/>
  <c r="B11" i="3"/>
  <c r="K11" i="3"/>
  <c r="L11" i="3"/>
  <c r="M11" i="3"/>
  <c r="N11" i="3"/>
  <c r="O11" i="3"/>
  <c r="R11" i="3"/>
  <c r="B12" i="3"/>
  <c r="K12" i="3"/>
  <c r="L12" i="3"/>
  <c r="M12" i="3"/>
  <c r="N12" i="3"/>
  <c r="O12" i="3"/>
  <c r="R12" i="3"/>
  <c r="B13" i="3"/>
  <c r="K13" i="3"/>
  <c r="L13" i="3"/>
  <c r="M13" i="3"/>
  <c r="N13" i="3"/>
  <c r="O13" i="3"/>
  <c r="R13" i="3"/>
  <c r="B14" i="3"/>
  <c r="K14" i="3"/>
  <c r="L14" i="3"/>
  <c r="M14" i="3"/>
  <c r="N14" i="3"/>
  <c r="O14" i="3"/>
  <c r="R14" i="3"/>
  <c r="B15" i="3"/>
  <c r="K15" i="3"/>
  <c r="L15" i="3"/>
  <c r="M15" i="3"/>
  <c r="N15" i="3"/>
  <c r="O15" i="3"/>
  <c r="R15" i="3"/>
</calcChain>
</file>

<file path=xl/sharedStrings.xml><?xml version="1.0" encoding="utf-8"?>
<sst xmlns="http://schemas.openxmlformats.org/spreadsheetml/2006/main" count="1094" uniqueCount="69">
  <si>
    <t>人　　　　　　口</t>
  </si>
  <si>
    <t>数式</t>
    <rPh sb="0" eb="2">
      <t>スウシキ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</si>
  <si>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</si>
  <si>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</si>
  <si>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</si>
  <si>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男</t>
    <rPh sb="0" eb="1">
      <t>オトコ</t>
    </rPh>
    <phoneticPr fontId="4"/>
  </si>
  <si>
    <t>うち外国人</t>
    <rPh sb="2" eb="4">
      <t>ガイコク</t>
    </rPh>
    <rPh sb="4" eb="5">
      <t>ジン</t>
    </rPh>
    <phoneticPr fontId="4"/>
  </si>
  <si>
    <t>注　１　各年の人口は、当該年の10月1日現在の人口。各月の人口は、当該月の１日現在の人口。</t>
    <rPh sb="0" eb="1">
      <t>チュウ</t>
    </rPh>
    <rPh sb="4" eb="6">
      <t>カクネン</t>
    </rPh>
    <rPh sb="7" eb="9">
      <t>ジンコウ</t>
    </rPh>
    <rPh sb="11" eb="13">
      <t>トウガイ</t>
    </rPh>
    <rPh sb="13" eb="14">
      <t>ネン</t>
    </rPh>
    <rPh sb="17" eb="18">
      <t>ガツ</t>
    </rPh>
    <rPh sb="19" eb="20">
      <t>ニチ</t>
    </rPh>
    <rPh sb="20" eb="22">
      <t>ゲンザイ</t>
    </rPh>
    <rPh sb="23" eb="25">
      <t>ジンコウ</t>
    </rPh>
    <rPh sb="26" eb="28">
      <t>カクツキ</t>
    </rPh>
    <rPh sb="29" eb="31">
      <t>ジンコウ</t>
    </rPh>
    <rPh sb="33" eb="35">
      <t>トウガイ</t>
    </rPh>
    <rPh sb="35" eb="36">
      <t>ツキ</t>
    </rPh>
    <rPh sb="38" eb="39">
      <t>ニチ</t>
    </rPh>
    <rPh sb="39" eb="41">
      <t>ゲンザイ</t>
    </rPh>
    <rPh sb="42" eb="44">
      <t>ジンコウ</t>
    </rPh>
    <phoneticPr fontId="4"/>
  </si>
  <si>
    <t>　　 ２　平成27年9月以前の人口は、平成27年国勢調査結果による補間補正人口。</t>
    <rPh sb="5" eb="7">
      <t>ヘイセイ</t>
    </rPh>
    <rPh sb="9" eb="10">
      <t>ネン</t>
    </rPh>
    <rPh sb="11" eb="12">
      <t>ガツ</t>
    </rPh>
    <rPh sb="12" eb="14">
      <t>イゼン</t>
    </rPh>
    <rPh sb="15" eb="17">
      <t>ジンコウ</t>
    </rPh>
    <rPh sb="19" eb="21">
      <t>ヘイセイ</t>
    </rPh>
    <rPh sb="23" eb="24">
      <t>ネン</t>
    </rPh>
    <rPh sb="24" eb="26">
      <t>コクセイ</t>
    </rPh>
    <rPh sb="26" eb="28">
      <t>チョウサ</t>
    </rPh>
    <rPh sb="28" eb="30">
      <t>ケッカ</t>
    </rPh>
    <rPh sb="33" eb="35">
      <t>ホカン</t>
    </rPh>
    <rPh sb="35" eb="37">
      <t>ホセイ</t>
    </rPh>
    <rPh sb="37" eb="39">
      <t>ジンコウ</t>
    </rPh>
    <phoneticPr fontId="4"/>
  </si>
  <si>
    <t>　　 ３　各年の「人口増減」は、前年10月～当年９月の計。各月の「人口増減」は、当該1か月分の数値。</t>
    <rPh sb="5" eb="7">
      <t>カクネン</t>
    </rPh>
    <rPh sb="9" eb="11">
      <t>ジンコウ</t>
    </rPh>
    <rPh sb="11" eb="13">
      <t>ゾウゲン</t>
    </rPh>
    <rPh sb="16" eb="18">
      <t>ゼンネン</t>
    </rPh>
    <rPh sb="20" eb="21">
      <t>ガツ</t>
    </rPh>
    <rPh sb="22" eb="24">
      <t>トウネン</t>
    </rPh>
    <rPh sb="25" eb="26">
      <t>ガツ</t>
    </rPh>
    <rPh sb="27" eb="28">
      <t>ケイ</t>
    </rPh>
    <rPh sb="29" eb="31">
      <t>カクツキ</t>
    </rPh>
    <rPh sb="33" eb="35">
      <t>ジンコウ</t>
    </rPh>
    <rPh sb="35" eb="37">
      <t>ゾウゲン</t>
    </rPh>
    <rPh sb="40" eb="42">
      <t>トウガイ</t>
    </rPh>
    <rPh sb="44" eb="45">
      <t>ゲツ</t>
    </rPh>
    <rPh sb="45" eb="46">
      <t>ブン</t>
    </rPh>
    <rPh sb="47" eb="49">
      <t>スウチ</t>
    </rPh>
    <phoneticPr fontId="4"/>
  </si>
  <si>
    <t>　　 ４　「増減率」は、増減数を期首人口で除したもの。</t>
    <rPh sb="6" eb="9">
      <t>ゾウゲンリツ</t>
    </rPh>
    <rPh sb="12" eb="14">
      <t>ゾウゲン</t>
    </rPh>
    <rPh sb="14" eb="15">
      <t>スウ</t>
    </rPh>
    <rPh sb="16" eb="18">
      <t>キシュ</t>
    </rPh>
    <rPh sb="18" eb="20">
      <t>ジンコウ</t>
    </rPh>
    <rPh sb="21" eb="22">
      <t>ジョ</t>
    </rPh>
    <phoneticPr fontId="4"/>
  </si>
  <si>
    <t>　　 ５　平成２年、平成７年、平成１２年、平成１７年、平成22年及び平成27年は、国勢調査による人口。</t>
    <rPh sb="5" eb="7">
      <t>ヘイセイ</t>
    </rPh>
    <rPh sb="8" eb="9">
      <t>ネン</t>
    </rPh>
    <rPh sb="10" eb="12">
      <t>ヘイセイ</t>
    </rPh>
    <rPh sb="13" eb="14">
      <t>ネン</t>
    </rPh>
    <rPh sb="15" eb="17">
      <t>ヘイセイ</t>
    </rPh>
    <rPh sb="19" eb="20">
      <t>ネン</t>
    </rPh>
    <rPh sb="21" eb="23">
      <t>ヘイセイ</t>
    </rPh>
    <rPh sb="25" eb="26">
      <t>ネン</t>
    </rPh>
    <rPh sb="27" eb="29">
      <t>ヘイセイ</t>
    </rPh>
    <rPh sb="31" eb="32">
      <t>ネン</t>
    </rPh>
    <rPh sb="32" eb="33">
      <t>オヨ</t>
    </rPh>
    <rPh sb="34" eb="36">
      <t>ヘイセイ</t>
    </rPh>
    <rPh sb="38" eb="39">
      <t>ネン</t>
    </rPh>
    <rPh sb="41" eb="43">
      <t>コクセイ</t>
    </rPh>
    <rPh sb="43" eb="45">
      <t>チョウサ</t>
    </rPh>
    <rPh sb="48" eb="50">
      <t>ジンコウ</t>
    </rPh>
    <phoneticPr fontId="4"/>
  </si>
  <si>
    <t>年 月</t>
    <phoneticPr fontId="4"/>
  </si>
  <si>
    <t>鳥取県計</t>
    <rPh sb="0" eb="3">
      <t>トットリケン</t>
    </rPh>
    <rPh sb="3" eb="4">
      <t>ケイ</t>
    </rPh>
    <phoneticPr fontId="4"/>
  </si>
  <si>
    <t>年少人口</t>
    <rPh sb="0" eb="2">
      <t>ネンショウ</t>
    </rPh>
    <rPh sb="2" eb="4">
      <t>ジンコウ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</si>
  <si>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</si>
  <si>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老年人口</t>
    <rPh sb="0" eb="2">
      <t>ロウネン</t>
    </rPh>
    <rPh sb="2" eb="4">
      <t>ジンコウ</t>
    </rPh>
    <phoneticPr fontId="4"/>
  </si>
  <si>
    <t>(0～14歳)</t>
    <rPh sb="5" eb="6">
      <t>サイ</t>
    </rPh>
    <phoneticPr fontId="4"/>
  </si>
  <si>
    <t>(15～64歳)</t>
    <rPh sb="6" eb="7">
      <t>サイ</t>
    </rPh>
    <phoneticPr fontId="4"/>
  </si>
  <si>
    <t>(65歳以上)</t>
    <rPh sb="3" eb="4">
      <t>サイ</t>
    </rPh>
    <rPh sb="4" eb="6">
      <t>イジョウ</t>
    </rPh>
    <phoneticPr fontId="4"/>
  </si>
  <si>
    <t>総数</t>
    <rPh sb="0" eb="2">
      <t>ソウスウ</t>
    </rPh>
    <phoneticPr fontId="4"/>
  </si>
  <si>
    <t>　　 ６　構成比には、年齢不詳を除いて算出。</t>
    <rPh sb="5" eb="8">
      <t>コウセイヒ</t>
    </rPh>
    <rPh sb="11" eb="13">
      <t>ネンレイ</t>
    </rPh>
    <rPh sb="13" eb="15">
      <t>フショウ</t>
    </rPh>
    <rPh sb="16" eb="17">
      <t>ノゾ</t>
    </rPh>
    <rPh sb="19" eb="21">
      <t>サンシュツ</t>
    </rPh>
    <phoneticPr fontId="4"/>
  </si>
  <si>
    <t>　　 ７　少数第２位以下を四捨五入しているため、合計しても１００％にならない場合がある。</t>
    <rPh sb="5" eb="7">
      <t>ショウスウ</t>
    </rPh>
    <rPh sb="7" eb="8">
      <t>ダイ</t>
    </rPh>
    <rPh sb="9" eb="10">
      <t>イ</t>
    </rPh>
    <rPh sb="10" eb="12">
      <t>イカ</t>
    </rPh>
    <rPh sb="13" eb="17">
      <t>シシャゴニュウ</t>
    </rPh>
    <rPh sb="24" eb="26">
      <t>ゴウケイ</t>
    </rPh>
    <rPh sb="38" eb="40">
      <t>バアイ</t>
    </rPh>
    <phoneticPr fontId="4"/>
  </si>
  <si>
    <t>　　 　【注】</t>
    <rPh sb="5" eb="6">
      <t>チュウ</t>
    </rPh>
    <phoneticPr fontId="4"/>
  </si>
  <si>
    <t>年少人口指数</t>
    <rPh sb="0" eb="2">
      <t>ネンショウ</t>
    </rPh>
    <rPh sb="2" eb="4">
      <t>ジンコウ</t>
    </rPh>
    <rPh sb="4" eb="6">
      <t>シスウ</t>
    </rPh>
    <phoneticPr fontId="4"/>
  </si>
  <si>
    <t>　　　　　　　　年少人口指数　＝　年少人口　÷　生産年齢人口　×　１００</t>
    <rPh sb="8" eb="10">
      <t>ネンショウ</t>
    </rPh>
    <rPh sb="10" eb="12">
      <t>ジンコウ</t>
    </rPh>
    <rPh sb="12" eb="14">
      <t>シスウ</t>
    </rPh>
    <rPh sb="17" eb="19">
      <t>ネンショウ</t>
    </rPh>
    <rPh sb="19" eb="21">
      <t>ジンコウ</t>
    </rPh>
    <rPh sb="24" eb="26">
      <t>セイサン</t>
    </rPh>
    <rPh sb="26" eb="28">
      <t>ネンレイ</t>
    </rPh>
    <rPh sb="28" eb="30">
      <t>ジンコウ</t>
    </rPh>
    <phoneticPr fontId="4"/>
  </si>
  <si>
    <t>年齢構成指数（ポイント）</t>
    <rPh sb="0" eb="2">
      <t>ネンレイ</t>
    </rPh>
    <rPh sb="2" eb="4">
      <t>コウセイ</t>
    </rPh>
    <rPh sb="4" eb="6">
      <t>シスウ</t>
    </rPh>
    <phoneticPr fontId="4"/>
  </si>
  <si>
    <t>老年人口指数</t>
    <rPh sb="0" eb="2">
      <t>ロウネン</t>
    </rPh>
    <rPh sb="2" eb="4">
      <t>ジンコウ</t>
    </rPh>
    <rPh sb="4" eb="6">
      <t>シスウ</t>
    </rPh>
    <phoneticPr fontId="4"/>
  </si>
  <si>
    <t>従属人口指数</t>
    <rPh sb="0" eb="2">
      <t>ジュウゾク</t>
    </rPh>
    <rPh sb="2" eb="4">
      <t>ジンコウ</t>
    </rPh>
    <rPh sb="4" eb="6">
      <t>シスウ</t>
    </rPh>
    <phoneticPr fontId="4"/>
  </si>
  <si>
    <t>老年化指数</t>
    <rPh sb="0" eb="2">
      <t>ロウネン</t>
    </rPh>
    <rPh sb="2" eb="3">
      <t>カ</t>
    </rPh>
    <rPh sb="3" eb="5">
      <t>シスウ</t>
    </rPh>
    <phoneticPr fontId="4"/>
  </si>
  <si>
    <t>　　　　　　　　老年人口指数　＝　老年人口　÷　生産年齢人口　×　１００</t>
    <rPh sb="8" eb="10">
      <t>ロウネン</t>
    </rPh>
    <rPh sb="10" eb="12">
      <t>ジンコウ</t>
    </rPh>
    <rPh sb="12" eb="14">
      <t>シスウ</t>
    </rPh>
    <rPh sb="17" eb="19">
      <t>ロウネン</t>
    </rPh>
    <rPh sb="19" eb="21">
      <t>ジンコウ</t>
    </rPh>
    <rPh sb="24" eb="26">
      <t>セイサン</t>
    </rPh>
    <rPh sb="26" eb="28">
      <t>ネンレイ</t>
    </rPh>
    <rPh sb="28" eb="30">
      <t>ジンコウ</t>
    </rPh>
    <phoneticPr fontId="4"/>
  </si>
  <si>
    <t>　　　　　　　　従属人口指数　＝　（年少人口＋老年人口）　÷　生産年齢人口　×　１００</t>
    <rPh sb="8" eb="10">
      <t>ジュウゾク</t>
    </rPh>
    <rPh sb="10" eb="12">
      <t>ジンコウ</t>
    </rPh>
    <rPh sb="12" eb="14">
      <t>シスウ</t>
    </rPh>
    <rPh sb="18" eb="20">
      <t>ネンショウ</t>
    </rPh>
    <rPh sb="20" eb="22">
      <t>ジンコウ</t>
    </rPh>
    <rPh sb="23" eb="25">
      <t>ロウネン</t>
    </rPh>
    <rPh sb="25" eb="27">
      <t>ジンコウ</t>
    </rPh>
    <rPh sb="31" eb="33">
      <t>セイサン</t>
    </rPh>
    <rPh sb="33" eb="35">
      <t>ネンレイ</t>
    </rPh>
    <rPh sb="35" eb="37">
      <t>ジンコウ</t>
    </rPh>
    <phoneticPr fontId="4"/>
  </si>
  <si>
    <t>　　　　　　　　老年化指数　＝　老年人口　÷　年少人口　×　１００</t>
    <rPh sb="8" eb="11">
      <t>ロウネンカ</t>
    </rPh>
    <rPh sb="11" eb="13">
      <t>シスウ</t>
    </rPh>
    <rPh sb="16" eb="18">
      <t>ロウネン</t>
    </rPh>
    <rPh sb="18" eb="20">
      <t>ジンコウ</t>
    </rPh>
    <rPh sb="23" eb="25">
      <t>ネンショウ</t>
    </rPh>
    <rPh sb="25" eb="27">
      <t>ジンコウ</t>
    </rPh>
    <phoneticPr fontId="4"/>
  </si>
  <si>
    <t>構成比（％）</t>
    <rPh sb="0" eb="3">
      <t>コウセイヒ</t>
    </rPh>
    <phoneticPr fontId="4"/>
  </si>
  <si>
    <t>うち７５歳
以上</t>
    <rPh sb="4" eb="5">
      <t>サイ</t>
    </rPh>
    <rPh sb="6" eb="8">
      <t>イジョウ</t>
    </rPh>
    <phoneticPr fontId="4"/>
  </si>
  <si>
    <t>第１８表　市町村別、男女別、年齢3区分別人 口 の  推 移</t>
    <rPh sb="0" eb="1">
      <t>ダイ</t>
    </rPh>
    <rPh sb="3" eb="4">
      <t>ヒョウ</t>
    </rPh>
    <rPh sb="5" eb="6">
      <t>シ</t>
    </rPh>
    <rPh sb="6" eb="7">
      <t>チョウ</t>
    </rPh>
    <rPh sb="7" eb="8">
      <t>ソン</t>
    </rPh>
    <rPh sb="8" eb="9">
      <t>ベツ</t>
    </rPh>
    <rPh sb="10" eb="12">
      <t>ダンジョ</t>
    </rPh>
    <rPh sb="12" eb="13">
      <t>ベツ</t>
    </rPh>
    <rPh sb="14" eb="16">
      <t>ネンレイ</t>
    </rPh>
    <rPh sb="17" eb="19">
      <t>クブン</t>
    </rPh>
    <rPh sb="19" eb="20">
      <t>ベツ</t>
    </rPh>
    <rPh sb="20" eb="21">
      <t>ヒト</t>
    </rPh>
    <phoneticPr fontId="4"/>
  </si>
  <si>
    <t>年齢不詳</t>
    <rPh sb="0" eb="4">
      <t>ネンレイフショウ</t>
    </rPh>
    <phoneticPr fontId="4"/>
  </si>
  <si>
    <t>鳥取市計</t>
    <rPh sb="0" eb="2">
      <t>トットリ</t>
    </rPh>
    <rPh sb="2" eb="3">
      <t>シ</t>
    </rPh>
    <rPh sb="3" eb="4">
      <t>ケイ</t>
    </rPh>
    <phoneticPr fontId="4"/>
  </si>
  <si>
    <t>米子市計</t>
    <rPh sb="0" eb="3">
      <t>ヨナゴシ</t>
    </rPh>
    <rPh sb="3" eb="4">
      <t>ケイ</t>
    </rPh>
    <phoneticPr fontId="4"/>
  </si>
  <si>
    <t>倉吉市計</t>
    <rPh sb="0" eb="3">
      <t>クラヨシシ</t>
    </rPh>
    <rPh sb="3" eb="4">
      <t>ケイ</t>
    </rPh>
    <phoneticPr fontId="4"/>
  </si>
  <si>
    <t>境港市計</t>
    <rPh sb="0" eb="3">
      <t>サカイミナトシ</t>
    </rPh>
    <rPh sb="3" eb="4">
      <t>ケイ</t>
    </rPh>
    <phoneticPr fontId="4"/>
  </si>
  <si>
    <t>岩美町計</t>
    <rPh sb="0" eb="3">
      <t>イワミチョウ</t>
    </rPh>
    <rPh sb="3" eb="4">
      <t>ケイ</t>
    </rPh>
    <phoneticPr fontId="4"/>
  </si>
  <si>
    <t>若桜町計</t>
    <rPh sb="0" eb="3">
      <t>ワカサマチ</t>
    </rPh>
    <rPh sb="3" eb="4">
      <t>ケイ</t>
    </rPh>
    <phoneticPr fontId="4"/>
  </si>
  <si>
    <t>智頭町計</t>
    <rPh sb="0" eb="2">
      <t>チズ</t>
    </rPh>
    <rPh sb="2" eb="3">
      <t>チョウ</t>
    </rPh>
    <rPh sb="3" eb="4">
      <t>ケイ</t>
    </rPh>
    <phoneticPr fontId="4"/>
  </si>
  <si>
    <t>八頭町計</t>
    <rPh sb="0" eb="2">
      <t>ヤズ</t>
    </rPh>
    <rPh sb="2" eb="3">
      <t>チョウ</t>
    </rPh>
    <rPh sb="3" eb="4">
      <t>ケイ</t>
    </rPh>
    <phoneticPr fontId="4"/>
  </si>
  <si>
    <t>三朝町計</t>
    <rPh sb="0" eb="2">
      <t>ミササ</t>
    </rPh>
    <rPh sb="2" eb="3">
      <t>チョウ</t>
    </rPh>
    <rPh sb="3" eb="4">
      <t>ケイ</t>
    </rPh>
    <phoneticPr fontId="4"/>
  </si>
  <si>
    <t>湯梨浜町計</t>
    <rPh sb="0" eb="4">
      <t>ユリハマチョウ</t>
    </rPh>
    <rPh sb="4" eb="5">
      <t>ケイ</t>
    </rPh>
    <phoneticPr fontId="4"/>
  </si>
  <si>
    <t>琴浦町計</t>
    <rPh sb="0" eb="3">
      <t>コトウラチョウ</t>
    </rPh>
    <rPh sb="3" eb="4">
      <t>ケイ</t>
    </rPh>
    <phoneticPr fontId="4"/>
  </si>
  <si>
    <t>北栄町計</t>
    <rPh sb="0" eb="3">
      <t>ホクエイチョウ</t>
    </rPh>
    <rPh sb="3" eb="4">
      <t>ケイ</t>
    </rPh>
    <phoneticPr fontId="4"/>
  </si>
  <si>
    <t>日吉津村計</t>
    <rPh sb="4" eb="5">
      <t>ケイ</t>
    </rPh>
    <phoneticPr fontId="4"/>
  </si>
  <si>
    <t>大山町計</t>
    <rPh sb="3" eb="4">
      <t>ケイ</t>
    </rPh>
    <phoneticPr fontId="4"/>
  </si>
  <si>
    <t>南部町計</t>
    <rPh sb="3" eb="4">
      <t>ケイ</t>
    </rPh>
    <phoneticPr fontId="4"/>
  </si>
  <si>
    <t>伯耆町計</t>
    <rPh sb="0" eb="3">
      <t>ホウキチョウ</t>
    </rPh>
    <rPh sb="3" eb="4">
      <t>ケイ</t>
    </rPh>
    <phoneticPr fontId="4"/>
  </si>
  <si>
    <t>日南町計</t>
    <rPh sb="3" eb="4">
      <t>ケイ</t>
    </rPh>
    <phoneticPr fontId="4"/>
  </si>
  <si>
    <t>日野町計</t>
    <rPh sb="3" eb="4">
      <t>ケイ</t>
    </rPh>
    <phoneticPr fontId="4"/>
  </si>
  <si>
    <t>江府町計</t>
    <rPh sb="3" eb="4">
      <t>ケイ</t>
    </rPh>
    <phoneticPr fontId="4"/>
  </si>
  <si>
    <t>平成2年</t>
  </si>
  <si>
    <t>平成7年</t>
  </si>
  <si>
    <t>平成12年</t>
  </si>
  <si>
    <t>平成17年</t>
  </si>
  <si>
    <t>平成22年</t>
  </si>
  <si>
    <t>平成27年</t>
  </si>
  <si>
    <t>令和2年</t>
  </si>
  <si>
    <t>令和3年</t>
  </si>
  <si>
    <t>令和4年</t>
  </si>
  <si>
    <t>令和5年</t>
  </si>
  <si>
    <t>令和6年</t>
  </si>
  <si>
    <t>令和7年</t>
  </si>
  <si>
    <t>第1表　市町村別、男女別、年齢３区分別人口 の推移</t>
    <rPh sb="0" eb="1">
      <t>ダイ</t>
    </rPh>
    <rPh sb="2" eb="3">
      <t>ヒョウ</t>
    </rPh>
    <rPh sb="4" eb="5">
      <t>シ</t>
    </rPh>
    <rPh sb="5" eb="6">
      <t>チョウ</t>
    </rPh>
    <rPh sb="6" eb="7">
      <t>ソン</t>
    </rPh>
    <rPh sb="7" eb="8">
      <t>ベツ</t>
    </rPh>
    <rPh sb="9" eb="11">
      <t>ダンジョ</t>
    </rPh>
    <rPh sb="11" eb="12">
      <t>ベツ</t>
    </rPh>
    <rPh sb="13" eb="15">
      <t>ネンレイ</t>
    </rPh>
    <rPh sb="16" eb="18">
      <t>クブン</t>
    </rPh>
    <rPh sb="18" eb="19">
      <t>ベツ</t>
    </rPh>
    <rPh sb="19" eb="20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</si>
</sst>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1" fillId="0" borderId="0" xfId="1" applyFont="1" applyAlignment="1">
      <alignment horizontal="right" vertical="center"/>
    </xf>
    <xf numFmtId="37" fontId="1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37" fontId="5" fillId="0" borderId="0" xfId="1" applyNumberFormat="1" applyFont="1" applyAlignment="1">
      <alignment horizontal="right" vertical="center"/>
    </xf>
    <xf numFmtId="0" fontId="7" fillId="0" borderId="0" xfId="0" applyFont="1"/>
    <xf numFmtId="37" fontId="5" fillId="0" borderId="0" xfId="1" applyNumberFormat="1" applyFont="1" applyAlignment="1">
      <alignment vertical="center"/>
    </xf>
    <xf numFmtId="49" fontId="7" fillId="0" borderId="0" xfId="0" applyNumberFormat="1" applyFont="1" applyAlignment="1">
      <alignment horizontal="center"/>
    </xf>
    <xf numFmtId="0" fontId="6" fillId="0" borderId="0" xfId="1" applyFont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6" fillId="0" borderId="12" xfId="0" applyFont="1" applyBorder="1"/>
    <xf numFmtId="0" fontId="8" fillId="0" borderId="0" xfId="0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7" fontId="10" fillId="0" borderId="0" xfId="1" applyNumberFormat="1" applyFont="1" applyAlignment="1">
      <alignment vertical="center"/>
    </xf>
    <xf numFmtId="49" fontId="11" fillId="0" borderId="0" xfId="0" applyNumberFormat="1" applyFont="1" applyAlignment="1">
      <alignment horizontal="center"/>
    </xf>
    <xf numFmtId="0" fontId="11" fillId="0" borderId="0" xfId="0" applyFont="1"/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horizontal="center" vertical="center" wrapText="1"/>
    </xf>
    <xf numFmtId="176" fontId="6" fillId="0" borderId="12" xfId="1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14" fillId="0" borderId="0" xfId="0" applyFont="1"/>
    <xf numFmtId="37" fontId="14" fillId="0" borderId="0" xfId="1" applyNumberFormat="1" applyFont="1" applyAlignment="1">
      <alignment vertical="center"/>
    </xf>
    <xf numFmtId="37" fontId="6" fillId="0" borderId="0" xfId="1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37" fontId="6" fillId="0" borderId="0" xfId="1" applyNumberFormat="1" applyFont="1" applyAlignment="1">
      <alignment vertical="center"/>
    </xf>
    <xf numFmtId="38" fontId="6" fillId="0" borderId="12" xfId="3" applyFont="1" applyBorder="1" applyAlignment="1">
      <alignment horizontal="center" vertical="center"/>
    </xf>
    <xf numFmtId="38" fontId="6" fillId="0" borderId="12" xfId="3" applyFont="1" applyBorder="1" applyAlignment="1" applyProtection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6" fillId="0" borderId="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3" xfId="0" applyFont="1" applyBorder="1"/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3" fillId="0" borderId="0" xfId="0" applyFont="1" applyAlignment="1">
      <alignment horizontal="left"/>
    </xf>
    <xf numFmtId="0" fontId="6" fillId="0" borderId="3" xfId="1" applyFont="1" applyBorder="1" applyAlignment="1">
      <alignment horizontal="center" vertical="center"/>
    </xf>
    <xf numFmtId="0" fontId="0" fillId="0" borderId="1" xfId="0" applyBorder="1"/>
    <xf numFmtId="0" fontId="0" fillId="0" borderId="11" xfId="0" applyBorder="1"/>
    <xf numFmtId="0" fontId="6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1" applyFont="1" applyAlignment="1">
      <alignment horizontal="right" vertical="center"/>
    </xf>
  </cellXfs>
  <cellStyles count="4">
    <cellStyle name="桁区切り" xfId="3" builtinId="6"/>
    <cellStyle name="標準" xfId="0" builtinId="0"/>
    <cellStyle name="標準_市町村別人口動態／人口世帯月別推移." xfId="1" xr:uid="{00000000-0005-0000-0000-000002000000}"/>
    <cellStyle name="未定義" xfId="2" xr:uid="{00000000-0005-0000-0000-000003000000}"/>
  </cellStyles>
  <dxfs count="0"/>
  <tableStyles count="0" defaultTableStyle="TableStyleMedium2" defaultPivotStyle="PivotStyleLight16"/>
  <colors>
    <mruColors>
      <color rgb="FF800000"/>
      <color rgb="FF0041FF"/>
      <color rgb="FF009900"/>
      <color rgb="FFFF0066"/>
      <color rgb="FF66CCFF"/>
      <color rgb="FFFF9900"/>
      <color rgb="FFFF2800"/>
      <color rgb="FF663300"/>
      <color rgb="FF9A0079"/>
      <color rgb="FFFF99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V31"/>
  <sheetViews>
    <sheetView tabSelected="1"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10.26953125" style="34" customWidth="1"/>
    <col min="17" max="17" width="11.26953125" style="30" customWidth="1"/>
    <col min="18" max="20" width="8.453125" style="30" customWidth="1"/>
    <col min="23" max="25" width="1.6328125" customWidth="1"/>
  </cols>
  <sheetData>
    <row r="1" spans="1:22" ht="24" customHeight="1" x14ac:dyDescent="0.3">
      <c r="A1" s="45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5</v>
      </c>
      <c r="T6" s="53" t="s">
        <v>3</v>
      </c>
    </row>
    <row r="7" spans="1:22" ht="24" customHeight="1" x14ac:dyDescent="0.2">
      <c r="A7" s="49"/>
      <c r="B7" s="16" t="s">
        <v>20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">
      <c r="A10" s="11" t="s">
        <v>61</v>
      </c>
      <c r="B10" s="36">
        <f t="shared" ref="B10:B16" si="0">P10+Q10</f>
        <v>573441</v>
      </c>
      <c r="C10" s="36">
        <v>73685</v>
      </c>
      <c r="D10" s="36">
        <v>326301</v>
      </c>
      <c r="E10" s="36">
        <v>169092</v>
      </c>
      <c r="F10" s="36">
        <v>89799</v>
      </c>
      <c r="G10" s="28">
        <f t="shared" ref="G10:G16" si="1">ROUND(C10/(C10+D10+E10)*100,1)</f>
        <v>12.9</v>
      </c>
      <c r="H10" s="28">
        <f t="shared" ref="H10:H16" si="2">ROUND(D10/(C10+D10+E10)*100,1)</f>
        <v>57.3</v>
      </c>
      <c r="I10" s="28">
        <f t="shared" ref="I10:I16" si="3">ROUND(E10/(C10+D10+E10)*100,1)</f>
        <v>29.7</v>
      </c>
      <c r="J10" s="28">
        <f t="shared" ref="J10:J16" si="4">ROUND(F10/(C10+D10+E10)*100,1)</f>
        <v>15.8</v>
      </c>
      <c r="K10" s="28">
        <f t="shared" ref="K10:K16" si="5">C10/D10*100</f>
        <v>22.581910567236999</v>
      </c>
      <c r="L10" s="28">
        <f t="shared" ref="L10:L16" si="6">E10/D10*100</f>
        <v>51.82086478435555</v>
      </c>
      <c r="M10" s="28">
        <f t="shared" ref="M10:M16" si="7">(C10+E10)/D10*100</f>
        <v>74.402775351592538</v>
      </c>
      <c r="N10" s="28">
        <f t="shared" ref="N10:N16" si="8">E10/C10*100</f>
        <v>229.47954129062902</v>
      </c>
      <c r="O10" s="28">
        <f t="shared" ref="O10:O16" si="9">F10/C10*100</f>
        <v>121.86876569179617</v>
      </c>
      <c r="P10" s="36">
        <v>273705</v>
      </c>
      <c r="Q10" s="37">
        <v>299736</v>
      </c>
      <c r="R10" s="37">
        <f t="shared" ref="R10:R16" si="10">S10+T10</f>
        <v>5448</v>
      </c>
      <c r="S10" s="37">
        <v>2125</v>
      </c>
      <c r="T10" s="37">
        <v>3323</v>
      </c>
      <c r="V10">
        <v>4363</v>
      </c>
    </row>
    <row r="11" spans="1:22" ht="30.75" customHeight="1" x14ac:dyDescent="0.2">
      <c r="A11" s="11" t="s">
        <v>62</v>
      </c>
      <c r="B11" s="36">
        <f t="shared" si="0"/>
        <v>553407</v>
      </c>
      <c r="C11" s="36">
        <v>68330</v>
      </c>
      <c r="D11" s="36">
        <v>300002</v>
      </c>
      <c r="E11" s="36">
        <v>177046</v>
      </c>
      <c r="F11" s="36">
        <v>92475</v>
      </c>
      <c r="G11" s="28">
        <f t="shared" si="1"/>
        <v>12.5</v>
      </c>
      <c r="H11" s="28">
        <f t="shared" si="2"/>
        <v>55</v>
      </c>
      <c r="I11" s="28">
        <f t="shared" si="3"/>
        <v>32.5</v>
      </c>
      <c r="J11" s="28">
        <f t="shared" si="4"/>
        <v>17</v>
      </c>
      <c r="K11" s="28">
        <f t="shared" si="5"/>
        <v>22.77651482323451</v>
      </c>
      <c r="L11" s="28">
        <f t="shared" si="6"/>
        <v>59.014939900400663</v>
      </c>
      <c r="M11" s="28">
        <f t="shared" si="7"/>
        <v>81.791454723635169</v>
      </c>
      <c r="N11" s="28">
        <f t="shared" si="8"/>
        <v>259.10434655349042</v>
      </c>
      <c r="O11" s="28">
        <f t="shared" si="9"/>
        <v>135.33587004244109</v>
      </c>
      <c r="P11" s="36">
        <v>264432</v>
      </c>
      <c r="Q11" s="37">
        <v>288975</v>
      </c>
      <c r="R11" s="37">
        <f t="shared" si="10"/>
        <v>9428</v>
      </c>
      <c r="S11" s="37">
        <v>4045</v>
      </c>
      <c r="T11" s="37">
        <v>5383</v>
      </c>
      <c r="V11">
        <v>8029</v>
      </c>
    </row>
    <row r="12" spans="1:22" ht="30.75" customHeight="1" x14ac:dyDescent="0.2">
      <c r="A12" s="11" t="s">
        <v>63</v>
      </c>
      <c r="B12" s="36">
        <f t="shared" si="0"/>
        <v>548562</v>
      </c>
      <c r="C12" s="36">
        <v>67088</v>
      </c>
      <c r="D12" s="36">
        <v>295531</v>
      </c>
      <c r="E12" s="36">
        <v>177914</v>
      </c>
      <c r="F12" s="36">
        <v>91468</v>
      </c>
      <c r="G12" s="28">
        <f t="shared" si="1"/>
        <v>12.4</v>
      </c>
      <c r="H12" s="28">
        <f t="shared" si="2"/>
        <v>54.7</v>
      </c>
      <c r="I12" s="28">
        <f t="shared" si="3"/>
        <v>32.9</v>
      </c>
      <c r="J12" s="28">
        <f t="shared" si="4"/>
        <v>16.899999999999999</v>
      </c>
      <c r="K12" s="28">
        <f t="shared" si="5"/>
        <v>22.700833415107045</v>
      </c>
      <c r="L12" s="28">
        <f t="shared" si="6"/>
        <v>60.201467866315205</v>
      </c>
      <c r="M12" s="28">
        <f t="shared" si="7"/>
        <v>82.902301281422254</v>
      </c>
      <c r="N12" s="28">
        <f t="shared" si="8"/>
        <v>265.19496780348197</v>
      </c>
      <c r="O12" s="28">
        <f t="shared" si="9"/>
        <v>136.34032911996184</v>
      </c>
      <c r="P12" s="36">
        <v>262227</v>
      </c>
      <c r="Q12" s="37">
        <v>286335</v>
      </c>
      <c r="R12" s="37">
        <f t="shared" si="10"/>
        <v>9230</v>
      </c>
      <c r="S12" s="37">
        <v>3973</v>
      </c>
      <c r="T12" s="37">
        <v>5257</v>
      </c>
      <c r="V12">
        <v>8029</v>
      </c>
    </row>
    <row r="13" spans="1:22" ht="30.75" customHeight="1" x14ac:dyDescent="0.2">
      <c r="A13" s="11" t="s">
        <v>64</v>
      </c>
      <c r="B13" s="36">
        <f t="shared" si="0"/>
        <v>543615</v>
      </c>
      <c r="C13" s="36">
        <v>65923</v>
      </c>
      <c r="D13" s="36">
        <v>291508</v>
      </c>
      <c r="E13" s="36">
        <v>178155</v>
      </c>
      <c r="F13" s="36">
        <v>93901</v>
      </c>
      <c r="G13" s="28">
        <f t="shared" si="1"/>
        <v>12.3</v>
      </c>
      <c r="H13" s="28">
        <f t="shared" si="2"/>
        <v>54.4</v>
      </c>
      <c r="I13" s="28">
        <f t="shared" si="3"/>
        <v>33.299999999999997</v>
      </c>
      <c r="J13" s="28">
        <f t="shared" si="4"/>
        <v>17.5</v>
      </c>
      <c r="K13" s="28">
        <f t="shared" si="5"/>
        <v>22.61447370226546</v>
      </c>
      <c r="L13" s="28">
        <f t="shared" si="6"/>
        <v>61.114960824402765</v>
      </c>
      <c r="M13" s="28">
        <f t="shared" si="7"/>
        <v>83.729434526668229</v>
      </c>
      <c r="N13" s="28">
        <f t="shared" si="8"/>
        <v>270.24710647270302</v>
      </c>
      <c r="O13" s="28">
        <f t="shared" si="9"/>
        <v>142.44042291764634</v>
      </c>
      <c r="P13" s="36">
        <v>260026</v>
      </c>
      <c r="Q13" s="37">
        <v>283589</v>
      </c>
      <c r="R13" s="37">
        <f t="shared" si="10"/>
        <v>9716</v>
      </c>
      <c r="S13" s="37">
        <v>4255</v>
      </c>
      <c r="T13" s="37">
        <v>5461</v>
      </c>
      <c r="V13">
        <v>8029</v>
      </c>
    </row>
    <row r="14" spans="1:22" ht="30.75" customHeight="1" x14ac:dyDescent="0.2">
      <c r="A14" s="11" t="s">
        <v>65</v>
      </c>
      <c r="B14" s="36">
        <f t="shared" si="0"/>
        <v>537318</v>
      </c>
      <c r="C14" s="36">
        <v>64380</v>
      </c>
      <c r="D14" s="36">
        <v>287495</v>
      </c>
      <c r="E14" s="36">
        <v>177414</v>
      </c>
      <c r="F14" s="36">
        <v>96709</v>
      </c>
      <c r="G14" s="28">
        <f t="shared" si="1"/>
        <v>12.2</v>
      </c>
      <c r="H14" s="28">
        <f t="shared" si="2"/>
        <v>54.3</v>
      </c>
      <c r="I14" s="28">
        <f t="shared" si="3"/>
        <v>33.5</v>
      </c>
      <c r="J14" s="28">
        <f t="shared" si="4"/>
        <v>18.3</v>
      </c>
      <c r="K14" s="28">
        <f t="shared" si="5"/>
        <v>22.393432929268332</v>
      </c>
      <c r="L14" s="28">
        <f t="shared" si="6"/>
        <v>61.710290613749805</v>
      </c>
      <c r="M14" s="28">
        <f t="shared" si="7"/>
        <v>84.103723543018134</v>
      </c>
      <c r="N14" s="28">
        <f t="shared" si="8"/>
        <v>275.57315936626281</v>
      </c>
      <c r="O14" s="28">
        <f t="shared" si="9"/>
        <v>150.21590556073315</v>
      </c>
      <c r="P14" s="36">
        <v>257165</v>
      </c>
      <c r="Q14" s="37">
        <v>280153</v>
      </c>
      <c r="R14" s="37">
        <f t="shared" si="10"/>
        <v>10217</v>
      </c>
      <c r="S14" s="37">
        <v>4465</v>
      </c>
      <c r="T14" s="37">
        <v>5752</v>
      </c>
      <c r="V14">
        <v>8029</v>
      </c>
    </row>
    <row r="15" spans="1:22" ht="30.75" customHeight="1" x14ac:dyDescent="0.2">
      <c r="A15" s="11" t="s">
        <v>66</v>
      </c>
      <c r="B15" s="36">
        <f t="shared" si="0"/>
        <v>531085</v>
      </c>
      <c r="C15" s="36">
        <v>62679</v>
      </c>
      <c r="D15" s="36">
        <v>283126</v>
      </c>
      <c r="E15" s="36">
        <v>177251</v>
      </c>
      <c r="F15" s="36">
        <v>99710</v>
      </c>
      <c r="G15" s="28">
        <f t="shared" si="1"/>
        <v>12</v>
      </c>
      <c r="H15" s="28">
        <f t="shared" si="2"/>
        <v>54.1</v>
      </c>
      <c r="I15" s="28">
        <f t="shared" si="3"/>
        <v>33.9</v>
      </c>
      <c r="J15" s="28">
        <f t="shared" si="4"/>
        <v>19.100000000000001</v>
      </c>
      <c r="K15" s="28">
        <f t="shared" si="5"/>
        <v>22.138199953377651</v>
      </c>
      <c r="L15" s="28">
        <f t="shared" si="6"/>
        <v>62.604988591651775</v>
      </c>
      <c r="M15" s="28">
        <f t="shared" si="7"/>
        <v>84.743188545029426</v>
      </c>
      <c r="N15" s="28">
        <f t="shared" si="8"/>
        <v>282.79168461526189</v>
      </c>
      <c r="O15" s="28">
        <f t="shared" si="9"/>
        <v>159.08039375229345</v>
      </c>
      <c r="P15" s="36">
        <v>254153</v>
      </c>
      <c r="Q15" s="37">
        <v>276932</v>
      </c>
      <c r="R15" s="37">
        <f t="shared" si="10"/>
        <v>10759</v>
      </c>
      <c r="S15" s="37">
        <v>4706</v>
      </c>
      <c r="T15" s="37">
        <v>6053</v>
      </c>
      <c r="V15">
        <v>8029</v>
      </c>
    </row>
    <row r="16" spans="1:22" ht="30.75" customHeight="1" x14ac:dyDescent="0.2">
      <c r="A16" s="11" t="s">
        <v>67</v>
      </c>
      <c r="B16" s="36">
        <f t="shared" si="0"/>
        <v>524535</v>
      </c>
      <c r="C16" s="36">
        <v>60882</v>
      </c>
      <c r="D16" s="36">
        <v>278971</v>
      </c>
      <c r="E16" s="36">
        <v>176653</v>
      </c>
      <c r="F16" s="36">
        <v>101490</v>
      </c>
      <c r="G16" s="28">
        <f t="shared" si="1"/>
        <v>11.8</v>
      </c>
      <c r="H16" s="28">
        <f t="shared" si="2"/>
        <v>54</v>
      </c>
      <c r="I16" s="28">
        <f t="shared" si="3"/>
        <v>34.200000000000003</v>
      </c>
      <c r="J16" s="28">
        <f t="shared" si="4"/>
        <v>19.600000000000001</v>
      </c>
      <c r="K16" s="28">
        <f t="shared" si="5"/>
        <v>21.82377379727642</v>
      </c>
      <c r="L16" s="28">
        <f t="shared" si="6"/>
        <v>63.32306942298662</v>
      </c>
      <c r="M16" s="28">
        <f t="shared" si="7"/>
        <v>85.146843220263037</v>
      </c>
      <c r="N16" s="28">
        <f t="shared" si="8"/>
        <v>290.1563680562399</v>
      </c>
      <c r="O16" s="28">
        <f t="shared" si="9"/>
        <v>166.69951709864986</v>
      </c>
      <c r="P16" s="36">
        <v>251099</v>
      </c>
      <c r="Q16" s="37">
        <v>273436</v>
      </c>
      <c r="R16" s="37">
        <f t="shared" si="10"/>
        <v>11310</v>
      </c>
      <c r="S16" s="37">
        <v>4989</v>
      </c>
      <c r="T16" s="37">
        <v>6321</v>
      </c>
      <c r="V16">
        <v>8029</v>
      </c>
    </row>
    <row r="17" spans="1:22" s="5" customFormat="1" ht="18.75" customHeight="1" x14ac:dyDescent="0.2">
      <c r="A17" s="13" t="s">
        <v>7</v>
      </c>
      <c r="B17" s="20"/>
      <c r="C17" s="20"/>
      <c r="D17" s="20"/>
      <c r="E17" s="20"/>
      <c r="F17" s="6"/>
      <c r="G17" s="6"/>
      <c r="H17" s="6"/>
      <c r="I17" s="6"/>
      <c r="J17" s="6"/>
      <c r="K17" s="6"/>
      <c r="L17" s="6"/>
      <c r="M17" s="6"/>
      <c r="N17" s="6"/>
      <c r="O17" s="6"/>
      <c r="P17" s="32"/>
      <c r="Q17" s="4"/>
      <c r="R17" s="4"/>
      <c r="S17" s="4"/>
      <c r="T17" s="4"/>
      <c r="U17" s="39"/>
      <c r="V17" s="39"/>
    </row>
    <row r="18" spans="1:22" s="5" customFormat="1" ht="18.75" customHeight="1" x14ac:dyDescent="0.2">
      <c r="A18" s="13" t="s">
        <v>8</v>
      </c>
      <c r="B18" s="20"/>
      <c r="C18" s="20"/>
      <c r="D18" s="20"/>
      <c r="E18" s="20"/>
      <c r="F18" s="6"/>
      <c r="G18" s="6"/>
      <c r="H18" s="6"/>
      <c r="I18" s="6"/>
      <c r="J18" s="6"/>
      <c r="K18" s="6"/>
      <c r="L18" s="6"/>
      <c r="M18" s="6"/>
      <c r="N18" s="6"/>
      <c r="O18" s="6"/>
      <c r="P18" s="32"/>
      <c r="Q18" s="4"/>
      <c r="R18" s="4"/>
      <c r="S18" s="4"/>
      <c r="T18" s="4"/>
      <c r="U18" s="39"/>
      <c r="V18" s="39"/>
    </row>
    <row r="19" spans="1:22" s="5" customFormat="1" ht="18.75" customHeight="1" x14ac:dyDescent="0.2">
      <c r="A19" s="13" t="s">
        <v>9</v>
      </c>
      <c r="B19" s="20"/>
      <c r="C19" s="20"/>
      <c r="D19" s="20"/>
      <c r="E19" s="20"/>
      <c r="F19" s="6"/>
      <c r="G19" s="6"/>
      <c r="H19" s="6"/>
      <c r="I19" s="6"/>
      <c r="J19" s="6"/>
      <c r="K19" s="6"/>
      <c r="L19" s="6"/>
      <c r="M19" s="6"/>
      <c r="N19" s="6"/>
      <c r="O19" s="6"/>
      <c r="P19" s="32"/>
      <c r="Q19" s="4"/>
      <c r="R19" s="4"/>
      <c r="S19" s="4"/>
      <c r="T19" s="4"/>
      <c r="U19" s="39"/>
      <c r="V19" s="39"/>
    </row>
    <row r="20" spans="1:22" s="5" customFormat="1" ht="18.75" customHeight="1" x14ac:dyDescent="0.2">
      <c r="A20" s="13" t="s">
        <v>10</v>
      </c>
      <c r="B20" s="20"/>
      <c r="C20" s="20"/>
      <c r="D20" s="20"/>
      <c r="E20" s="20"/>
      <c r="F20" s="6"/>
      <c r="G20" s="6"/>
      <c r="H20" s="6"/>
      <c r="I20" s="6"/>
      <c r="J20" s="6"/>
      <c r="K20" s="6"/>
      <c r="L20" s="6"/>
      <c r="M20" s="6"/>
      <c r="N20" s="6"/>
      <c r="O20" s="6"/>
      <c r="P20" s="32"/>
      <c r="Q20" s="4"/>
      <c r="R20" s="4"/>
      <c r="S20" s="4"/>
      <c r="T20" s="4"/>
      <c r="U20" s="39"/>
      <c r="V20" s="39"/>
    </row>
    <row r="21" spans="1:22" s="5" customFormat="1" ht="18.75" customHeight="1" x14ac:dyDescent="0.2">
      <c r="A21" s="13" t="s">
        <v>11</v>
      </c>
      <c r="B21" s="20"/>
      <c r="C21" s="20"/>
      <c r="D21" s="20"/>
      <c r="E21" s="20"/>
      <c r="F21" s="6"/>
      <c r="G21" s="6"/>
      <c r="H21" s="6"/>
      <c r="I21" s="6"/>
      <c r="J21" s="6"/>
      <c r="K21" s="6"/>
      <c r="L21" s="6"/>
      <c r="M21" s="6"/>
      <c r="N21" s="6"/>
      <c r="O21" s="6"/>
      <c r="P21" s="32"/>
      <c r="Q21" s="4"/>
      <c r="R21" s="4"/>
      <c r="S21" s="4"/>
      <c r="T21" s="4"/>
      <c r="U21" s="39"/>
      <c r="V21" s="39"/>
    </row>
    <row r="22" spans="1:22" s="5" customFormat="1" ht="18.75" customHeight="1" x14ac:dyDescent="0.2">
      <c r="A22" s="13" t="s">
        <v>21</v>
      </c>
      <c r="B22" s="20"/>
      <c r="C22" s="20"/>
      <c r="D22" s="20"/>
      <c r="E22" s="20"/>
      <c r="F22" s="6"/>
      <c r="G22" s="6"/>
      <c r="H22" s="6"/>
      <c r="I22" s="6"/>
      <c r="J22" s="6"/>
      <c r="K22" s="6"/>
      <c r="L22" s="6"/>
      <c r="M22" s="6"/>
      <c r="N22" s="6"/>
      <c r="O22" s="6"/>
      <c r="P22" s="32"/>
      <c r="Q22" s="4"/>
      <c r="R22" s="4"/>
      <c r="S22" s="4"/>
      <c r="T22" s="4"/>
      <c r="U22" s="39"/>
      <c r="V22" s="39"/>
    </row>
    <row r="23" spans="1:22" s="5" customFormat="1" ht="18.75" customHeight="1" x14ac:dyDescent="0.25">
      <c r="A23" s="13" t="s">
        <v>22</v>
      </c>
      <c r="B23" s="21"/>
      <c r="C23" s="21"/>
      <c r="D23" s="21"/>
      <c r="E23" s="21"/>
      <c r="F23" s="7"/>
      <c r="G23" s="7"/>
      <c r="H23" s="7"/>
      <c r="I23" s="7"/>
      <c r="J23" s="7"/>
      <c r="K23" s="7"/>
      <c r="L23" s="7"/>
      <c r="M23" s="7"/>
      <c r="N23" s="7"/>
      <c r="O23" s="7"/>
      <c r="P23" s="33"/>
      <c r="Q23" s="29"/>
      <c r="R23" s="29"/>
      <c r="S23" s="29"/>
      <c r="T23" s="29"/>
      <c r="U23" s="39"/>
      <c r="V23" s="39"/>
    </row>
    <row r="24" spans="1:22" ht="18.75" customHeight="1" x14ac:dyDescent="0.25">
      <c r="A24" s="13" t="s">
        <v>23</v>
      </c>
      <c r="B24" s="22"/>
      <c r="C24" s="22"/>
      <c r="D24" s="22"/>
      <c r="E24" s="22"/>
    </row>
    <row r="25" spans="1:22" ht="18.75" customHeight="1" x14ac:dyDescent="0.25">
      <c r="A25" s="13" t="s">
        <v>25</v>
      </c>
      <c r="B25" s="22"/>
      <c r="C25" s="22"/>
      <c r="D25" s="22"/>
      <c r="E25" s="22"/>
    </row>
    <row r="26" spans="1:22" ht="18.75" customHeight="1" x14ac:dyDescent="0.25">
      <c r="A26" s="13" t="s">
        <v>30</v>
      </c>
      <c r="B26" s="22"/>
      <c r="C26" s="22"/>
      <c r="D26" s="22"/>
      <c r="E26" s="22"/>
    </row>
    <row r="27" spans="1:22" ht="18.75" customHeight="1" x14ac:dyDescent="0.25">
      <c r="A27" s="13" t="s">
        <v>31</v>
      </c>
      <c r="B27" s="22"/>
      <c r="C27" s="22"/>
      <c r="D27" s="22"/>
      <c r="E27" s="22"/>
    </row>
    <row r="28" spans="1:22" ht="18.75" customHeight="1" x14ac:dyDescent="0.25">
      <c r="A28" s="13" t="s">
        <v>32</v>
      </c>
      <c r="B28" s="22"/>
      <c r="C28" s="22"/>
      <c r="D28" s="22"/>
      <c r="E28" s="22"/>
    </row>
    <row r="31" spans="1:22" ht="14.25" customHeight="1" x14ac:dyDescent="0.2">
      <c r="A31" s="58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5"/>
      <c r="Q31" s="31"/>
      <c r="R31" s="31"/>
      <c r="S31" s="31"/>
      <c r="T31" s="31"/>
    </row>
  </sheetData>
  <mergeCells count="12">
    <mergeCell ref="U17:V23"/>
    <mergeCell ref="P6:P9"/>
    <mergeCell ref="Q6:Q9"/>
    <mergeCell ref="A1:T1"/>
    <mergeCell ref="A4:A9"/>
    <mergeCell ref="B4:T4"/>
    <mergeCell ref="R6:R9"/>
    <mergeCell ref="S6:S9"/>
    <mergeCell ref="T6:T9"/>
    <mergeCell ref="R5:T5"/>
    <mergeCell ref="G7:J7"/>
    <mergeCell ref="K7:O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1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6490</v>
      </c>
      <c r="C15" s="36">
        <v>769</v>
      </c>
      <c r="D15" s="36">
        <v>3372</v>
      </c>
      <c r="E15" s="36">
        <v>2349</v>
      </c>
      <c r="F15" s="36">
        <v>1386</v>
      </c>
      <c r="G15" s="28">
        <f t="shared" si="1"/>
        <v>11.8</v>
      </c>
      <c r="H15" s="28">
        <f t="shared" si="10"/>
        <v>52</v>
      </c>
      <c r="I15" s="28">
        <f t="shared" si="2"/>
        <v>36.200000000000003</v>
      </c>
      <c r="J15" s="28">
        <f t="shared" si="3"/>
        <v>21.4</v>
      </c>
      <c r="K15" s="28">
        <f t="shared" si="4"/>
        <v>22.805456702253853</v>
      </c>
      <c r="L15" s="28">
        <f t="shared" si="5"/>
        <v>69.661921708185048</v>
      </c>
      <c r="M15" s="28">
        <f t="shared" si="6"/>
        <v>92.467378410438911</v>
      </c>
      <c r="N15" s="28">
        <f t="shared" si="7"/>
        <v>305.46163849154749</v>
      </c>
      <c r="O15" s="28">
        <f t="shared" si="8"/>
        <v>180.23407022106633</v>
      </c>
      <c r="P15" s="36">
        <v>3061</v>
      </c>
      <c r="Q15" s="37">
        <v>3429</v>
      </c>
      <c r="R15" s="37">
        <f t="shared" si="9"/>
        <v>50</v>
      </c>
      <c r="S15" s="37">
        <v>21</v>
      </c>
      <c r="T15" s="37">
        <v>29</v>
      </c>
      <c r="V15">
        <v>0</v>
      </c>
    </row>
    <row r="16" spans="1:22" ht="30.75" customHeight="1" x14ac:dyDescent="0.2">
      <c r="A16" s="11" t="s">
        <v>62</v>
      </c>
      <c r="B16" s="36">
        <f t="shared" si="0"/>
        <v>6060</v>
      </c>
      <c r="C16" s="36">
        <v>676</v>
      </c>
      <c r="D16" s="36">
        <v>2962</v>
      </c>
      <c r="E16" s="36">
        <v>2408</v>
      </c>
      <c r="F16" s="36">
        <v>1307</v>
      </c>
      <c r="G16" s="28">
        <f t="shared" si="1"/>
        <v>11.2</v>
      </c>
      <c r="H16" s="28">
        <f t="shared" si="10"/>
        <v>49</v>
      </c>
      <c r="I16" s="28">
        <f t="shared" si="2"/>
        <v>39.799999999999997</v>
      </c>
      <c r="J16" s="28">
        <f t="shared" si="3"/>
        <v>21.6</v>
      </c>
      <c r="K16" s="28">
        <f t="shared" si="4"/>
        <v>22.822417285617828</v>
      </c>
      <c r="L16" s="28">
        <f t="shared" si="5"/>
        <v>81.2964213369345</v>
      </c>
      <c r="M16" s="28">
        <f t="shared" si="6"/>
        <v>104.11883862255233</v>
      </c>
      <c r="N16" s="28">
        <f t="shared" si="7"/>
        <v>356.2130177514793</v>
      </c>
      <c r="O16" s="28">
        <f t="shared" si="8"/>
        <v>193.3431952662722</v>
      </c>
      <c r="P16" s="36">
        <v>2875</v>
      </c>
      <c r="Q16" s="37">
        <v>3185</v>
      </c>
      <c r="R16" s="37">
        <f t="shared" si="9"/>
        <v>65</v>
      </c>
      <c r="S16" s="37">
        <v>26</v>
      </c>
      <c r="T16" s="37">
        <v>39</v>
      </c>
      <c r="V16">
        <v>14</v>
      </c>
    </row>
    <row r="17" spans="1:22" ht="30.75" customHeight="1" x14ac:dyDescent="0.2">
      <c r="A17" s="11" t="s">
        <v>63</v>
      </c>
      <c r="B17" s="36">
        <f t="shared" si="0"/>
        <v>5915</v>
      </c>
      <c r="C17" s="36">
        <v>660</v>
      </c>
      <c r="D17" s="36">
        <v>2849</v>
      </c>
      <c r="E17" s="36">
        <v>2392</v>
      </c>
      <c r="F17" s="36">
        <v>1252</v>
      </c>
      <c r="G17" s="28">
        <f t="shared" si="1"/>
        <v>11.2</v>
      </c>
      <c r="H17" s="28">
        <f t="shared" si="10"/>
        <v>48.3</v>
      </c>
      <c r="I17" s="28">
        <f t="shared" si="2"/>
        <v>40.5</v>
      </c>
      <c r="J17" s="28">
        <f t="shared" si="3"/>
        <v>21.2</v>
      </c>
      <c r="K17" s="28">
        <f t="shared" si="4"/>
        <v>23.166023166023166</v>
      </c>
      <c r="L17" s="28">
        <f t="shared" si="5"/>
        <v>83.959283959283965</v>
      </c>
      <c r="M17" s="28">
        <f t="shared" si="6"/>
        <v>107.12530712530712</v>
      </c>
      <c r="N17" s="28">
        <f t="shared" si="7"/>
        <v>362.42424242424238</v>
      </c>
      <c r="O17" s="28">
        <f t="shared" si="8"/>
        <v>189.69696969696969</v>
      </c>
      <c r="P17" s="36">
        <v>2819</v>
      </c>
      <c r="Q17" s="37">
        <v>3096</v>
      </c>
      <c r="R17" s="37">
        <f t="shared" si="9"/>
        <v>66</v>
      </c>
      <c r="S17" s="37">
        <v>29</v>
      </c>
      <c r="T17" s="37">
        <v>37</v>
      </c>
      <c r="V17">
        <v>14</v>
      </c>
    </row>
    <row r="18" spans="1:22" ht="30.75" customHeight="1" x14ac:dyDescent="0.2">
      <c r="A18" s="11" t="s">
        <v>64</v>
      </c>
      <c r="B18" s="36">
        <f t="shared" si="0"/>
        <v>5777</v>
      </c>
      <c r="C18" s="36">
        <v>610</v>
      </c>
      <c r="D18" s="36">
        <v>2766</v>
      </c>
      <c r="E18" s="36">
        <v>2387</v>
      </c>
      <c r="F18" s="36">
        <v>1254</v>
      </c>
      <c r="G18" s="28">
        <f t="shared" si="1"/>
        <v>10.6</v>
      </c>
      <c r="H18" s="28">
        <f t="shared" si="10"/>
        <v>48</v>
      </c>
      <c r="I18" s="28">
        <f t="shared" si="2"/>
        <v>41.4</v>
      </c>
      <c r="J18" s="28">
        <f t="shared" si="3"/>
        <v>21.8</v>
      </c>
      <c r="K18" s="28">
        <f t="shared" si="4"/>
        <v>22.053506869125091</v>
      </c>
      <c r="L18" s="28">
        <f t="shared" si="5"/>
        <v>86.29790310918294</v>
      </c>
      <c r="M18" s="28">
        <f t="shared" si="6"/>
        <v>108.35140997830803</v>
      </c>
      <c r="N18" s="28">
        <f t="shared" si="7"/>
        <v>391.31147540983608</v>
      </c>
      <c r="O18" s="28">
        <f t="shared" si="8"/>
        <v>205.57377049180329</v>
      </c>
      <c r="P18" s="36">
        <v>2769</v>
      </c>
      <c r="Q18" s="37">
        <v>3008</v>
      </c>
      <c r="R18" s="37">
        <f t="shared" si="9"/>
        <v>65</v>
      </c>
      <c r="S18" s="37">
        <v>35</v>
      </c>
      <c r="T18" s="37">
        <v>30</v>
      </c>
      <c r="V18">
        <v>14</v>
      </c>
    </row>
    <row r="19" spans="1:22" ht="30.75" customHeight="1" x14ac:dyDescent="0.2">
      <c r="A19" s="11" t="s">
        <v>65</v>
      </c>
      <c r="B19" s="36">
        <f t="shared" si="0"/>
        <v>5657</v>
      </c>
      <c r="C19" s="36">
        <v>569</v>
      </c>
      <c r="D19" s="36">
        <v>2736</v>
      </c>
      <c r="E19" s="36">
        <v>2338</v>
      </c>
      <c r="F19" s="36">
        <v>1257</v>
      </c>
      <c r="G19" s="28">
        <f t="shared" si="1"/>
        <v>10.1</v>
      </c>
      <c r="H19" s="28">
        <f t="shared" si="10"/>
        <v>48.5</v>
      </c>
      <c r="I19" s="28">
        <f t="shared" si="2"/>
        <v>41.4</v>
      </c>
      <c r="J19" s="28">
        <f t="shared" si="3"/>
        <v>22.3</v>
      </c>
      <c r="K19" s="28">
        <f t="shared" si="4"/>
        <v>20.796783625730995</v>
      </c>
      <c r="L19" s="28">
        <f t="shared" si="5"/>
        <v>85.453216374269005</v>
      </c>
      <c r="M19" s="28">
        <f t="shared" si="6"/>
        <v>106.25</v>
      </c>
      <c r="N19" s="28">
        <f t="shared" si="7"/>
        <v>410.89630931458697</v>
      </c>
      <c r="O19" s="28">
        <f t="shared" si="8"/>
        <v>220.91388400702988</v>
      </c>
      <c r="P19" s="36">
        <v>2733</v>
      </c>
      <c r="Q19" s="37">
        <v>2924</v>
      </c>
      <c r="R19" s="37">
        <f t="shared" si="9"/>
        <v>80</v>
      </c>
      <c r="S19" s="37">
        <v>47</v>
      </c>
      <c r="T19" s="37">
        <v>33</v>
      </c>
      <c r="V19">
        <v>14</v>
      </c>
    </row>
    <row r="20" spans="1:22" ht="30.75" customHeight="1" x14ac:dyDescent="0.2">
      <c r="A20" s="11" t="s">
        <v>66</v>
      </c>
      <c r="B20" s="36">
        <f t="shared" si="0"/>
        <v>5511</v>
      </c>
      <c r="C20" s="36">
        <v>529</v>
      </c>
      <c r="D20" s="36">
        <v>2658</v>
      </c>
      <c r="E20" s="36">
        <v>2310</v>
      </c>
      <c r="F20" s="36">
        <v>1275</v>
      </c>
      <c r="G20" s="28">
        <f t="shared" si="1"/>
        <v>9.6</v>
      </c>
      <c r="H20" s="28">
        <f t="shared" si="10"/>
        <v>48.4</v>
      </c>
      <c r="I20" s="28">
        <f t="shared" si="2"/>
        <v>42</v>
      </c>
      <c r="J20" s="28">
        <f t="shared" si="3"/>
        <v>23.2</v>
      </c>
      <c r="K20" s="28">
        <f t="shared" si="4"/>
        <v>19.902182091798345</v>
      </c>
      <c r="L20" s="28">
        <f t="shared" si="5"/>
        <v>86.907449209932281</v>
      </c>
      <c r="M20" s="28">
        <f t="shared" si="6"/>
        <v>106.80963130173062</v>
      </c>
      <c r="N20" s="28">
        <f t="shared" si="7"/>
        <v>436.6729678638942</v>
      </c>
      <c r="O20" s="28">
        <f t="shared" si="8"/>
        <v>241.02079395085067</v>
      </c>
      <c r="P20" s="36">
        <v>2675</v>
      </c>
      <c r="Q20" s="37">
        <v>2836</v>
      </c>
      <c r="R20" s="37">
        <f t="shared" si="9"/>
        <v>79</v>
      </c>
      <c r="S20" s="37">
        <v>54</v>
      </c>
      <c r="T20" s="37">
        <v>25</v>
      </c>
      <c r="V20">
        <v>14</v>
      </c>
    </row>
    <row r="21" spans="1:22" ht="30.75" customHeight="1" x14ac:dyDescent="0.2">
      <c r="A21" s="11" t="s">
        <v>67</v>
      </c>
      <c r="B21" s="36">
        <f t="shared" si="0"/>
        <v>5326</v>
      </c>
      <c r="C21" s="36">
        <v>493</v>
      </c>
      <c r="D21" s="36">
        <v>2539</v>
      </c>
      <c r="E21" s="36">
        <v>2280</v>
      </c>
      <c r="F21" s="36">
        <v>1261</v>
      </c>
      <c r="G21" s="28">
        <f t="shared" si="1"/>
        <v>9.3000000000000007</v>
      </c>
      <c r="H21" s="28">
        <f t="shared" si="10"/>
        <v>47.8</v>
      </c>
      <c r="I21" s="28">
        <f t="shared" si="2"/>
        <v>42.9</v>
      </c>
      <c r="J21" s="28">
        <f t="shared" si="3"/>
        <v>23.7</v>
      </c>
      <c r="K21" s="28">
        <f t="shared" si="4"/>
        <v>19.417093343836157</v>
      </c>
      <c r="L21" s="28">
        <f t="shared" si="5"/>
        <v>89.799133517132731</v>
      </c>
      <c r="M21" s="28">
        <f t="shared" si="6"/>
        <v>109.21622686096887</v>
      </c>
      <c r="N21" s="28">
        <f t="shared" si="7"/>
        <v>462.47464503042596</v>
      </c>
      <c r="O21" s="28">
        <f t="shared" si="8"/>
        <v>255.78093306288031</v>
      </c>
      <c r="P21" s="36">
        <v>2594</v>
      </c>
      <c r="Q21" s="37">
        <v>2732</v>
      </c>
      <c r="R21" s="37">
        <f t="shared" si="9"/>
        <v>76</v>
      </c>
      <c r="S21" s="37">
        <v>49</v>
      </c>
      <c r="T21" s="37">
        <v>27</v>
      </c>
      <c r="V21">
        <v>14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16550</v>
      </c>
      <c r="C15" s="36">
        <v>2326</v>
      </c>
      <c r="D15" s="36">
        <v>9264</v>
      </c>
      <c r="E15" s="36">
        <v>4957</v>
      </c>
      <c r="F15" s="36">
        <v>2677</v>
      </c>
      <c r="G15" s="28">
        <f t="shared" si="1"/>
        <v>14.1</v>
      </c>
      <c r="H15" s="28">
        <f t="shared" si="10"/>
        <v>56</v>
      </c>
      <c r="I15" s="28">
        <f t="shared" si="2"/>
        <v>30</v>
      </c>
      <c r="J15" s="28">
        <f t="shared" si="3"/>
        <v>16.2</v>
      </c>
      <c r="K15" s="28">
        <f t="shared" si="4"/>
        <v>25.107944732297067</v>
      </c>
      <c r="L15" s="28">
        <f t="shared" si="5"/>
        <v>53.508203799654574</v>
      </c>
      <c r="M15" s="28">
        <f t="shared" si="6"/>
        <v>78.616148531951652</v>
      </c>
      <c r="N15" s="28">
        <f t="shared" si="7"/>
        <v>213.11263972484952</v>
      </c>
      <c r="O15" s="28">
        <f t="shared" si="8"/>
        <v>115.0902837489252</v>
      </c>
      <c r="P15" s="36">
        <v>7910</v>
      </c>
      <c r="Q15" s="37">
        <v>8640</v>
      </c>
      <c r="R15" s="37">
        <f t="shared" si="9"/>
        <v>66</v>
      </c>
      <c r="S15" s="37">
        <v>10</v>
      </c>
      <c r="T15" s="37">
        <v>56</v>
      </c>
      <c r="V15">
        <v>3</v>
      </c>
    </row>
    <row r="16" spans="1:22" ht="30.75" customHeight="1" x14ac:dyDescent="0.2">
      <c r="A16" s="11" t="s">
        <v>62</v>
      </c>
      <c r="B16" s="36">
        <f t="shared" si="0"/>
        <v>16055</v>
      </c>
      <c r="C16" s="36">
        <v>2264</v>
      </c>
      <c r="D16" s="36">
        <v>8602</v>
      </c>
      <c r="E16" s="36">
        <v>5139</v>
      </c>
      <c r="F16" s="36">
        <v>2578</v>
      </c>
      <c r="G16" s="28">
        <f t="shared" si="1"/>
        <v>14.1</v>
      </c>
      <c r="H16" s="28">
        <f t="shared" si="10"/>
        <v>53.7</v>
      </c>
      <c r="I16" s="28">
        <f t="shared" si="2"/>
        <v>32.1</v>
      </c>
      <c r="J16" s="28">
        <f t="shared" si="3"/>
        <v>16.100000000000001</v>
      </c>
      <c r="K16" s="28">
        <f t="shared" si="4"/>
        <v>26.319460590560332</v>
      </c>
      <c r="L16" s="28">
        <f t="shared" si="5"/>
        <v>59.741920483608467</v>
      </c>
      <c r="M16" s="28">
        <f t="shared" si="6"/>
        <v>86.061381074168793</v>
      </c>
      <c r="N16" s="28">
        <f t="shared" si="7"/>
        <v>226.98763250883394</v>
      </c>
      <c r="O16" s="28">
        <f t="shared" si="8"/>
        <v>113.86925795053004</v>
      </c>
      <c r="P16" s="36">
        <v>7657</v>
      </c>
      <c r="Q16" s="37">
        <v>8398</v>
      </c>
      <c r="R16" s="37">
        <f t="shared" si="9"/>
        <v>100</v>
      </c>
      <c r="S16" s="37">
        <v>21</v>
      </c>
      <c r="T16" s="37">
        <v>79</v>
      </c>
      <c r="V16">
        <v>50</v>
      </c>
    </row>
    <row r="17" spans="1:22" ht="30.75" customHeight="1" x14ac:dyDescent="0.2">
      <c r="A17" s="11" t="s">
        <v>63</v>
      </c>
      <c r="B17" s="36">
        <f t="shared" si="0"/>
        <v>15945</v>
      </c>
      <c r="C17" s="36">
        <v>2226</v>
      </c>
      <c r="D17" s="36">
        <v>8455</v>
      </c>
      <c r="E17" s="36">
        <v>5214</v>
      </c>
      <c r="F17" s="36">
        <v>2600</v>
      </c>
      <c r="G17" s="28">
        <f t="shared" si="1"/>
        <v>14</v>
      </c>
      <c r="H17" s="28">
        <f t="shared" si="10"/>
        <v>53.2</v>
      </c>
      <c r="I17" s="28">
        <f t="shared" si="2"/>
        <v>32.799999999999997</v>
      </c>
      <c r="J17" s="28">
        <f t="shared" si="3"/>
        <v>16.399999999999999</v>
      </c>
      <c r="K17" s="28">
        <f t="shared" si="4"/>
        <v>26.327616794795976</v>
      </c>
      <c r="L17" s="28">
        <f t="shared" si="5"/>
        <v>61.667652276759313</v>
      </c>
      <c r="M17" s="28">
        <f t="shared" si="6"/>
        <v>87.995269071555299</v>
      </c>
      <c r="N17" s="28">
        <f t="shared" si="7"/>
        <v>234.23180592991915</v>
      </c>
      <c r="O17" s="28">
        <f t="shared" si="8"/>
        <v>116.80143755615453</v>
      </c>
      <c r="P17" s="36">
        <v>7608</v>
      </c>
      <c r="Q17" s="37">
        <v>8337</v>
      </c>
      <c r="R17" s="37">
        <f t="shared" si="9"/>
        <v>83</v>
      </c>
      <c r="S17" s="37">
        <v>20</v>
      </c>
      <c r="T17" s="37">
        <v>63</v>
      </c>
      <c r="V17">
        <v>50</v>
      </c>
    </row>
    <row r="18" spans="1:22" ht="30.75" customHeight="1" x14ac:dyDescent="0.2">
      <c r="A18" s="11" t="s">
        <v>64</v>
      </c>
      <c r="B18" s="36">
        <f t="shared" si="0"/>
        <v>15880</v>
      </c>
      <c r="C18" s="36">
        <v>2273</v>
      </c>
      <c r="D18" s="36">
        <v>8349</v>
      </c>
      <c r="E18" s="36">
        <v>5208</v>
      </c>
      <c r="F18" s="36">
        <v>2638</v>
      </c>
      <c r="G18" s="28">
        <f t="shared" si="1"/>
        <v>14.4</v>
      </c>
      <c r="H18" s="28">
        <f t="shared" si="10"/>
        <v>52.7</v>
      </c>
      <c r="I18" s="28">
        <f t="shared" si="2"/>
        <v>32.9</v>
      </c>
      <c r="J18" s="28">
        <f t="shared" si="3"/>
        <v>16.7</v>
      </c>
      <c r="K18" s="28">
        <f t="shared" si="4"/>
        <v>27.22481734339442</v>
      </c>
      <c r="L18" s="28">
        <f t="shared" si="5"/>
        <v>62.378727991376216</v>
      </c>
      <c r="M18" s="28">
        <f t="shared" si="6"/>
        <v>89.603545334770629</v>
      </c>
      <c r="N18" s="28">
        <f t="shared" si="7"/>
        <v>229.12450505939285</v>
      </c>
      <c r="O18" s="28">
        <f t="shared" si="8"/>
        <v>116.05807303123625</v>
      </c>
      <c r="P18" s="36">
        <v>7570</v>
      </c>
      <c r="Q18" s="37">
        <v>8310</v>
      </c>
      <c r="R18" s="37">
        <f t="shared" si="9"/>
        <v>94</v>
      </c>
      <c r="S18" s="37">
        <v>27</v>
      </c>
      <c r="T18" s="37">
        <v>67</v>
      </c>
      <c r="V18">
        <v>50</v>
      </c>
    </row>
    <row r="19" spans="1:22" ht="30.75" customHeight="1" x14ac:dyDescent="0.2">
      <c r="A19" s="11" t="s">
        <v>65</v>
      </c>
      <c r="B19" s="36">
        <f t="shared" si="0"/>
        <v>15705</v>
      </c>
      <c r="C19" s="36">
        <v>2229</v>
      </c>
      <c r="D19" s="36">
        <v>8264</v>
      </c>
      <c r="E19" s="36">
        <v>5162</v>
      </c>
      <c r="F19" s="36">
        <v>2717</v>
      </c>
      <c r="G19" s="28">
        <f t="shared" si="1"/>
        <v>14.2</v>
      </c>
      <c r="H19" s="28">
        <f t="shared" si="10"/>
        <v>52.8</v>
      </c>
      <c r="I19" s="28">
        <f t="shared" si="2"/>
        <v>33</v>
      </c>
      <c r="J19" s="28">
        <f t="shared" si="3"/>
        <v>17.399999999999999</v>
      </c>
      <c r="K19" s="28">
        <f t="shared" si="4"/>
        <v>26.972410454985479</v>
      </c>
      <c r="L19" s="28">
        <f t="shared" si="5"/>
        <v>62.463697967086148</v>
      </c>
      <c r="M19" s="28">
        <f t="shared" si="6"/>
        <v>89.436108422071641</v>
      </c>
      <c r="N19" s="28">
        <f t="shared" si="7"/>
        <v>231.58366980708837</v>
      </c>
      <c r="O19" s="28">
        <f t="shared" si="8"/>
        <v>121.89322566173171</v>
      </c>
      <c r="P19" s="36">
        <v>7492</v>
      </c>
      <c r="Q19" s="37">
        <v>8213</v>
      </c>
      <c r="R19" s="37">
        <f t="shared" si="9"/>
        <v>94</v>
      </c>
      <c r="S19" s="37">
        <v>27</v>
      </c>
      <c r="T19" s="37">
        <v>67</v>
      </c>
      <c r="V19">
        <v>50</v>
      </c>
    </row>
    <row r="20" spans="1:22" ht="30.75" customHeight="1" x14ac:dyDescent="0.2">
      <c r="A20" s="11" t="s">
        <v>66</v>
      </c>
      <c r="B20" s="36">
        <f t="shared" si="0"/>
        <v>15526</v>
      </c>
      <c r="C20" s="36">
        <v>2189</v>
      </c>
      <c r="D20" s="36">
        <v>8126</v>
      </c>
      <c r="E20" s="36">
        <v>5161</v>
      </c>
      <c r="F20" s="36">
        <v>2811</v>
      </c>
      <c r="G20" s="28">
        <f t="shared" si="1"/>
        <v>14.1</v>
      </c>
      <c r="H20" s="28">
        <f t="shared" si="10"/>
        <v>52.5</v>
      </c>
      <c r="I20" s="28">
        <f t="shared" si="2"/>
        <v>33.299999999999997</v>
      </c>
      <c r="J20" s="28">
        <f t="shared" si="3"/>
        <v>18.2</v>
      </c>
      <c r="K20" s="28">
        <f t="shared" si="4"/>
        <v>26.938222987939948</v>
      </c>
      <c r="L20" s="28">
        <f t="shared" si="5"/>
        <v>63.512183115924195</v>
      </c>
      <c r="M20" s="28">
        <f t="shared" si="6"/>
        <v>90.45040610386414</v>
      </c>
      <c r="N20" s="28">
        <f t="shared" si="7"/>
        <v>235.76975788031064</v>
      </c>
      <c r="O20" s="28">
        <f t="shared" si="8"/>
        <v>128.41480127912288</v>
      </c>
      <c r="P20" s="36">
        <v>7410</v>
      </c>
      <c r="Q20" s="37">
        <v>8116</v>
      </c>
      <c r="R20" s="37">
        <f t="shared" si="9"/>
        <v>94</v>
      </c>
      <c r="S20" s="37">
        <v>27</v>
      </c>
      <c r="T20" s="37">
        <v>67</v>
      </c>
      <c r="V20">
        <v>50</v>
      </c>
    </row>
    <row r="21" spans="1:22" ht="30.75" customHeight="1" x14ac:dyDescent="0.2">
      <c r="A21" s="11" t="s">
        <v>67</v>
      </c>
      <c r="B21" s="36">
        <f t="shared" si="0"/>
        <v>15442</v>
      </c>
      <c r="C21" s="36">
        <v>2171</v>
      </c>
      <c r="D21" s="36">
        <v>8037</v>
      </c>
      <c r="E21" s="36">
        <v>5184</v>
      </c>
      <c r="F21" s="36">
        <v>2871</v>
      </c>
      <c r="G21" s="28">
        <f t="shared" si="1"/>
        <v>14.1</v>
      </c>
      <c r="H21" s="28">
        <f t="shared" si="10"/>
        <v>52.2</v>
      </c>
      <c r="I21" s="28">
        <f t="shared" si="2"/>
        <v>33.700000000000003</v>
      </c>
      <c r="J21" s="28">
        <f t="shared" si="3"/>
        <v>18.7</v>
      </c>
      <c r="K21" s="28">
        <f t="shared" si="4"/>
        <v>27.012566878188377</v>
      </c>
      <c r="L21" s="28">
        <f t="shared" si="5"/>
        <v>64.501679731243001</v>
      </c>
      <c r="M21" s="28">
        <f t="shared" si="6"/>
        <v>91.514246609431382</v>
      </c>
      <c r="N21" s="28">
        <f t="shared" si="7"/>
        <v>238.78397052049743</v>
      </c>
      <c r="O21" s="28">
        <f t="shared" si="8"/>
        <v>132.2432058959005</v>
      </c>
      <c r="P21" s="36">
        <v>7359</v>
      </c>
      <c r="Q21" s="37">
        <v>8083</v>
      </c>
      <c r="R21" s="37">
        <f t="shared" si="9"/>
        <v>107</v>
      </c>
      <c r="S21" s="37">
        <v>36</v>
      </c>
      <c r="T21" s="37">
        <v>71</v>
      </c>
      <c r="V21">
        <v>50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17416</v>
      </c>
      <c r="C15" s="36">
        <v>2160</v>
      </c>
      <c r="D15" s="36">
        <v>9195</v>
      </c>
      <c r="E15" s="36">
        <v>5987</v>
      </c>
      <c r="F15" s="36">
        <v>3292</v>
      </c>
      <c r="G15" s="28">
        <f t="shared" si="1"/>
        <v>12.5</v>
      </c>
      <c r="H15" s="28">
        <f t="shared" si="10"/>
        <v>53</v>
      </c>
      <c r="I15" s="28">
        <f t="shared" si="2"/>
        <v>34.5</v>
      </c>
      <c r="J15" s="28">
        <f t="shared" si="3"/>
        <v>19</v>
      </c>
      <c r="K15" s="28">
        <f t="shared" si="4"/>
        <v>23.491027732463294</v>
      </c>
      <c r="L15" s="28">
        <f t="shared" si="5"/>
        <v>65.11147362697119</v>
      </c>
      <c r="M15" s="28">
        <f t="shared" si="6"/>
        <v>88.60250135943447</v>
      </c>
      <c r="N15" s="28">
        <f t="shared" si="7"/>
        <v>277.17592592592592</v>
      </c>
      <c r="O15" s="28">
        <f t="shared" si="8"/>
        <v>152.40740740740742</v>
      </c>
      <c r="P15" s="36">
        <v>8178</v>
      </c>
      <c r="Q15" s="37">
        <v>9238</v>
      </c>
      <c r="R15" s="37">
        <f t="shared" si="9"/>
        <v>106</v>
      </c>
      <c r="S15" s="37">
        <v>45</v>
      </c>
      <c r="T15" s="37">
        <v>61</v>
      </c>
      <c r="V15">
        <v>74</v>
      </c>
    </row>
    <row r="16" spans="1:22" ht="30.75" customHeight="1" x14ac:dyDescent="0.2">
      <c r="A16" s="11" t="s">
        <v>62</v>
      </c>
      <c r="B16" s="36">
        <f t="shared" si="0"/>
        <v>16365</v>
      </c>
      <c r="C16" s="36">
        <v>1979</v>
      </c>
      <c r="D16" s="36">
        <v>8356</v>
      </c>
      <c r="E16" s="36">
        <v>6028</v>
      </c>
      <c r="F16" s="36">
        <v>3321</v>
      </c>
      <c r="G16" s="28">
        <f t="shared" si="1"/>
        <v>12.1</v>
      </c>
      <c r="H16" s="28">
        <f t="shared" si="10"/>
        <v>51.1</v>
      </c>
      <c r="I16" s="28">
        <f t="shared" si="2"/>
        <v>36.799999999999997</v>
      </c>
      <c r="J16" s="28">
        <f t="shared" si="3"/>
        <v>20.3</v>
      </c>
      <c r="K16" s="28">
        <f t="shared" si="4"/>
        <v>23.683580660603159</v>
      </c>
      <c r="L16" s="28">
        <f t="shared" si="5"/>
        <v>72.139779798946861</v>
      </c>
      <c r="M16" s="28">
        <f t="shared" si="6"/>
        <v>95.823360459550017</v>
      </c>
      <c r="N16" s="28">
        <f t="shared" si="7"/>
        <v>304.59828196058612</v>
      </c>
      <c r="O16" s="28">
        <f t="shared" si="8"/>
        <v>167.8120262758969</v>
      </c>
      <c r="P16" s="36">
        <v>7682</v>
      </c>
      <c r="Q16" s="37">
        <v>8683</v>
      </c>
      <c r="R16" s="37">
        <f t="shared" si="9"/>
        <v>199</v>
      </c>
      <c r="S16" s="37">
        <v>52</v>
      </c>
      <c r="T16" s="37">
        <v>147</v>
      </c>
      <c r="V16">
        <v>2</v>
      </c>
    </row>
    <row r="17" spans="1:22" ht="30.75" customHeight="1" x14ac:dyDescent="0.2">
      <c r="A17" s="11" t="s">
        <v>63</v>
      </c>
      <c r="B17" s="36">
        <f t="shared" si="0"/>
        <v>16066</v>
      </c>
      <c r="C17" s="36">
        <v>1948</v>
      </c>
      <c r="D17" s="36">
        <v>8078</v>
      </c>
      <c r="E17" s="36">
        <v>6038</v>
      </c>
      <c r="F17" s="36">
        <v>3271</v>
      </c>
      <c r="G17" s="28">
        <f t="shared" si="1"/>
        <v>12.1</v>
      </c>
      <c r="H17" s="28">
        <f t="shared" si="10"/>
        <v>50.3</v>
      </c>
      <c r="I17" s="28">
        <f t="shared" si="2"/>
        <v>37.6</v>
      </c>
      <c r="J17" s="28">
        <f t="shared" si="3"/>
        <v>20.399999999999999</v>
      </c>
      <c r="K17" s="28">
        <f t="shared" si="4"/>
        <v>24.11487992077247</v>
      </c>
      <c r="L17" s="28">
        <f t="shared" si="5"/>
        <v>74.746224312948755</v>
      </c>
      <c r="M17" s="28">
        <f t="shared" si="6"/>
        <v>98.861104233721221</v>
      </c>
      <c r="N17" s="28">
        <f t="shared" si="7"/>
        <v>309.95893223819297</v>
      </c>
      <c r="O17" s="28">
        <f t="shared" si="8"/>
        <v>167.9158110882957</v>
      </c>
      <c r="P17" s="36">
        <v>7577</v>
      </c>
      <c r="Q17" s="37">
        <v>8489</v>
      </c>
      <c r="R17" s="37">
        <f t="shared" si="9"/>
        <v>195</v>
      </c>
      <c r="S17" s="37">
        <v>58</v>
      </c>
      <c r="T17" s="37">
        <v>137</v>
      </c>
      <c r="V17">
        <v>2</v>
      </c>
    </row>
    <row r="18" spans="1:22" ht="30.75" customHeight="1" x14ac:dyDescent="0.2">
      <c r="A18" s="11" t="s">
        <v>64</v>
      </c>
      <c r="B18" s="36">
        <f t="shared" si="0"/>
        <v>15763</v>
      </c>
      <c r="C18" s="36">
        <v>1879</v>
      </c>
      <c r="D18" s="36">
        <v>7839</v>
      </c>
      <c r="E18" s="36">
        <v>6043</v>
      </c>
      <c r="F18" s="36">
        <v>3319</v>
      </c>
      <c r="G18" s="28">
        <f t="shared" si="1"/>
        <v>11.9</v>
      </c>
      <c r="H18" s="28">
        <f t="shared" si="10"/>
        <v>49.7</v>
      </c>
      <c r="I18" s="28">
        <f t="shared" si="2"/>
        <v>38.299999999999997</v>
      </c>
      <c r="J18" s="28">
        <f t="shared" si="3"/>
        <v>21.1</v>
      </c>
      <c r="K18" s="28">
        <f t="shared" si="4"/>
        <v>23.969894119147849</v>
      </c>
      <c r="L18" s="28">
        <f t="shared" si="5"/>
        <v>77.088914402347243</v>
      </c>
      <c r="M18" s="28">
        <f t="shared" si="6"/>
        <v>101.0588085214951</v>
      </c>
      <c r="N18" s="28">
        <f t="shared" si="7"/>
        <v>321.60723789249602</v>
      </c>
      <c r="O18" s="28">
        <f t="shared" si="8"/>
        <v>176.63650878126663</v>
      </c>
      <c r="P18" s="36">
        <v>7468</v>
      </c>
      <c r="Q18" s="37">
        <v>8295</v>
      </c>
      <c r="R18" s="37">
        <f t="shared" si="9"/>
        <v>239</v>
      </c>
      <c r="S18" s="37">
        <v>88</v>
      </c>
      <c r="T18" s="37">
        <v>151</v>
      </c>
      <c r="V18">
        <v>2</v>
      </c>
    </row>
    <row r="19" spans="1:22" ht="30.75" customHeight="1" x14ac:dyDescent="0.2">
      <c r="A19" s="11" t="s">
        <v>65</v>
      </c>
      <c r="B19" s="36">
        <f t="shared" si="0"/>
        <v>15513</v>
      </c>
      <c r="C19" s="36">
        <v>1804</v>
      </c>
      <c r="D19" s="36">
        <v>7714</v>
      </c>
      <c r="E19" s="36">
        <v>5993</v>
      </c>
      <c r="F19" s="36">
        <v>3392</v>
      </c>
      <c r="G19" s="28">
        <f t="shared" si="1"/>
        <v>11.6</v>
      </c>
      <c r="H19" s="28">
        <f t="shared" si="10"/>
        <v>49.7</v>
      </c>
      <c r="I19" s="28">
        <f t="shared" si="2"/>
        <v>38.6</v>
      </c>
      <c r="J19" s="28">
        <f t="shared" si="3"/>
        <v>21.9</v>
      </c>
      <c r="K19" s="28">
        <f t="shared" si="4"/>
        <v>23.38605133523464</v>
      </c>
      <c r="L19" s="28">
        <f t="shared" si="5"/>
        <v>77.689914441275604</v>
      </c>
      <c r="M19" s="28">
        <f t="shared" si="6"/>
        <v>101.07596577651023</v>
      </c>
      <c r="N19" s="28">
        <f t="shared" si="7"/>
        <v>332.20620842572066</v>
      </c>
      <c r="O19" s="28">
        <f t="shared" si="8"/>
        <v>188.02660753880266</v>
      </c>
      <c r="P19" s="36">
        <v>7348</v>
      </c>
      <c r="Q19" s="37">
        <v>8165</v>
      </c>
      <c r="R19" s="37">
        <f t="shared" si="9"/>
        <v>293</v>
      </c>
      <c r="S19" s="37">
        <v>101</v>
      </c>
      <c r="T19" s="37">
        <v>192</v>
      </c>
      <c r="V19">
        <v>2</v>
      </c>
    </row>
    <row r="20" spans="1:22" ht="30.75" customHeight="1" x14ac:dyDescent="0.2">
      <c r="A20" s="11" t="s">
        <v>66</v>
      </c>
      <c r="B20" s="36">
        <f t="shared" si="0"/>
        <v>15176</v>
      </c>
      <c r="C20" s="36">
        <v>1742</v>
      </c>
      <c r="D20" s="36">
        <v>7516</v>
      </c>
      <c r="E20" s="36">
        <v>5916</v>
      </c>
      <c r="F20" s="36">
        <v>3403</v>
      </c>
      <c r="G20" s="28">
        <f t="shared" si="1"/>
        <v>11.5</v>
      </c>
      <c r="H20" s="28">
        <f t="shared" si="10"/>
        <v>49.5</v>
      </c>
      <c r="I20" s="28">
        <f t="shared" si="2"/>
        <v>39</v>
      </c>
      <c r="J20" s="28">
        <f t="shared" si="3"/>
        <v>22.4</v>
      </c>
      <c r="K20" s="28">
        <f t="shared" si="4"/>
        <v>23.17722192655668</v>
      </c>
      <c r="L20" s="28">
        <f t="shared" si="5"/>
        <v>78.712080894092608</v>
      </c>
      <c r="M20" s="28">
        <f t="shared" si="6"/>
        <v>101.88930282064928</v>
      </c>
      <c r="N20" s="28">
        <f t="shared" si="7"/>
        <v>339.60964408725602</v>
      </c>
      <c r="O20" s="28">
        <f t="shared" si="8"/>
        <v>195.35017221584386</v>
      </c>
      <c r="P20" s="36">
        <v>7182</v>
      </c>
      <c r="Q20" s="37">
        <v>7994</v>
      </c>
      <c r="R20" s="37">
        <f t="shared" si="9"/>
        <v>295</v>
      </c>
      <c r="S20" s="37">
        <v>99</v>
      </c>
      <c r="T20" s="37">
        <v>196</v>
      </c>
      <c r="V20">
        <v>2</v>
      </c>
    </row>
    <row r="21" spans="1:22" ht="30.75" customHeight="1" x14ac:dyDescent="0.2">
      <c r="A21" s="11" t="s">
        <v>67</v>
      </c>
      <c r="B21" s="36">
        <f t="shared" si="0"/>
        <v>14793</v>
      </c>
      <c r="C21" s="36">
        <v>1622</v>
      </c>
      <c r="D21" s="36">
        <v>7324</v>
      </c>
      <c r="E21" s="36">
        <v>5845</v>
      </c>
      <c r="F21" s="36">
        <v>3440</v>
      </c>
      <c r="G21" s="28">
        <f t="shared" si="1"/>
        <v>11</v>
      </c>
      <c r="H21" s="28">
        <f t="shared" si="10"/>
        <v>49.5</v>
      </c>
      <c r="I21" s="28">
        <f t="shared" si="2"/>
        <v>39.5</v>
      </c>
      <c r="J21" s="28">
        <f t="shared" si="3"/>
        <v>23.3</v>
      </c>
      <c r="K21" s="28">
        <f t="shared" si="4"/>
        <v>22.146368104860731</v>
      </c>
      <c r="L21" s="28">
        <f t="shared" si="5"/>
        <v>79.806116876024035</v>
      </c>
      <c r="M21" s="28">
        <f t="shared" si="6"/>
        <v>101.95248498088476</v>
      </c>
      <c r="N21" s="28">
        <f t="shared" si="7"/>
        <v>360.35758323057951</v>
      </c>
      <c r="O21" s="28">
        <f t="shared" si="8"/>
        <v>212.08384710234279</v>
      </c>
      <c r="P21" s="36">
        <v>7017</v>
      </c>
      <c r="Q21" s="37">
        <v>7776</v>
      </c>
      <c r="R21" s="37">
        <f t="shared" si="9"/>
        <v>305</v>
      </c>
      <c r="S21" s="37">
        <v>110</v>
      </c>
      <c r="T21" s="37">
        <v>195</v>
      </c>
      <c r="V21">
        <v>2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6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14820</v>
      </c>
      <c r="C15" s="36">
        <v>1930</v>
      </c>
      <c r="D15" s="36">
        <v>8292</v>
      </c>
      <c r="E15" s="36">
        <v>4598</v>
      </c>
      <c r="F15" s="36">
        <v>2438</v>
      </c>
      <c r="G15" s="28">
        <f t="shared" si="1"/>
        <v>13</v>
      </c>
      <c r="H15" s="28">
        <f t="shared" si="10"/>
        <v>56</v>
      </c>
      <c r="I15" s="28">
        <f t="shared" si="2"/>
        <v>31</v>
      </c>
      <c r="J15" s="28">
        <f t="shared" si="3"/>
        <v>16.5</v>
      </c>
      <c r="K15" s="28">
        <f t="shared" si="4"/>
        <v>23.27544621321756</v>
      </c>
      <c r="L15" s="28">
        <f t="shared" si="5"/>
        <v>55.451037144235407</v>
      </c>
      <c r="M15" s="28">
        <f t="shared" si="6"/>
        <v>78.726483357452963</v>
      </c>
      <c r="N15" s="28">
        <f t="shared" si="7"/>
        <v>238.23834196891193</v>
      </c>
      <c r="O15" s="28">
        <f t="shared" si="8"/>
        <v>126.32124352331606</v>
      </c>
      <c r="P15" s="36">
        <v>7038</v>
      </c>
      <c r="Q15" s="37">
        <v>7782</v>
      </c>
      <c r="R15" s="37">
        <f t="shared" si="9"/>
        <v>96</v>
      </c>
      <c r="S15" s="37">
        <v>16</v>
      </c>
      <c r="T15" s="37">
        <v>80</v>
      </c>
      <c r="V15">
        <v>0</v>
      </c>
    </row>
    <row r="16" spans="1:22" ht="30.75" customHeight="1" x14ac:dyDescent="0.2">
      <c r="A16" s="11" t="s">
        <v>62</v>
      </c>
      <c r="B16" s="36">
        <f t="shared" si="0"/>
        <v>14228</v>
      </c>
      <c r="C16" s="36">
        <v>1793</v>
      </c>
      <c r="D16" s="36">
        <v>7352</v>
      </c>
      <c r="E16" s="36">
        <v>5060</v>
      </c>
      <c r="F16" s="36">
        <v>2504</v>
      </c>
      <c r="G16" s="28">
        <f t="shared" si="1"/>
        <v>12.6</v>
      </c>
      <c r="H16" s="28">
        <f t="shared" si="10"/>
        <v>51.8</v>
      </c>
      <c r="I16" s="28">
        <f t="shared" si="2"/>
        <v>35.6</v>
      </c>
      <c r="J16" s="28">
        <f t="shared" si="3"/>
        <v>17.600000000000001</v>
      </c>
      <c r="K16" s="28">
        <f t="shared" si="4"/>
        <v>24.387921653971709</v>
      </c>
      <c r="L16" s="28">
        <f t="shared" si="5"/>
        <v>68.824809575625679</v>
      </c>
      <c r="M16" s="28">
        <f t="shared" si="6"/>
        <v>93.212731229597395</v>
      </c>
      <c r="N16" s="28">
        <f t="shared" si="7"/>
        <v>282.20858895705521</v>
      </c>
      <c r="O16" s="28">
        <f t="shared" si="8"/>
        <v>139.654210819855</v>
      </c>
      <c r="P16" s="36">
        <v>6818</v>
      </c>
      <c r="Q16" s="37">
        <v>7410</v>
      </c>
      <c r="R16" s="37">
        <f t="shared" si="9"/>
        <v>107</v>
      </c>
      <c r="S16" s="37">
        <v>26</v>
      </c>
      <c r="T16" s="37">
        <v>81</v>
      </c>
      <c r="V16">
        <v>23</v>
      </c>
    </row>
    <row r="17" spans="1:22" ht="30.75" customHeight="1" x14ac:dyDescent="0.2">
      <c r="A17" s="11" t="s">
        <v>63</v>
      </c>
      <c r="B17" s="36">
        <f t="shared" si="0"/>
        <v>14178</v>
      </c>
      <c r="C17" s="36">
        <v>1789</v>
      </c>
      <c r="D17" s="36">
        <v>7238</v>
      </c>
      <c r="E17" s="36">
        <v>5128</v>
      </c>
      <c r="F17" s="36">
        <v>2481</v>
      </c>
      <c r="G17" s="28">
        <f t="shared" si="1"/>
        <v>12.6</v>
      </c>
      <c r="H17" s="28">
        <f t="shared" si="10"/>
        <v>51.1</v>
      </c>
      <c r="I17" s="28">
        <f t="shared" si="2"/>
        <v>36.200000000000003</v>
      </c>
      <c r="J17" s="28">
        <f t="shared" si="3"/>
        <v>17.5</v>
      </c>
      <c r="K17" s="28">
        <f t="shared" si="4"/>
        <v>24.716772589113013</v>
      </c>
      <c r="L17" s="28">
        <f t="shared" si="5"/>
        <v>70.848300635534684</v>
      </c>
      <c r="M17" s="28">
        <f t="shared" si="6"/>
        <v>95.565073224647691</v>
      </c>
      <c r="N17" s="28">
        <f t="shared" si="7"/>
        <v>286.64058133035218</v>
      </c>
      <c r="O17" s="28">
        <f t="shared" si="8"/>
        <v>138.68082727780885</v>
      </c>
      <c r="P17" s="36">
        <v>6776</v>
      </c>
      <c r="Q17" s="37">
        <v>7402</v>
      </c>
      <c r="R17" s="37">
        <f t="shared" si="9"/>
        <v>101</v>
      </c>
      <c r="S17" s="37">
        <v>28</v>
      </c>
      <c r="T17" s="37">
        <v>73</v>
      </c>
      <c r="V17">
        <v>23</v>
      </c>
    </row>
    <row r="18" spans="1:22" ht="30.75" customHeight="1" x14ac:dyDescent="0.2">
      <c r="A18" s="11" t="s">
        <v>64</v>
      </c>
      <c r="B18" s="36">
        <f t="shared" si="0"/>
        <v>13984</v>
      </c>
      <c r="C18" s="36">
        <v>1787</v>
      </c>
      <c r="D18" s="36">
        <v>7034</v>
      </c>
      <c r="E18" s="36">
        <v>5140</v>
      </c>
      <c r="F18" s="36">
        <v>2542</v>
      </c>
      <c r="G18" s="28">
        <f t="shared" si="1"/>
        <v>12.8</v>
      </c>
      <c r="H18" s="28">
        <f t="shared" si="10"/>
        <v>50.4</v>
      </c>
      <c r="I18" s="28">
        <f t="shared" si="2"/>
        <v>36.799999999999997</v>
      </c>
      <c r="J18" s="28">
        <f t="shared" si="3"/>
        <v>18.2</v>
      </c>
      <c r="K18" s="28">
        <f t="shared" si="4"/>
        <v>25.40517486494171</v>
      </c>
      <c r="L18" s="28">
        <f t="shared" si="5"/>
        <v>73.073642308785907</v>
      </c>
      <c r="M18" s="28">
        <f t="shared" si="6"/>
        <v>98.478817173727606</v>
      </c>
      <c r="N18" s="28">
        <f t="shared" si="7"/>
        <v>287.63290430889759</v>
      </c>
      <c r="O18" s="28">
        <f t="shared" si="8"/>
        <v>142.24958030218241</v>
      </c>
      <c r="P18" s="36">
        <v>6681</v>
      </c>
      <c r="Q18" s="37">
        <v>7303</v>
      </c>
      <c r="R18" s="37">
        <f t="shared" si="9"/>
        <v>102</v>
      </c>
      <c r="S18" s="37">
        <v>28</v>
      </c>
      <c r="T18" s="37">
        <v>74</v>
      </c>
      <c r="V18">
        <v>23</v>
      </c>
    </row>
    <row r="19" spans="1:22" ht="30.75" customHeight="1" x14ac:dyDescent="0.2">
      <c r="A19" s="11" t="s">
        <v>65</v>
      </c>
      <c r="B19" s="36">
        <f t="shared" si="0"/>
        <v>13820</v>
      </c>
      <c r="C19" s="36">
        <v>1767</v>
      </c>
      <c r="D19" s="36">
        <v>6885</v>
      </c>
      <c r="E19" s="36">
        <v>5145</v>
      </c>
      <c r="F19" s="36">
        <v>2659</v>
      </c>
      <c r="G19" s="28">
        <f t="shared" si="1"/>
        <v>12.8</v>
      </c>
      <c r="H19" s="28">
        <f t="shared" si="10"/>
        <v>49.9</v>
      </c>
      <c r="I19" s="28">
        <f t="shared" si="2"/>
        <v>37.299999999999997</v>
      </c>
      <c r="J19" s="28">
        <f t="shared" si="3"/>
        <v>19.3</v>
      </c>
      <c r="K19" s="28">
        <f t="shared" si="4"/>
        <v>25.664488017429193</v>
      </c>
      <c r="L19" s="28">
        <f t="shared" si="5"/>
        <v>74.727668845315904</v>
      </c>
      <c r="M19" s="28">
        <f t="shared" si="6"/>
        <v>100.3921568627451</v>
      </c>
      <c r="N19" s="28">
        <f t="shared" si="7"/>
        <v>291.17147707979626</v>
      </c>
      <c r="O19" s="28">
        <f t="shared" si="8"/>
        <v>150.48104131295983</v>
      </c>
      <c r="P19" s="36">
        <v>6614</v>
      </c>
      <c r="Q19" s="37">
        <v>7206</v>
      </c>
      <c r="R19" s="37">
        <f t="shared" si="9"/>
        <v>111</v>
      </c>
      <c r="S19" s="37">
        <v>28</v>
      </c>
      <c r="T19" s="37">
        <v>83</v>
      </c>
      <c r="V19">
        <v>23</v>
      </c>
    </row>
    <row r="20" spans="1:22" ht="30.75" customHeight="1" x14ac:dyDescent="0.2">
      <c r="A20" s="11" t="s">
        <v>66</v>
      </c>
      <c r="B20" s="36">
        <f t="shared" si="0"/>
        <v>13596</v>
      </c>
      <c r="C20" s="36">
        <v>1715</v>
      </c>
      <c r="D20" s="36">
        <v>6713</v>
      </c>
      <c r="E20" s="36">
        <v>5145</v>
      </c>
      <c r="F20" s="36">
        <v>2762</v>
      </c>
      <c r="G20" s="28">
        <f t="shared" si="1"/>
        <v>12.6</v>
      </c>
      <c r="H20" s="28">
        <f t="shared" si="10"/>
        <v>49.5</v>
      </c>
      <c r="I20" s="28">
        <f t="shared" si="2"/>
        <v>37.9</v>
      </c>
      <c r="J20" s="28">
        <f t="shared" si="3"/>
        <v>20.3</v>
      </c>
      <c r="K20" s="28">
        <f t="shared" si="4"/>
        <v>25.547445255474454</v>
      </c>
      <c r="L20" s="28">
        <f t="shared" si="5"/>
        <v>76.642335766423358</v>
      </c>
      <c r="M20" s="28">
        <f t="shared" si="6"/>
        <v>102.18978102189782</v>
      </c>
      <c r="N20" s="28">
        <f t="shared" si="7"/>
        <v>300</v>
      </c>
      <c r="O20" s="28">
        <f t="shared" si="8"/>
        <v>161.04956268221576</v>
      </c>
      <c r="P20" s="36">
        <v>6519</v>
      </c>
      <c r="Q20" s="37">
        <v>7077</v>
      </c>
      <c r="R20" s="37">
        <f t="shared" si="9"/>
        <v>100</v>
      </c>
      <c r="S20" s="37">
        <v>31</v>
      </c>
      <c r="T20" s="37">
        <v>69</v>
      </c>
      <c r="V20">
        <v>23</v>
      </c>
    </row>
    <row r="21" spans="1:22" ht="30.75" customHeight="1" x14ac:dyDescent="0.2">
      <c r="A21" s="11" t="s">
        <v>67</v>
      </c>
      <c r="B21" s="36">
        <f t="shared" si="0"/>
        <v>13407</v>
      </c>
      <c r="C21" s="36">
        <v>1671</v>
      </c>
      <c r="D21" s="36">
        <v>6599</v>
      </c>
      <c r="E21" s="36">
        <v>5114</v>
      </c>
      <c r="F21" s="36">
        <v>2816</v>
      </c>
      <c r="G21" s="28">
        <f t="shared" si="1"/>
        <v>12.5</v>
      </c>
      <c r="H21" s="28">
        <f t="shared" si="10"/>
        <v>49.3</v>
      </c>
      <c r="I21" s="28">
        <f t="shared" si="2"/>
        <v>38.200000000000003</v>
      </c>
      <c r="J21" s="28">
        <f t="shared" si="3"/>
        <v>21</v>
      </c>
      <c r="K21" s="28">
        <f t="shared" si="4"/>
        <v>25.322018487649643</v>
      </c>
      <c r="L21" s="28">
        <f t="shared" si="5"/>
        <v>77.496590392483711</v>
      </c>
      <c r="M21" s="28">
        <f t="shared" si="6"/>
        <v>102.81860888013334</v>
      </c>
      <c r="N21" s="28">
        <f t="shared" si="7"/>
        <v>306.04428485936563</v>
      </c>
      <c r="O21" s="28">
        <f t="shared" si="8"/>
        <v>168.52184320766008</v>
      </c>
      <c r="P21" s="36">
        <v>6426</v>
      </c>
      <c r="Q21" s="37">
        <v>6981</v>
      </c>
      <c r="R21" s="37">
        <f t="shared" si="9"/>
        <v>119</v>
      </c>
      <c r="S21" s="37">
        <v>38</v>
      </c>
      <c r="T21" s="37">
        <v>81</v>
      </c>
      <c r="V21">
        <v>23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3439</v>
      </c>
      <c r="C15" s="36">
        <v>514</v>
      </c>
      <c r="D15" s="36">
        <v>1976</v>
      </c>
      <c r="E15" s="36">
        <v>939</v>
      </c>
      <c r="F15" s="36">
        <v>481</v>
      </c>
      <c r="G15" s="28">
        <f t="shared" si="1"/>
        <v>15</v>
      </c>
      <c r="H15" s="28">
        <f t="shared" si="10"/>
        <v>57.6</v>
      </c>
      <c r="I15" s="28">
        <f t="shared" si="2"/>
        <v>27.4</v>
      </c>
      <c r="J15" s="28">
        <f t="shared" si="3"/>
        <v>14</v>
      </c>
      <c r="K15" s="28">
        <f t="shared" si="4"/>
        <v>26.012145748987852</v>
      </c>
      <c r="L15" s="28">
        <f t="shared" si="5"/>
        <v>47.520242914979754</v>
      </c>
      <c r="M15" s="28">
        <f t="shared" si="6"/>
        <v>73.532388663967609</v>
      </c>
      <c r="N15" s="28">
        <f t="shared" si="7"/>
        <v>182.68482490272373</v>
      </c>
      <c r="O15" s="28">
        <f t="shared" si="8"/>
        <v>93.579766536964982</v>
      </c>
      <c r="P15" s="36">
        <v>1583</v>
      </c>
      <c r="Q15" s="37">
        <v>1856</v>
      </c>
      <c r="R15" s="37">
        <f t="shared" si="9"/>
        <v>32</v>
      </c>
      <c r="S15" s="37">
        <v>13</v>
      </c>
      <c r="T15" s="37">
        <v>19</v>
      </c>
      <c r="V15">
        <v>10</v>
      </c>
    </row>
    <row r="16" spans="1:22" ht="30.75" customHeight="1" x14ac:dyDescent="0.2">
      <c r="A16" s="11" t="s">
        <v>62</v>
      </c>
      <c r="B16" s="36">
        <f t="shared" si="0"/>
        <v>3501</v>
      </c>
      <c r="C16" s="36">
        <v>507</v>
      </c>
      <c r="D16" s="36">
        <v>1979</v>
      </c>
      <c r="E16" s="36">
        <v>986</v>
      </c>
      <c r="F16" s="36">
        <v>497</v>
      </c>
      <c r="G16" s="28">
        <f t="shared" si="1"/>
        <v>14.6</v>
      </c>
      <c r="H16" s="28">
        <f t="shared" si="10"/>
        <v>57</v>
      </c>
      <c r="I16" s="28">
        <f t="shared" si="2"/>
        <v>28.4</v>
      </c>
      <c r="J16" s="28">
        <f t="shared" si="3"/>
        <v>14.3</v>
      </c>
      <c r="K16" s="28">
        <f t="shared" si="4"/>
        <v>25.61899949469429</v>
      </c>
      <c r="L16" s="28">
        <f t="shared" si="5"/>
        <v>49.823143001515916</v>
      </c>
      <c r="M16" s="28">
        <f t="shared" si="6"/>
        <v>75.442142496210209</v>
      </c>
      <c r="N16" s="28">
        <f t="shared" si="7"/>
        <v>194.47731755424061</v>
      </c>
      <c r="O16" s="28">
        <f t="shared" si="8"/>
        <v>98.027613412228803</v>
      </c>
      <c r="P16" s="36">
        <v>1628</v>
      </c>
      <c r="Q16" s="37">
        <v>1873</v>
      </c>
      <c r="R16" s="37">
        <f t="shared" si="9"/>
        <v>53</v>
      </c>
      <c r="S16" s="37">
        <v>16</v>
      </c>
      <c r="T16" s="37">
        <v>37</v>
      </c>
      <c r="V16">
        <v>29</v>
      </c>
    </row>
    <row r="17" spans="1:22" ht="30.75" customHeight="1" x14ac:dyDescent="0.2">
      <c r="A17" s="11" t="s">
        <v>63</v>
      </c>
      <c r="B17" s="36">
        <f t="shared" si="0"/>
        <v>3532</v>
      </c>
      <c r="C17" s="36">
        <v>510</v>
      </c>
      <c r="D17" s="36">
        <v>1981</v>
      </c>
      <c r="E17" s="36">
        <v>1012</v>
      </c>
      <c r="F17" s="36">
        <v>499</v>
      </c>
      <c r="G17" s="28">
        <f t="shared" si="1"/>
        <v>14.6</v>
      </c>
      <c r="H17" s="28">
        <f t="shared" si="10"/>
        <v>56.6</v>
      </c>
      <c r="I17" s="28">
        <f t="shared" si="2"/>
        <v>28.9</v>
      </c>
      <c r="J17" s="28">
        <f t="shared" si="3"/>
        <v>14.2</v>
      </c>
      <c r="K17" s="28">
        <f t="shared" si="4"/>
        <v>25.744573447753659</v>
      </c>
      <c r="L17" s="28">
        <f t="shared" si="5"/>
        <v>51.08531044926805</v>
      </c>
      <c r="M17" s="28">
        <f t="shared" si="6"/>
        <v>76.829883897021716</v>
      </c>
      <c r="N17" s="28">
        <f t="shared" si="7"/>
        <v>198.43137254901961</v>
      </c>
      <c r="O17" s="28">
        <f t="shared" si="8"/>
        <v>97.843137254901961</v>
      </c>
      <c r="P17" s="36">
        <v>1647</v>
      </c>
      <c r="Q17" s="37">
        <v>1885</v>
      </c>
      <c r="R17" s="37">
        <f t="shared" si="9"/>
        <v>49</v>
      </c>
      <c r="S17" s="37">
        <v>14</v>
      </c>
      <c r="T17" s="37">
        <v>35</v>
      </c>
      <c r="V17">
        <v>29</v>
      </c>
    </row>
    <row r="18" spans="1:22" ht="30.75" customHeight="1" x14ac:dyDescent="0.2">
      <c r="A18" s="11" t="s">
        <v>64</v>
      </c>
      <c r="B18" s="36">
        <f t="shared" si="0"/>
        <v>3543</v>
      </c>
      <c r="C18" s="36">
        <v>520</v>
      </c>
      <c r="D18" s="36">
        <v>1965</v>
      </c>
      <c r="E18" s="36">
        <v>1029</v>
      </c>
      <c r="F18" s="36">
        <v>535</v>
      </c>
      <c r="G18" s="28">
        <f t="shared" si="1"/>
        <v>14.8</v>
      </c>
      <c r="H18" s="28">
        <f t="shared" si="10"/>
        <v>55.9</v>
      </c>
      <c r="I18" s="28">
        <f t="shared" si="2"/>
        <v>29.3</v>
      </c>
      <c r="J18" s="28">
        <f t="shared" si="3"/>
        <v>15.2</v>
      </c>
      <c r="K18" s="28">
        <f t="shared" si="4"/>
        <v>26.463104325699742</v>
      </c>
      <c r="L18" s="28">
        <f t="shared" si="5"/>
        <v>52.366412213740453</v>
      </c>
      <c r="M18" s="28">
        <f t="shared" si="6"/>
        <v>78.829516539440206</v>
      </c>
      <c r="N18" s="28">
        <f t="shared" si="7"/>
        <v>197.88461538461539</v>
      </c>
      <c r="O18" s="28">
        <f t="shared" si="8"/>
        <v>102.88461538461537</v>
      </c>
      <c r="P18" s="36">
        <v>1650</v>
      </c>
      <c r="Q18" s="37">
        <v>1893</v>
      </c>
      <c r="R18" s="37">
        <f t="shared" si="9"/>
        <v>53</v>
      </c>
      <c r="S18" s="37">
        <v>16</v>
      </c>
      <c r="T18" s="37">
        <v>37</v>
      </c>
      <c r="V18">
        <v>29</v>
      </c>
    </row>
    <row r="19" spans="1:22" ht="30.75" customHeight="1" x14ac:dyDescent="0.2">
      <c r="A19" s="11" t="s">
        <v>65</v>
      </c>
      <c r="B19" s="36">
        <f t="shared" si="0"/>
        <v>3588</v>
      </c>
      <c r="C19" s="36">
        <v>532</v>
      </c>
      <c r="D19" s="36">
        <v>2005</v>
      </c>
      <c r="E19" s="36">
        <v>1022</v>
      </c>
      <c r="F19" s="36">
        <v>555</v>
      </c>
      <c r="G19" s="28">
        <f t="shared" si="1"/>
        <v>14.9</v>
      </c>
      <c r="H19" s="28">
        <f t="shared" si="10"/>
        <v>56.3</v>
      </c>
      <c r="I19" s="28">
        <f t="shared" si="2"/>
        <v>28.7</v>
      </c>
      <c r="J19" s="28">
        <f t="shared" si="3"/>
        <v>15.6</v>
      </c>
      <c r="K19" s="28">
        <f t="shared" si="4"/>
        <v>26.533665835411473</v>
      </c>
      <c r="L19" s="28">
        <f t="shared" si="5"/>
        <v>50.972568578553613</v>
      </c>
      <c r="M19" s="28">
        <f t="shared" si="6"/>
        <v>77.506234413965089</v>
      </c>
      <c r="N19" s="28">
        <f t="shared" si="7"/>
        <v>192.10526315789474</v>
      </c>
      <c r="O19" s="28">
        <f t="shared" si="8"/>
        <v>104.32330827067669</v>
      </c>
      <c r="P19" s="36">
        <v>1672</v>
      </c>
      <c r="Q19" s="37">
        <v>1916</v>
      </c>
      <c r="R19" s="37">
        <f t="shared" si="9"/>
        <v>53</v>
      </c>
      <c r="S19" s="37">
        <v>17</v>
      </c>
      <c r="T19" s="37">
        <v>36</v>
      </c>
      <c r="V19">
        <v>29</v>
      </c>
    </row>
    <row r="20" spans="1:22" ht="30.75" customHeight="1" x14ac:dyDescent="0.2">
      <c r="A20" s="11" t="s">
        <v>66</v>
      </c>
      <c r="B20" s="36">
        <f t="shared" si="0"/>
        <v>3562</v>
      </c>
      <c r="C20" s="36">
        <v>529</v>
      </c>
      <c r="D20" s="36">
        <v>1979</v>
      </c>
      <c r="E20" s="36">
        <v>1025</v>
      </c>
      <c r="F20" s="36">
        <v>577</v>
      </c>
      <c r="G20" s="28">
        <f t="shared" si="1"/>
        <v>15</v>
      </c>
      <c r="H20" s="28">
        <f t="shared" si="10"/>
        <v>56</v>
      </c>
      <c r="I20" s="28">
        <f t="shared" si="2"/>
        <v>29</v>
      </c>
      <c r="J20" s="28">
        <f t="shared" si="3"/>
        <v>16.3</v>
      </c>
      <c r="K20" s="28">
        <f t="shared" si="4"/>
        <v>26.730672056594241</v>
      </c>
      <c r="L20" s="28">
        <f t="shared" si="5"/>
        <v>51.793835270338548</v>
      </c>
      <c r="M20" s="28">
        <f t="shared" si="6"/>
        <v>78.524507326932792</v>
      </c>
      <c r="N20" s="28">
        <f t="shared" si="7"/>
        <v>193.76181474480151</v>
      </c>
      <c r="O20" s="28">
        <f t="shared" si="8"/>
        <v>109.07372400756144</v>
      </c>
      <c r="P20" s="36">
        <v>1663</v>
      </c>
      <c r="Q20" s="37">
        <v>1899</v>
      </c>
      <c r="R20" s="37">
        <f t="shared" si="9"/>
        <v>52</v>
      </c>
      <c r="S20" s="37">
        <v>16</v>
      </c>
      <c r="T20" s="37">
        <v>36</v>
      </c>
      <c r="V20">
        <v>29</v>
      </c>
    </row>
    <row r="21" spans="1:22" ht="30.75" customHeight="1" x14ac:dyDescent="0.2">
      <c r="A21" s="11" t="s">
        <v>67</v>
      </c>
      <c r="B21" s="36">
        <f t="shared" si="0"/>
        <v>3570</v>
      </c>
      <c r="C21" s="36">
        <v>558</v>
      </c>
      <c r="D21" s="36">
        <v>1966</v>
      </c>
      <c r="E21" s="36">
        <v>1017</v>
      </c>
      <c r="F21" s="36">
        <v>595</v>
      </c>
      <c r="G21" s="28">
        <f t="shared" si="1"/>
        <v>15.8</v>
      </c>
      <c r="H21" s="28">
        <f t="shared" si="10"/>
        <v>55.5</v>
      </c>
      <c r="I21" s="28">
        <f t="shared" si="2"/>
        <v>28.7</v>
      </c>
      <c r="J21" s="28">
        <f t="shared" si="3"/>
        <v>16.8</v>
      </c>
      <c r="K21" s="28">
        <f t="shared" si="4"/>
        <v>28.382502543234995</v>
      </c>
      <c r="L21" s="28">
        <f t="shared" si="5"/>
        <v>51.729399796541195</v>
      </c>
      <c r="M21" s="28">
        <f t="shared" si="6"/>
        <v>80.111902339776194</v>
      </c>
      <c r="N21" s="28">
        <f t="shared" si="7"/>
        <v>182.25806451612902</v>
      </c>
      <c r="O21" s="28">
        <f t="shared" si="8"/>
        <v>106.63082437275986</v>
      </c>
      <c r="P21" s="36">
        <v>1675</v>
      </c>
      <c r="Q21" s="37">
        <v>1895</v>
      </c>
      <c r="R21" s="37">
        <f t="shared" si="9"/>
        <v>59</v>
      </c>
      <c r="S21" s="37">
        <v>21</v>
      </c>
      <c r="T21" s="37">
        <v>38</v>
      </c>
      <c r="V21">
        <v>29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8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50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16470</v>
      </c>
      <c r="C15" s="36">
        <v>1822</v>
      </c>
      <c r="D15" s="36">
        <v>8440</v>
      </c>
      <c r="E15" s="36">
        <v>6203</v>
      </c>
      <c r="F15" s="36">
        <v>3409</v>
      </c>
      <c r="G15" s="28">
        <f t="shared" si="1"/>
        <v>11.1</v>
      </c>
      <c r="H15" s="28">
        <f t="shared" si="10"/>
        <v>51.3</v>
      </c>
      <c r="I15" s="28">
        <f t="shared" si="2"/>
        <v>37.700000000000003</v>
      </c>
      <c r="J15" s="28">
        <f t="shared" si="3"/>
        <v>20.7</v>
      </c>
      <c r="K15" s="28">
        <f t="shared" si="4"/>
        <v>21.587677725118485</v>
      </c>
      <c r="L15" s="28">
        <f t="shared" si="5"/>
        <v>73.495260663507111</v>
      </c>
      <c r="M15" s="28">
        <f t="shared" si="6"/>
        <v>95.082938388625593</v>
      </c>
      <c r="N15" s="28">
        <f t="shared" si="7"/>
        <v>340.45005488474203</v>
      </c>
      <c r="O15" s="28">
        <f t="shared" si="8"/>
        <v>187.10208562019758</v>
      </c>
      <c r="P15" s="36">
        <v>7814</v>
      </c>
      <c r="Q15" s="37">
        <v>8656</v>
      </c>
      <c r="R15" s="37">
        <f t="shared" si="9"/>
        <v>51</v>
      </c>
      <c r="S15" s="37">
        <v>16</v>
      </c>
      <c r="T15" s="37">
        <v>35</v>
      </c>
      <c r="V15">
        <v>5</v>
      </c>
    </row>
    <row r="16" spans="1:22" ht="30.75" customHeight="1" x14ac:dyDescent="0.2">
      <c r="A16" s="11" t="s">
        <v>62</v>
      </c>
      <c r="B16" s="36">
        <f t="shared" si="0"/>
        <v>15370</v>
      </c>
      <c r="C16" s="36">
        <v>1684</v>
      </c>
      <c r="D16" s="36">
        <v>7491</v>
      </c>
      <c r="E16" s="36">
        <v>6195</v>
      </c>
      <c r="F16" s="36">
        <v>3295</v>
      </c>
      <c r="G16" s="28">
        <f t="shared" si="1"/>
        <v>11</v>
      </c>
      <c r="H16" s="28">
        <f t="shared" si="10"/>
        <v>48.7</v>
      </c>
      <c r="I16" s="28">
        <f t="shared" si="2"/>
        <v>40.299999999999997</v>
      </c>
      <c r="J16" s="28">
        <f t="shared" si="3"/>
        <v>21.4</v>
      </c>
      <c r="K16" s="28">
        <f t="shared" si="4"/>
        <v>22.480309704979309</v>
      </c>
      <c r="L16" s="28">
        <f t="shared" si="5"/>
        <v>82.699239086904285</v>
      </c>
      <c r="M16" s="28">
        <f t="shared" si="6"/>
        <v>105.1795487918836</v>
      </c>
      <c r="N16" s="28">
        <f t="shared" si="7"/>
        <v>367.874109263658</v>
      </c>
      <c r="O16" s="28">
        <f t="shared" si="8"/>
        <v>195.66508313539194</v>
      </c>
      <c r="P16" s="36">
        <v>7390</v>
      </c>
      <c r="Q16" s="37">
        <v>7980</v>
      </c>
      <c r="R16" s="37">
        <f t="shared" si="9"/>
        <v>119</v>
      </c>
      <c r="S16" s="37">
        <v>47</v>
      </c>
      <c r="T16" s="37">
        <v>72</v>
      </c>
      <c r="V16">
        <v>0</v>
      </c>
    </row>
    <row r="17" spans="1:22" ht="30.75" customHeight="1" x14ac:dyDescent="0.2">
      <c r="A17" s="11" t="s">
        <v>63</v>
      </c>
      <c r="B17" s="36">
        <f t="shared" si="0"/>
        <v>15110</v>
      </c>
      <c r="C17" s="36">
        <v>1661</v>
      </c>
      <c r="D17" s="36">
        <v>7241</v>
      </c>
      <c r="E17" s="36">
        <v>6208</v>
      </c>
      <c r="F17" s="36">
        <v>3250</v>
      </c>
      <c r="G17" s="28">
        <f t="shared" si="1"/>
        <v>11</v>
      </c>
      <c r="H17" s="28">
        <f t="shared" si="10"/>
        <v>47.9</v>
      </c>
      <c r="I17" s="28">
        <f t="shared" si="2"/>
        <v>41.1</v>
      </c>
      <c r="J17" s="28">
        <f t="shared" si="3"/>
        <v>21.5</v>
      </c>
      <c r="K17" s="28">
        <f t="shared" si="4"/>
        <v>22.938820604888825</v>
      </c>
      <c r="L17" s="28">
        <f t="shared" si="5"/>
        <v>85.734014638862035</v>
      </c>
      <c r="M17" s="28">
        <f t="shared" si="6"/>
        <v>108.67283524375087</v>
      </c>
      <c r="N17" s="28">
        <f t="shared" si="7"/>
        <v>373.75075255869956</v>
      </c>
      <c r="O17" s="28">
        <f t="shared" si="8"/>
        <v>195.66526189042744</v>
      </c>
      <c r="P17" s="36">
        <v>7241</v>
      </c>
      <c r="Q17" s="37">
        <v>7869</v>
      </c>
      <c r="R17" s="37">
        <f t="shared" si="9"/>
        <v>113</v>
      </c>
      <c r="S17" s="37">
        <v>41</v>
      </c>
      <c r="T17" s="37">
        <v>72</v>
      </c>
      <c r="V17">
        <v>0</v>
      </c>
    </row>
    <row r="18" spans="1:22" ht="30.75" customHeight="1" x14ac:dyDescent="0.2">
      <c r="A18" s="11" t="s">
        <v>64</v>
      </c>
      <c r="B18" s="36">
        <f t="shared" si="0"/>
        <v>14774</v>
      </c>
      <c r="C18" s="36">
        <v>1574</v>
      </c>
      <c r="D18" s="36">
        <v>7036</v>
      </c>
      <c r="E18" s="36">
        <v>6164</v>
      </c>
      <c r="F18" s="36">
        <v>3359</v>
      </c>
      <c r="G18" s="28">
        <f t="shared" si="1"/>
        <v>10.7</v>
      </c>
      <c r="H18" s="28">
        <f t="shared" si="10"/>
        <v>47.6</v>
      </c>
      <c r="I18" s="28">
        <f t="shared" si="2"/>
        <v>41.7</v>
      </c>
      <c r="J18" s="28">
        <f t="shared" si="3"/>
        <v>22.7</v>
      </c>
      <c r="K18" s="28">
        <f t="shared" si="4"/>
        <v>22.370665150653782</v>
      </c>
      <c r="L18" s="28">
        <f t="shared" si="5"/>
        <v>87.606594656054583</v>
      </c>
      <c r="M18" s="28">
        <f t="shared" si="6"/>
        <v>109.97725980670836</v>
      </c>
      <c r="N18" s="28">
        <f t="shared" si="7"/>
        <v>391.61372299872937</v>
      </c>
      <c r="O18" s="28">
        <f t="shared" si="8"/>
        <v>213.40533672172808</v>
      </c>
      <c r="P18" s="36">
        <v>7093</v>
      </c>
      <c r="Q18" s="37">
        <v>7681</v>
      </c>
      <c r="R18" s="37">
        <f t="shared" si="9"/>
        <v>116</v>
      </c>
      <c r="S18" s="37">
        <v>38</v>
      </c>
      <c r="T18" s="37">
        <v>78</v>
      </c>
      <c r="V18">
        <v>0</v>
      </c>
    </row>
    <row r="19" spans="1:22" ht="30.75" customHeight="1" x14ac:dyDescent="0.2">
      <c r="A19" s="11" t="s">
        <v>65</v>
      </c>
      <c r="B19" s="36">
        <f t="shared" si="0"/>
        <v>14498</v>
      </c>
      <c r="C19" s="36">
        <v>1535</v>
      </c>
      <c r="D19" s="36">
        <v>6891</v>
      </c>
      <c r="E19" s="36">
        <v>6072</v>
      </c>
      <c r="F19" s="36">
        <v>3427</v>
      </c>
      <c r="G19" s="28">
        <f t="shared" si="1"/>
        <v>10.6</v>
      </c>
      <c r="H19" s="28">
        <f t="shared" si="10"/>
        <v>47.5</v>
      </c>
      <c r="I19" s="28">
        <f t="shared" si="2"/>
        <v>41.9</v>
      </c>
      <c r="J19" s="28">
        <f t="shared" si="3"/>
        <v>23.6</v>
      </c>
      <c r="K19" s="28">
        <f t="shared" si="4"/>
        <v>22.275431722536641</v>
      </c>
      <c r="L19" s="28">
        <f t="shared" si="5"/>
        <v>88.114932520679147</v>
      </c>
      <c r="M19" s="28">
        <f t="shared" si="6"/>
        <v>110.3903642432158</v>
      </c>
      <c r="N19" s="28">
        <f t="shared" si="7"/>
        <v>395.57003257328989</v>
      </c>
      <c r="O19" s="28">
        <f t="shared" si="8"/>
        <v>223.25732899022802</v>
      </c>
      <c r="P19" s="36">
        <v>6957</v>
      </c>
      <c r="Q19" s="37">
        <v>7541</v>
      </c>
      <c r="R19" s="37">
        <f t="shared" si="9"/>
        <v>138</v>
      </c>
      <c r="S19" s="37">
        <v>52</v>
      </c>
      <c r="T19" s="37">
        <v>86</v>
      </c>
      <c r="V19">
        <v>0</v>
      </c>
    </row>
    <row r="20" spans="1:22" ht="30.75" customHeight="1" x14ac:dyDescent="0.2">
      <c r="A20" s="11" t="s">
        <v>66</v>
      </c>
      <c r="B20" s="36">
        <f t="shared" si="0"/>
        <v>14243</v>
      </c>
      <c r="C20" s="36">
        <v>1520</v>
      </c>
      <c r="D20" s="36">
        <v>6744</v>
      </c>
      <c r="E20" s="36">
        <v>5979</v>
      </c>
      <c r="F20" s="36">
        <v>3479</v>
      </c>
      <c r="G20" s="28">
        <f t="shared" si="1"/>
        <v>10.7</v>
      </c>
      <c r="H20" s="28">
        <f t="shared" si="10"/>
        <v>47.3</v>
      </c>
      <c r="I20" s="28">
        <f t="shared" si="2"/>
        <v>42</v>
      </c>
      <c r="J20" s="28">
        <f t="shared" si="3"/>
        <v>24.4</v>
      </c>
      <c r="K20" s="28">
        <f t="shared" si="4"/>
        <v>22.538552787663107</v>
      </c>
      <c r="L20" s="28">
        <f t="shared" si="5"/>
        <v>88.656583629893234</v>
      </c>
      <c r="M20" s="28">
        <f t="shared" si="6"/>
        <v>111.19513641755634</v>
      </c>
      <c r="N20" s="28">
        <f t="shared" si="7"/>
        <v>393.35526315789474</v>
      </c>
      <c r="O20" s="28">
        <f t="shared" si="8"/>
        <v>228.88157894736844</v>
      </c>
      <c r="P20" s="36">
        <v>6831</v>
      </c>
      <c r="Q20" s="37">
        <v>7412</v>
      </c>
      <c r="R20" s="37">
        <f t="shared" si="9"/>
        <v>146</v>
      </c>
      <c r="S20" s="37">
        <v>57</v>
      </c>
      <c r="T20" s="37">
        <v>89</v>
      </c>
      <c r="V20">
        <v>0</v>
      </c>
    </row>
    <row r="21" spans="1:22" ht="30.75" customHeight="1" x14ac:dyDescent="0.2">
      <c r="A21" s="11" t="s">
        <v>67</v>
      </c>
      <c r="B21" s="36">
        <f t="shared" si="0"/>
        <v>13965</v>
      </c>
      <c r="C21" s="36">
        <v>1483</v>
      </c>
      <c r="D21" s="36">
        <v>6595</v>
      </c>
      <c r="E21" s="36">
        <v>5887</v>
      </c>
      <c r="F21" s="36">
        <v>3501</v>
      </c>
      <c r="G21" s="28">
        <f t="shared" si="1"/>
        <v>10.6</v>
      </c>
      <c r="H21" s="28">
        <f t="shared" si="10"/>
        <v>47.2</v>
      </c>
      <c r="I21" s="28">
        <f t="shared" si="2"/>
        <v>42.2</v>
      </c>
      <c r="J21" s="28">
        <f t="shared" si="3"/>
        <v>25.1</v>
      </c>
      <c r="K21" s="28">
        <f t="shared" si="4"/>
        <v>22.486732373009858</v>
      </c>
      <c r="L21" s="28">
        <f t="shared" si="5"/>
        <v>89.264594389689151</v>
      </c>
      <c r="M21" s="28">
        <f t="shared" si="6"/>
        <v>111.75132676269901</v>
      </c>
      <c r="N21" s="28">
        <f t="shared" si="7"/>
        <v>396.96561024949426</v>
      </c>
      <c r="O21" s="28">
        <f t="shared" si="8"/>
        <v>236.07552258934592</v>
      </c>
      <c r="P21" s="36">
        <v>6681</v>
      </c>
      <c r="Q21" s="37">
        <v>7284</v>
      </c>
      <c r="R21" s="37">
        <f t="shared" si="9"/>
        <v>161</v>
      </c>
      <c r="S21" s="37">
        <v>61</v>
      </c>
      <c r="T21" s="37">
        <v>100</v>
      </c>
      <c r="V21">
        <v>0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9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10950</v>
      </c>
      <c r="C15" s="36">
        <v>1337</v>
      </c>
      <c r="D15" s="36">
        <v>5889</v>
      </c>
      <c r="E15" s="36">
        <v>3721</v>
      </c>
      <c r="F15" s="36">
        <v>1943</v>
      </c>
      <c r="G15" s="28">
        <f t="shared" si="1"/>
        <v>12.2</v>
      </c>
      <c r="H15" s="28">
        <f t="shared" si="10"/>
        <v>53.8</v>
      </c>
      <c r="I15" s="28">
        <f t="shared" si="2"/>
        <v>34</v>
      </c>
      <c r="J15" s="28">
        <f t="shared" si="3"/>
        <v>17.7</v>
      </c>
      <c r="K15" s="28">
        <f t="shared" si="4"/>
        <v>22.703345219901511</v>
      </c>
      <c r="L15" s="28">
        <f t="shared" si="5"/>
        <v>63.185600271692991</v>
      </c>
      <c r="M15" s="28">
        <f t="shared" si="6"/>
        <v>85.888945491594498</v>
      </c>
      <c r="N15" s="28">
        <f t="shared" si="7"/>
        <v>278.30964846671651</v>
      </c>
      <c r="O15" s="28">
        <f t="shared" si="8"/>
        <v>145.32535527299925</v>
      </c>
      <c r="P15" s="36">
        <v>5162</v>
      </c>
      <c r="Q15" s="37">
        <v>5788</v>
      </c>
      <c r="R15" s="37">
        <f t="shared" si="9"/>
        <v>61</v>
      </c>
      <c r="S15" s="37">
        <v>19</v>
      </c>
      <c r="T15" s="37">
        <v>42</v>
      </c>
      <c r="V15">
        <v>3</v>
      </c>
    </row>
    <row r="16" spans="1:22" ht="30.75" customHeight="1" x14ac:dyDescent="0.2">
      <c r="A16" s="11" t="s">
        <v>62</v>
      </c>
      <c r="B16" s="36">
        <f t="shared" si="0"/>
        <v>10323</v>
      </c>
      <c r="C16" s="36">
        <v>1179</v>
      </c>
      <c r="D16" s="36">
        <v>5261</v>
      </c>
      <c r="E16" s="36">
        <v>3879</v>
      </c>
      <c r="F16" s="36">
        <v>1976</v>
      </c>
      <c r="G16" s="28">
        <f t="shared" si="1"/>
        <v>11.4</v>
      </c>
      <c r="H16" s="28">
        <f t="shared" si="10"/>
        <v>51</v>
      </c>
      <c r="I16" s="28">
        <f t="shared" si="2"/>
        <v>37.6</v>
      </c>
      <c r="J16" s="28">
        <f t="shared" si="3"/>
        <v>19.100000000000001</v>
      </c>
      <c r="K16" s="28">
        <f t="shared" si="4"/>
        <v>22.41018817715263</v>
      </c>
      <c r="L16" s="28">
        <f t="shared" si="5"/>
        <v>73.731229804219737</v>
      </c>
      <c r="M16" s="28">
        <f t="shared" si="6"/>
        <v>96.141417981372371</v>
      </c>
      <c r="N16" s="28">
        <f t="shared" si="7"/>
        <v>329.00763358778624</v>
      </c>
      <c r="O16" s="28">
        <f t="shared" si="8"/>
        <v>167.59966072943172</v>
      </c>
      <c r="P16" s="36">
        <v>4925</v>
      </c>
      <c r="Q16" s="37">
        <v>5398</v>
      </c>
      <c r="R16" s="37">
        <f t="shared" si="9"/>
        <v>95</v>
      </c>
      <c r="S16" s="37">
        <v>42</v>
      </c>
      <c r="T16" s="37">
        <v>53</v>
      </c>
      <c r="V16">
        <v>4</v>
      </c>
    </row>
    <row r="17" spans="1:22" ht="30.75" customHeight="1" x14ac:dyDescent="0.2">
      <c r="A17" s="11" t="s">
        <v>63</v>
      </c>
      <c r="B17" s="36">
        <f t="shared" si="0"/>
        <v>10208</v>
      </c>
      <c r="C17" s="36">
        <v>1140</v>
      </c>
      <c r="D17" s="36">
        <v>5161</v>
      </c>
      <c r="E17" s="36">
        <v>3903</v>
      </c>
      <c r="F17" s="36">
        <v>1963</v>
      </c>
      <c r="G17" s="28">
        <f t="shared" si="1"/>
        <v>11.2</v>
      </c>
      <c r="H17" s="28">
        <f t="shared" si="10"/>
        <v>50.6</v>
      </c>
      <c r="I17" s="28">
        <f t="shared" si="2"/>
        <v>38.200000000000003</v>
      </c>
      <c r="J17" s="28">
        <f t="shared" si="3"/>
        <v>19.2</v>
      </c>
      <c r="K17" s="28">
        <f t="shared" si="4"/>
        <v>22.088742491765164</v>
      </c>
      <c r="L17" s="28">
        <f t="shared" si="5"/>
        <v>75.624878899438102</v>
      </c>
      <c r="M17" s="28">
        <f t="shared" si="6"/>
        <v>97.713621391203247</v>
      </c>
      <c r="N17" s="28">
        <f t="shared" si="7"/>
        <v>342.36842105263156</v>
      </c>
      <c r="O17" s="28">
        <f t="shared" si="8"/>
        <v>172.19298245614033</v>
      </c>
      <c r="P17" s="36">
        <v>4891</v>
      </c>
      <c r="Q17" s="37">
        <v>5317</v>
      </c>
      <c r="R17" s="37">
        <f t="shared" si="9"/>
        <v>83</v>
      </c>
      <c r="S17" s="37">
        <v>37</v>
      </c>
      <c r="T17" s="37">
        <v>46</v>
      </c>
      <c r="V17">
        <v>4</v>
      </c>
    </row>
    <row r="18" spans="1:22" ht="30.75" customHeight="1" x14ac:dyDescent="0.2">
      <c r="A18" s="11" t="s">
        <v>64</v>
      </c>
      <c r="B18" s="36">
        <f t="shared" si="0"/>
        <v>10066</v>
      </c>
      <c r="C18" s="36">
        <v>1106</v>
      </c>
      <c r="D18" s="36">
        <v>5058</v>
      </c>
      <c r="E18" s="36">
        <v>3898</v>
      </c>
      <c r="F18" s="36">
        <v>2073</v>
      </c>
      <c r="G18" s="28">
        <f t="shared" si="1"/>
        <v>11</v>
      </c>
      <c r="H18" s="28">
        <f t="shared" si="10"/>
        <v>50.3</v>
      </c>
      <c r="I18" s="28">
        <f t="shared" si="2"/>
        <v>38.700000000000003</v>
      </c>
      <c r="J18" s="28">
        <f t="shared" si="3"/>
        <v>20.6</v>
      </c>
      <c r="K18" s="28">
        <f t="shared" si="4"/>
        <v>21.866350336101227</v>
      </c>
      <c r="L18" s="28">
        <f t="shared" si="5"/>
        <v>77.066034005535784</v>
      </c>
      <c r="M18" s="28">
        <f t="shared" si="6"/>
        <v>98.932384341637018</v>
      </c>
      <c r="N18" s="28">
        <f t="shared" si="7"/>
        <v>352.44122965641952</v>
      </c>
      <c r="O18" s="28">
        <f t="shared" si="8"/>
        <v>187.43218806509944</v>
      </c>
      <c r="P18" s="36">
        <v>4831</v>
      </c>
      <c r="Q18" s="37">
        <v>5235</v>
      </c>
      <c r="R18" s="37">
        <f t="shared" si="9"/>
        <v>92</v>
      </c>
      <c r="S18" s="37">
        <v>51</v>
      </c>
      <c r="T18" s="37">
        <v>41</v>
      </c>
      <c r="V18">
        <v>4</v>
      </c>
    </row>
    <row r="19" spans="1:22" ht="30.75" customHeight="1" x14ac:dyDescent="0.2">
      <c r="A19" s="11" t="s">
        <v>65</v>
      </c>
      <c r="B19" s="36">
        <f t="shared" si="0"/>
        <v>9989</v>
      </c>
      <c r="C19" s="36">
        <v>1084</v>
      </c>
      <c r="D19" s="36">
        <v>5011</v>
      </c>
      <c r="E19" s="36">
        <v>3890</v>
      </c>
      <c r="F19" s="36">
        <v>2129</v>
      </c>
      <c r="G19" s="28">
        <f t="shared" si="1"/>
        <v>10.9</v>
      </c>
      <c r="H19" s="28">
        <f t="shared" si="10"/>
        <v>50.2</v>
      </c>
      <c r="I19" s="28">
        <f t="shared" si="2"/>
        <v>39</v>
      </c>
      <c r="J19" s="28">
        <f t="shared" si="3"/>
        <v>21.3</v>
      </c>
      <c r="K19" s="28">
        <f t="shared" si="4"/>
        <v>21.632408700858115</v>
      </c>
      <c r="L19" s="28">
        <f t="shared" si="5"/>
        <v>77.629215725404109</v>
      </c>
      <c r="M19" s="28">
        <f t="shared" si="6"/>
        <v>99.261624426262216</v>
      </c>
      <c r="N19" s="28">
        <f t="shared" si="7"/>
        <v>358.85608856088561</v>
      </c>
      <c r="O19" s="28">
        <f t="shared" si="8"/>
        <v>196.40221402214021</v>
      </c>
      <c r="P19" s="36">
        <v>4800</v>
      </c>
      <c r="Q19" s="37">
        <v>5189</v>
      </c>
      <c r="R19" s="37">
        <f t="shared" si="9"/>
        <v>105</v>
      </c>
      <c r="S19" s="37">
        <v>59</v>
      </c>
      <c r="T19" s="37">
        <v>46</v>
      </c>
      <c r="V19">
        <v>4</v>
      </c>
    </row>
    <row r="20" spans="1:22" ht="30.75" customHeight="1" x14ac:dyDescent="0.2">
      <c r="A20" s="11" t="s">
        <v>66</v>
      </c>
      <c r="B20" s="36">
        <f t="shared" si="0"/>
        <v>9844</v>
      </c>
      <c r="C20" s="36">
        <v>1054</v>
      </c>
      <c r="D20" s="36">
        <v>4906</v>
      </c>
      <c r="E20" s="36">
        <v>3880</v>
      </c>
      <c r="F20" s="36">
        <v>2186</v>
      </c>
      <c r="G20" s="28">
        <f t="shared" si="1"/>
        <v>10.7</v>
      </c>
      <c r="H20" s="28">
        <f t="shared" si="10"/>
        <v>49.9</v>
      </c>
      <c r="I20" s="28">
        <f t="shared" si="2"/>
        <v>39.4</v>
      </c>
      <c r="J20" s="28">
        <f t="shared" si="3"/>
        <v>22.2</v>
      </c>
      <c r="K20" s="28">
        <f t="shared" si="4"/>
        <v>21.48389726865063</v>
      </c>
      <c r="L20" s="28">
        <f t="shared" si="5"/>
        <v>79.086832450061152</v>
      </c>
      <c r="M20" s="28">
        <f t="shared" si="6"/>
        <v>100.57072971871177</v>
      </c>
      <c r="N20" s="28">
        <f t="shared" si="7"/>
        <v>368.12144212523719</v>
      </c>
      <c r="O20" s="28">
        <f t="shared" si="8"/>
        <v>207.4003795066414</v>
      </c>
      <c r="P20" s="36">
        <v>4714</v>
      </c>
      <c r="Q20" s="37">
        <v>5130</v>
      </c>
      <c r="R20" s="37">
        <f t="shared" si="9"/>
        <v>109</v>
      </c>
      <c r="S20" s="37">
        <v>51</v>
      </c>
      <c r="T20" s="37">
        <v>58</v>
      </c>
      <c r="V20">
        <v>4</v>
      </c>
    </row>
    <row r="21" spans="1:22" ht="30.75" customHeight="1" x14ac:dyDescent="0.2">
      <c r="A21" s="11" t="s">
        <v>67</v>
      </c>
      <c r="B21" s="36">
        <f t="shared" si="0"/>
        <v>9632</v>
      </c>
      <c r="C21" s="36">
        <v>1012</v>
      </c>
      <c r="D21" s="36">
        <v>4776</v>
      </c>
      <c r="E21" s="36">
        <v>3840</v>
      </c>
      <c r="F21" s="36">
        <v>2231</v>
      </c>
      <c r="G21" s="28">
        <f t="shared" si="1"/>
        <v>10.5</v>
      </c>
      <c r="H21" s="28">
        <f t="shared" si="10"/>
        <v>49.6</v>
      </c>
      <c r="I21" s="28">
        <f t="shared" si="2"/>
        <v>39.9</v>
      </c>
      <c r="J21" s="28">
        <f t="shared" si="3"/>
        <v>23.2</v>
      </c>
      <c r="K21" s="28">
        <f t="shared" si="4"/>
        <v>21.189279731993299</v>
      </c>
      <c r="L21" s="28">
        <f t="shared" si="5"/>
        <v>80.402010050251263</v>
      </c>
      <c r="M21" s="28">
        <f t="shared" si="6"/>
        <v>101.59128978224456</v>
      </c>
      <c r="N21" s="28">
        <f t="shared" si="7"/>
        <v>379.4466403162055</v>
      </c>
      <c r="O21" s="28">
        <f t="shared" si="8"/>
        <v>220.45454545454547</v>
      </c>
      <c r="P21" s="36">
        <v>4597</v>
      </c>
      <c r="Q21" s="37">
        <v>5035</v>
      </c>
      <c r="R21" s="37">
        <f t="shared" si="9"/>
        <v>107</v>
      </c>
      <c r="S21" s="37">
        <v>53</v>
      </c>
      <c r="T21" s="37">
        <v>54</v>
      </c>
      <c r="V21">
        <v>4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52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11118</v>
      </c>
      <c r="C15" s="36">
        <v>1276</v>
      </c>
      <c r="D15" s="36">
        <v>5801</v>
      </c>
      <c r="E15" s="36">
        <v>4037</v>
      </c>
      <c r="F15" s="36">
        <v>2241</v>
      </c>
      <c r="G15" s="28">
        <f t="shared" si="1"/>
        <v>11.5</v>
      </c>
      <c r="H15" s="28">
        <f t="shared" si="10"/>
        <v>52.2</v>
      </c>
      <c r="I15" s="28">
        <f t="shared" si="2"/>
        <v>36.299999999999997</v>
      </c>
      <c r="J15" s="28">
        <f t="shared" si="3"/>
        <v>20.2</v>
      </c>
      <c r="K15" s="28">
        <f t="shared" si="4"/>
        <v>21.996207550422341</v>
      </c>
      <c r="L15" s="28">
        <f t="shared" si="5"/>
        <v>69.591449750043097</v>
      </c>
      <c r="M15" s="28">
        <f t="shared" si="6"/>
        <v>91.587657300465438</v>
      </c>
      <c r="N15" s="28">
        <f t="shared" si="7"/>
        <v>316.37931034482756</v>
      </c>
      <c r="O15" s="28">
        <f t="shared" si="8"/>
        <v>175.6269592476489</v>
      </c>
      <c r="P15" s="36">
        <v>5226</v>
      </c>
      <c r="Q15" s="37">
        <v>5892</v>
      </c>
      <c r="R15" s="37">
        <f t="shared" si="9"/>
        <v>61</v>
      </c>
      <c r="S15" s="37">
        <v>15</v>
      </c>
      <c r="T15" s="37">
        <v>46</v>
      </c>
      <c r="V15">
        <v>4</v>
      </c>
    </row>
    <row r="16" spans="1:22" ht="30.75" customHeight="1" x14ac:dyDescent="0.2">
      <c r="A16" s="11" t="s">
        <v>62</v>
      </c>
      <c r="B16" s="36">
        <f t="shared" si="0"/>
        <v>10696</v>
      </c>
      <c r="C16" s="36">
        <v>1282</v>
      </c>
      <c r="D16" s="36">
        <v>5148</v>
      </c>
      <c r="E16" s="36">
        <v>4243</v>
      </c>
      <c r="F16" s="36">
        <v>2260</v>
      </c>
      <c r="G16" s="28">
        <f t="shared" si="1"/>
        <v>12</v>
      </c>
      <c r="H16" s="28">
        <f t="shared" si="10"/>
        <v>48.2</v>
      </c>
      <c r="I16" s="28">
        <f t="shared" si="2"/>
        <v>39.799999999999997</v>
      </c>
      <c r="J16" s="28">
        <f t="shared" si="3"/>
        <v>21.2</v>
      </c>
      <c r="K16" s="28">
        <f t="shared" si="4"/>
        <v>24.902874902874903</v>
      </c>
      <c r="L16" s="28">
        <f t="shared" si="5"/>
        <v>82.420357420357419</v>
      </c>
      <c r="M16" s="28">
        <f t="shared" si="6"/>
        <v>107.32323232323233</v>
      </c>
      <c r="N16" s="28">
        <f t="shared" si="7"/>
        <v>330.96723868954757</v>
      </c>
      <c r="O16" s="28">
        <f t="shared" si="8"/>
        <v>176.28705148205927</v>
      </c>
      <c r="P16" s="36">
        <v>5051</v>
      </c>
      <c r="Q16" s="37">
        <v>5645</v>
      </c>
      <c r="R16" s="37">
        <f t="shared" si="9"/>
        <v>60</v>
      </c>
      <c r="S16" s="37">
        <v>19</v>
      </c>
      <c r="T16" s="37">
        <v>41</v>
      </c>
      <c r="V16">
        <v>23</v>
      </c>
    </row>
    <row r="17" spans="1:22" ht="30.75" customHeight="1" x14ac:dyDescent="0.2">
      <c r="A17" s="11" t="s">
        <v>63</v>
      </c>
      <c r="B17" s="36">
        <f t="shared" si="0"/>
        <v>10590</v>
      </c>
      <c r="C17" s="36">
        <v>1259</v>
      </c>
      <c r="D17" s="36">
        <v>5007</v>
      </c>
      <c r="E17" s="36">
        <v>4301</v>
      </c>
      <c r="F17" s="36">
        <v>2241</v>
      </c>
      <c r="G17" s="28">
        <f t="shared" si="1"/>
        <v>11.9</v>
      </c>
      <c r="H17" s="28">
        <f t="shared" si="10"/>
        <v>47.4</v>
      </c>
      <c r="I17" s="28">
        <f t="shared" si="2"/>
        <v>40.700000000000003</v>
      </c>
      <c r="J17" s="28">
        <f t="shared" si="3"/>
        <v>21.2</v>
      </c>
      <c r="K17" s="28">
        <f t="shared" si="4"/>
        <v>25.144797283802678</v>
      </c>
      <c r="L17" s="28">
        <f t="shared" si="5"/>
        <v>85.899740363491119</v>
      </c>
      <c r="M17" s="28">
        <f t="shared" si="6"/>
        <v>111.04453764729378</v>
      </c>
      <c r="N17" s="28">
        <f t="shared" si="7"/>
        <v>341.62033359809374</v>
      </c>
      <c r="O17" s="28">
        <f t="shared" si="8"/>
        <v>177.99841143764891</v>
      </c>
      <c r="P17" s="36">
        <v>5016</v>
      </c>
      <c r="Q17" s="37">
        <v>5574</v>
      </c>
      <c r="R17" s="37">
        <f t="shared" si="9"/>
        <v>58</v>
      </c>
      <c r="S17" s="37">
        <v>20</v>
      </c>
      <c r="T17" s="37">
        <v>38</v>
      </c>
      <c r="V17">
        <v>23</v>
      </c>
    </row>
    <row r="18" spans="1:22" ht="30.75" customHeight="1" x14ac:dyDescent="0.2">
      <c r="A18" s="11" t="s">
        <v>64</v>
      </c>
      <c r="B18" s="36">
        <f t="shared" si="0"/>
        <v>10354</v>
      </c>
      <c r="C18" s="36">
        <v>1207</v>
      </c>
      <c r="D18" s="36">
        <v>4871</v>
      </c>
      <c r="E18" s="36">
        <v>4253</v>
      </c>
      <c r="F18" s="36">
        <v>2272</v>
      </c>
      <c r="G18" s="28">
        <f t="shared" si="1"/>
        <v>11.7</v>
      </c>
      <c r="H18" s="28">
        <f t="shared" si="10"/>
        <v>47.1</v>
      </c>
      <c r="I18" s="28">
        <f t="shared" si="2"/>
        <v>41.2</v>
      </c>
      <c r="J18" s="28">
        <f t="shared" si="3"/>
        <v>22</v>
      </c>
      <c r="K18" s="28">
        <f t="shared" si="4"/>
        <v>24.779306097310613</v>
      </c>
      <c r="L18" s="28">
        <f t="shared" si="5"/>
        <v>87.312666803531101</v>
      </c>
      <c r="M18" s="28">
        <f t="shared" si="6"/>
        <v>112.09197290084172</v>
      </c>
      <c r="N18" s="28">
        <f t="shared" si="7"/>
        <v>352.36122618061307</v>
      </c>
      <c r="O18" s="28">
        <f t="shared" si="8"/>
        <v>188.23529411764704</v>
      </c>
      <c r="P18" s="36">
        <v>4911</v>
      </c>
      <c r="Q18" s="37">
        <v>5443</v>
      </c>
      <c r="R18" s="37">
        <f t="shared" si="9"/>
        <v>56</v>
      </c>
      <c r="S18" s="37">
        <v>22</v>
      </c>
      <c r="T18" s="37">
        <v>34</v>
      </c>
      <c r="V18">
        <v>23</v>
      </c>
    </row>
    <row r="19" spans="1:22" ht="30.75" customHeight="1" x14ac:dyDescent="0.2">
      <c r="A19" s="11" t="s">
        <v>65</v>
      </c>
      <c r="B19" s="36">
        <f t="shared" si="0"/>
        <v>10221</v>
      </c>
      <c r="C19" s="36">
        <v>1202</v>
      </c>
      <c r="D19" s="36">
        <v>4745</v>
      </c>
      <c r="E19" s="36">
        <v>4251</v>
      </c>
      <c r="F19" s="36">
        <v>2339</v>
      </c>
      <c r="G19" s="28">
        <f t="shared" si="1"/>
        <v>11.8</v>
      </c>
      <c r="H19" s="28">
        <f t="shared" si="10"/>
        <v>46.5</v>
      </c>
      <c r="I19" s="28">
        <f t="shared" si="2"/>
        <v>41.7</v>
      </c>
      <c r="J19" s="28">
        <f t="shared" si="3"/>
        <v>22.9</v>
      </c>
      <c r="K19" s="28">
        <f t="shared" si="4"/>
        <v>25.331928345626974</v>
      </c>
      <c r="L19" s="28">
        <f t="shared" si="5"/>
        <v>89.589041095890408</v>
      </c>
      <c r="M19" s="28">
        <f t="shared" si="6"/>
        <v>114.9209694415174</v>
      </c>
      <c r="N19" s="28">
        <f t="shared" si="7"/>
        <v>353.6605657237937</v>
      </c>
      <c r="O19" s="28">
        <f t="shared" si="8"/>
        <v>194.59234608985025</v>
      </c>
      <c r="P19" s="36">
        <v>4831</v>
      </c>
      <c r="Q19" s="37">
        <v>5390</v>
      </c>
      <c r="R19" s="37">
        <f t="shared" si="9"/>
        <v>54</v>
      </c>
      <c r="S19" s="37">
        <v>22</v>
      </c>
      <c r="T19" s="37">
        <v>32</v>
      </c>
      <c r="V19">
        <v>23</v>
      </c>
    </row>
    <row r="20" spans="1:22" ht="30.75" customHeight="1" x14ac:dyDescent="0.2">
      <c r="A20" s="11" t="s">
        <v>66</v>
      </c>
      <c r="B20" s="36">
        <f t="shared" si="0"/>
        <v>10100</v>
      </c>
      <c r="C20" s="36">
        <v>1167</v>
      </c>
      <c r="D20" s="36">
        <v>4654</v>
      </c>
      <c r="E20" s="36">
        <v>4256</v>
      </c>
      <c r="F20" s="36">
        <v>2399</v>
      </c>
      <c r="G20" s="28">
        <f t="shared" si="1"/>
        <v>11.6</v>
      </c>
      <c r="H20" s="28">
        <f t="shared" si="10"/>
        <v>46.2</v>
      </c>
      <c r="I20" s="28">
        <f t="shared" si="2"/>
        <v>42.2</v>
      </c>
      <c r="J20" s="28">
        <f t="shared" si="3"/>
        <v>23.8</v>
      </c>
      <c r="K20" s="28">
        <f t="shared" si="4"/>
        <v>25.075204125483452</v>
      </c>
      <c r="L20" s="28">
        <f t="shared" si="5"/>
        <v>91.44821658788139</v>
      </c>
      <c r="M20" s="28">
        <f t="shared" si="6"/>
        <v>116.52342071336486</v>
      </c>
      <c r="N20" s="28">
        <f t="shared" si="7"/>
        <v>364.69580119965724</v>
      </c>
      <c r="O20" s="28">
        <f t="shared" si="8"/>
        <v>205.56983718937448</v>
      </c>
      <c r="P20" s="36">
        <v>4775</v>
      </c>
      <c r="Q20" s="37">
        <v>5325</v>
      </c>
      <c r="R20" s="37">
        <f t="shared" si="9"/>
        <v>59</v>
      </c>
      <c r="S20" s="37">
        <v>27</v>
      </c>
      <c r="T20" s="37">
        <v>32</v>
      </c>
      <c r="V20">
        <v>23</v>
      </c>
    </row>
    <row r="21" spans="1:22" ht="30.75" customHeight="1" x14ac:dyDescent="0.2">
      <c r="A21" s="11" t="s">
        <v>67</v>
      </c>
      <c r="B21" s="36">
        <f t="shared" si="0"/>
        <v>10013</v>
      </c>
      <c r="C21" s="36">
        <v>1134</v>
      </c>
      <c r="D21" s="36">
        <v>4613</v>
      </c>
      <c r="E21" s="36">
        <v>4243</v>
      </c>
      <c r="F21" s="36">
        <v>2457</v>
      </c>
      <c r="G21" s="28">
        <f t="shared" si="1"/>
        <v>11.4</v>
      </c>
      <c r="H21" s="28">
        <f t="shared" si="10"/>
        <v>46.2</v>
      </c>
      <c r="I21" s="28">
        <f t="shared" si="2"/>
        <v>42.5</v>
      </c>
      <c r="J21" s="28">
        <f t="shared" si="3"/>
        <v>24.6</v>
      </c>
      <c r="K21" s="28">
        <f t="shared" si="4"/>
        <v>24.582701062215477</v>
      </c>
      <c r="L21" s="28">
        <f t="shared" si="5"/>
        <v>91.97918924777801</v>
      </c>
      <c r="M21" s="28">
        <f t="shared" si="6"/>
        <v>116.56189030999349</v>
      </c>
      <c r="N21" s="28">
        <f t="shared" si="7"/>
        <v>374.16225749559084</v>
      </c>
      <c r="O21" s="28">
        <f t="shared" si="8"/>
        <v>216.66666666666666</v>
      </c>
      <c r="P21" s="36">
        <v>4740</v>
      </c>
      <c r="Q21" s="37">
        <v>5273</v>
      </c>
      <c r="R21" s="37">
        <f t="shared" si="9"/>
        <v>94</v>
      </c>
      <c r="S21" s="37">
        <v>40</v>
      </c>
      <c r="T21" s="37">
        <v>54</v>
      </c>
      <c r="V21">
        <v>23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1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53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4765</v>
      </c>
      <c r="C15" s="36">
        <v>352</v>
      </c>
      <c r="D15" s="36">
        <v>2068</v>
      </c>
      <c r="E15" s="36">
        <v>2345</v>
      </c>
      <c r="F15" s="36">
        <v>1580</v>
      </c>
      <c r="G15" s="28">
        <f t="shared" si="1"/>
        <v>7.4</v>
      </c>
      <c r="H15" s="28">
        <f t="shared" si="10"/>
        <v>43.4</v>
      </c>
      <c r="I15" s="28">
        <f t="shared" si="2"/>
        <v>49.2</v>
      </c>
      <c r="J15" s="28">
        <f t="shared" si="3"/>
        <v>33.200000000000003</v>
      </c>
      <c r="K15" s="28">
        <f t="shared" si="4"/>
        <v>17.021276595744681</v>
      </c>
      <c r="L15" s="28">
        <f t="shared" si="5"/>
        <v>113.39458413926499</v>
      </c>
      <c r="M15" s="28">
        <f t="shared" si="6"/>
        <v>130.41586073500969</v>
      </c>
      <c r="N15" s="28">
        <f t="shared" si="7"/>
        <v>666.19318181818187</v>
      </c>
      <c r="O15" s="28">
        <f t="shared" si="8"/>
        <v>448.86363636363632</v>
      </c>
      <c r="P15" s="36">
        <v>2205</v>
      </c>
      <c r="Q15" s="37">
        <v>2560</v>
      </c>
      <c r="R15" s="37">
        <f t="shared" si="9"/>
        <v>14</v>
      </c>
      <c r="S15" s="37">
        <v>6</v>
      </c>
      <c r="T15" s="37">
        <v>8</v>
      </c>
      <c r="V15">
        <v>0</v>
      </c>
    </row>
    <row r="16" spans="1:22" ht="30.75" customHeight="1" x14ac:dyDescent="0.2">
      <c r="A16" s="11" t="s">
        <v>62</v>
      </c>
      <c r="B16" s="36">
        <f t="shared" si="0"/>
        <v>4196</v>
      </c>
      <c r="C16" s="36">
        <v>296</v>
      </c>
      <c r="D16" s="36">
        <v>1708</v>
      </c>
      <c r="E16" s="36">
        <v>2190</v>
      </c>
      <c r="F16" s="36">
        <v>1380</v>
      </c>
      <c r="G16" s="28">
        <f t="shared" si="1"/>
        <v>7.1</v>
      </c>
      <c r="H16" s="28">
        <f t="shared" si="10"/>
        <v>40.700000000000003</v>
      </c>
      <c r="I16" s="28">
        <f t="shared" si="2"/>
        <v>52.2</v>
      </c>
      <c r="J16" s="28">
        <f t="shared" si="3"/>
        <v>32.9</v>
      </c>
      <c r="K16" s="28">
        <f t="shared" si="4"/>
        <v>17.330210772833723</v>
      </c>
      <c r="L16" s="28">
        <f t="shared" si="5"/>
        <v>128.22014051522248</v>
      </c>
      <c r="M16" s="28">
        <f t="shared" si="6"/>
        <v>145.55035128805619</v>
      </c>
      <c r="N16" s="28">
        <f t="shared" si="7"/>
        <v>739.86486486486478</v>
      </c>
      <c r="O16" s="28">
        <f t="shared" si="8"/>
        <v>466.21621621621625</v>
      </c>
      <c r="P16" s="36">
        <v>1982</v>
      </c>
      <c r="Q16" s="37">
        <v>2214</v>
      </c>
      <c r="R16" s="37">
        <f t="shared" si="9"/>
        <v>28</v>
      </c>
      <c r="S16" s="37">
        <v>18</v>
      </c>
      <c r="T16" s="37">
        <v>10</v>
      </c>
      <c r="V16">
        <v>2</v>
      </c>
    </row>
    <row r="17" spans="1:22" ht="30.75" customHeight="1" x14ac:dyDescent="0.2">
      <c r="A17" s="11" t="s">
        <v>63</v>
      </c>
      <c r="B17" s="36">
        <f t="shared" si="0"/>
        <v>4090</v>
      </c>
      <c r="C17" s="36">
        <v>277</v>
      </c>
      <c r="D17" s="36">
        <v>1651</v>
      </c>
      <c r="E17" s="36">
        <v>2160</v>
      </c>
      <c r="F17" s="36">
        <v>1305</v>
      </c>
      <c r="G17" s="28">
        <f t="shared" si="1"/>
        <v>6.8</v>
      </c>
      <c r="H17" s="28">
        <f t="shared" si="10"/>
        <v>40.4</v>
      </c>
      <c r="I17" s="28">
        <f t="shared" si="2"/>
        <v>52.8</v>
      </c>
      <c r="J17" s="28">
        <f t="shared" si="3"/>
        <v>31.9</v>
      </c>
      <c r="K17" s="28">
        <f t="shared" si="4"/>
        <v>16.77771047849788</v>
      </c>
      <c r="L17" s="28">
        <f t="shared" si="5"/>
        <v>130.8298001211387</v>
      </c>
      <c r="M17" s="28">
        <f t="shared" si="6"/>
        <v>147.60751059963658</v>
      </c>
      <c r="N17" s="28">
        <f t="shared" si="7"/>
        <v>779.78339350180499</v>
      </c>
      <c r="O17" s="28">
        <f t="shared" si="8"/>
        <v>471.11913357400726</v>
      </c>
      <c r="P17" s="36">
        <v>1944</v>
      </c>
      <c r="Q17" s="37">
        <v>2146</v>
      </c>
      <c r="R17" s="37">
        <f t="shared" si="9"/>
        <v>24</v>
      </c>
      <c r="S17" s="37">
        <v>14</v>
      </c>
      <c r="T17" s="37">
        <v>10</v>
      </c>
      <c r="V17">
        <v>2</v>
      </c>
    </row>
    <row r="18" spans="1:22" ht="30.75" customHeight="1" x14ac:dyDescent="0.2">
      <c r="A18" s="11" t="s">
        <v>64</v>
      </c>
      <c r="B18" s="36">
        <f t="shared" si="0"/>
        <v>3974</v>
      </c>
      <c r="C18" s="36">
        <v>264</v>
      </c>
      <c r="D18" s="36">
        <v>1557</v>
      </c>
      <c r="E18" s="36">
        <v>2151</v>
      </c>
      <c r="F18" s="36">
        <v>1310</v>
      </c>
      <c r="G18" s="28">
        <f t="shared" si="1"/>
        <v>6.6</v>
      </c>
      <c r="H18" s="28">
        <f t="shared" si="10"/>
        <v>39.200000000000003</v>
      </c>
      <c r="I18" s="28">
        <f t="shared" si="2"/>
        <v>54.2</v>
      </c>
      <c r="J18" s="28">
        <f t="shared" si="3"/>
        <v>33</v>
      </c>
      <c r="K18" s="28">
        <f t="shared" si="4"/>
        <v>16.955684007707127</v>
      </c>
      <c r="L18" s="28">
        <f t="shared" si="5"/>
        <v>138.15028901734104</v>
      </c>
      <c r="M18" s="28">
        <f t="shared" si="6"/>
        <v>155.10597302504817</v>
      </c>
      <c r="N18" s="28">
        <f t="shared" si="7"/>
        <v>814.77272727272737</v>
      </c>
      <c r="O18" s="28">
        <f t="shared" si="8"/>
        <v>496.21212121212119</v>
      </c>
      <c r="P18" s="36">
        <v>1891</v>
      </c>
      <c r="Q18" s="37">
        <v>2083</v>
      </c>
      <c r="R18" s="37">
        <f t="shared" si="9"/>
        <v>20</v>
      </c>
      <c r="S18" s="37">
        <v>10</v>
      </c>
      <c r="T18" s="37">
        <v>10</v>
      </c>
      <c r="V18">
        <v>2</v>
      </c>
    </row>
    <row r="19" spans="1:22" ht="30.75" customHeight="1" x14ac:dyDescent="0.2">
      <c r="A19" s="11" t="s">
        <v>65</v>
      </c>
      <c r="B19" s="36">
        <f t="shared" si="0"/>
        <v>3828</v>
      </c>
      <c r="C19" s="36">
        <v>252</v>
      </c>
      <c r="D19" s="36">
        <v>1474</v>
      </c>
      <c r="E19" s="36">
        <v>2100</v>
      </c>
      <c r="F19" s="36">
        <v>1301</v>
      </c>
      <c r="G19" s="28">
        <f t="shared" si="1"/>
        <v>6.6</v>
      </c>
      <c r="H19" s="28">
        <f t="shared" si="10"/>
        <v>38.5</v>
      </c>
      <c r="I19" s="28">
        <f t="shared" si="2"/>
        <v>54.9</v>
      </c>
      <c r="J19" s="28">
        <f t="shared" si="3"/>
        <v>34</v>
      </c>
      <c r="K19" s="28">
        <f t="shared" si="4"/>
        <v>17.096336499321573</v>
      </c>
      <c r="L19" s="28">
        <f t="shared" si="5"/>
        <v>142.46947082767977</v>
      </c>
      <c r="M19" s="28">
        <f t="shared" si="6"/>
        <v>159.56580732700135</v>
      </c>
      <c r="N19" s="28">
        <f t="shared" si="7"/>
        <v>833.33333333333337</v>
      </c>
      <c r="O19" s="28">
        <f t="shared" si="8"/>
        <v>516.26984126984132</v>
      </c>
      <c r="P19" s="36">
        <v>1816</v>
      </c>
      <c r="Q19" s="37">
        <v>2012</v>
      </c>
      <c r="R19" s="37">
        <f t="shared" si="9"/>
        <v>20</v>
      </c>
      <c r="S19" s="37">
        <v>11</v>
      </c>
      <c r="T19" s="37">
        <v>9</v>
      </c>
      <c r="V19">
        <v>2</v>
      </c>
    </row>
    <row r="20" spans="1:22" ht="30.75" customHeight="1" x14ac:dyDescent="0.2">
      <c r="A20" s="11" t="s">
        <v>66</v>
      </c>
      <c r="B20" s="36">
        <f t="shared" si="0"/>
        <v>3707</v>
      </c>
      <c r="C20" s="36">
        <v>249</v>
      </c>
      <c r="D20" s="36">
        <v>1386</v>
      </c>
      <c r="E20" s="36">
        <v>2070</v>
      </c>
      <c r="F20" s="36">
        <v>1281</v>
      </c>
      <c r="G20" s="28">
        <f t="shared" si="1"/>
        <v>6.7</v>
      </c>
      <c r="H20" s="28">
        <f t="shared" si="10"/>
        <v>37.4</v>
      </c>
      <c r="I20" s="28">
        <f t="shared" si="2"/>
        <v>55.9</v>
      </c>
      <c r="J20" s="28">
        <f t="shared" si="3"/>
        <v>34.6</v>
      </c>
      <c r="K20" s="28">
        <f t="shared" si="4"/>
        <v>17.965367965367964</v>
      </c>
      <c r="L20" s="28">
        <f t="shared" si="5"/>
        <v>149.35064935064935</v>
      </c>
      <c r="M20" s="28">
        <f t="shared" si="6"/>
        <v>167.31601731601731</v>
      </c>
      <c r="N20" s="28">
        <f t="shared" si="7"/>
        <v>831.32530120481931</v>
      </c>
      <c r="O20" s="28">
        <f t="shared" si="8"/>
        <v>514.45783132530119</v>
      </c>
      <c r="P20" s="36">
        <v>1770</v>
      </c>
      <c r="Q20" s="37">
        <v>1937</v>
      </c>
      <c r="R20" s="37">
        <f t="shared" si="9"/>
        <v>26</v>
      </c>
      <c r="S20" s="37">
        <v>15</v>
      </c>
      <c r="T20" s="37">
        <v>11</v>
      </c>
      <c r="V20">
        <v>2</v>
      </c>
    </row>
    <row r="21" spans="1:22" ht="30.75" customHeight="1" x14ac:dyDescent="0.2">
      <c r="A21" s="11" t="s">
        <v>67</v>
      </c>
      <c r="B21" s="36">
        <f t="shared" si="0"/>
        <v>3574</v>
      </c>
      <c r="C21" s="36">
        <v>238</v>
      </c>
      <c r="D21" s="36">
        <v>1328</v>
      </c>
      <c r="E21" s="36">
        <v>2006</v>
      </c>
      <c r="F21" s="36">
        <v>1252</v>
      </c>
      <c r="G21" s="28">
        <f t="shared" si="1"/>
        <v>6.7</v>
      </c>
      <c r="H21" s="28">
        <f t="shared" si="10"/>
        <v>37.200000000000003</v>
      </c>
      <c r="I21" s="28">
        <f t="shared" si="2"/>
        <v>56.2</v>
      </c>
      <c r="J21" s="28">
        <f t="shared" si="3"/>
        <v>35.1</v>
      </c>
      <c r="K21" s="28">
        <f t="shared" si="4"/>
        <v>17.921686746987952</v>
      </c>
      <c r="L21" s="28">
        <f t="shared" si="5"/>
        <v>151.05421686746988</v>
      </c>
      <c r="M21" s="28">
        <f t="shared" si="6"/>
        <v>168.97590361445782</v>
      </c>
      <c r="N21" s="28">
        <f t="shared" si="7"/>
        <v>842.85714285714289</v>
      </c>
      <c r="O21" s="28">
        <f t="shared" si="8"/>
        <v>526.05042016806726</v>
      </c>
      <c r="P21" s="36">
        <v>1714</v>
      </c>
      <c r="Q21" s="37">
        <v>1860</v>
      </c>
      <c r="R21" s="37">
        <f t="shared" si="9"/>
        <v>29</v>
      </c>
      <c r="S21" s="37">
        <v>17</v>
      </c>
      <c r="T21" s="37">
        <v>12</v>
      </c>
      <c r="V21">
        <v>2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2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3278</v>
      </c>
      <c r="C15" s="36">
        <v>257</v>
      </c>
      <c r="D15" s="36">
        <v>1481</v>
      </c>
      <c r="E15" s="36">
        <v>1540</v>
      </c>
      <c r="F15" s="36">
        <v>937</v>
      </c>
      <c r="G15" s="28">
        <f t="shared" si="1"/>
        <v>7.8</v>
      </c>
      <c r="H15" s="28">
        <f t="shared" si="10"/>
        <v>45.2</v>
      </c>
      <c r="I15" s="28">
        <f t="shared" si="2"/>
        <v>47</v>
      </c>
      <c r="J15" s="28">
        <f t="shared" si="3"/>
        <v>28.6</v>
      </c>
      <c r="K15" s="28">
        <f t="shared" si="4"/>
        <v>17.35313977042539</v>
      </c>
      <c r="L15" s="28">
        <f t="shared" si="5"/>
        <v>103.98379473328832</v>
      </c>
      <c r="M15" s="28">
        <f t="shared" si="6"/>
        <v>121.33693450371371</v>
      </c>
      <c r="N15" s="28">
        <f t="shared" si="7"/>
        <v>599.22178988326846</v>
      </c>
      <c r="O15" s="28">
        <f t="shared" si="8"/>
        <v>364.59143968871592</v>
      </c>
      <c r="P15" s="36">
        <v>1490</v>
      </c>
      <c r="Q15" s="37">
        <v>1788</v>
      </c>
      <c r="R15" s="37">
        <f t="shared" si="9"/>
        <v>13</v>
      </c>
      <c r="S15" s="37">
        <v>1</v>
      </c>
      <c r="T15" s="37">
        <v>12</v>
      </c>
      <c r="V15">
        <v>0</v>
      </c>
    </row>
    <row r="16" spans="1:22" ht="30.75" customHeight="1" x14ac:dyDescent="0.2">
      <c r="A16" s="11" t="s">
        <v>62</v>
      </c>
      <c r="B16" s="36">
        <f t="shared" si="0"/>
        <v>2907</v>
      </c>
      <c r="C16" s="36">
        <v>183</v>
      </c>
      <c r="D16" s="36">
        <v>1253</v>
      </c>
      <c r="E16" s="36">
        <v>1471</v>
      </c>
      <c r="F16" s="36">
        <v>868</v>
      </c>
      <c r="G16" s="28">
        <f t="shared" si="1"/>
        <v>6.3</v>
      </c>
      <c r="H16" s="28">
        <f t="shared" si="10"/>
        <v>43.1</v>
      </c>
      <c r="I16" s="28">
        <f t="shared" si="2"/>
        <v>50.6</v>
      </c>
      <c r="J16" s="28">
        <f t="shared" si="3"/>
        <v>29.9</v>
      </c>
      <c r="K16" s="28">
        <f t="shared" si="4"/>
        <v>14.604948124501197</v>
      </c>
      <c r="L16" s="28">
        <f t="shared" si="5"/>
        <v>117.39824421388667</v>
      </c>
      <c r="M16" s="28">
        <f t="shared" si="6"/>
        <v>132.00319233838786</v>
      </c>
      <c r="N16" s="28">
        <f t="shared" si="7"/>
        <v>803.82513661202188</v>
      </c>
      <c r="O16" s="28">
        <f t="shared" si="8"/>
        <v>474.31693989071039</v>
      </c>
      <c r="P16" s="36">
        <v>1323</v>
      </c>
      <c r="Q16" s="37">
        <v>1584</v>
      </c>
      <c r="R16" s="37">
        <f t="shared" si="9"/>
        <v>23</v>
      </c>
      <c r="S16" s="37">
        <v>1</v>
      </c>
      <c r="T16" s="37">
        <v>22</v>
      </c>
      <c r="V16">
        <v>0</v>
      </c>
    </row>
    <row r="17" spans="1:22" ht="30.75" customHeight="1" x14ac:dyDescent="0.2">
      <c r="A17" s="11" t="s">
        <v>63</v>
      </c>
      <c r="B17" s="36">
        <f t="shared" si="0"/>
        <v>2822</v>
      </c>
      <c r="C17" s="36">
        <v>173</v>
      </c>
      <c r="D17" s="36">
        <v>1198</v>
      </c>
      <c r="E17" s="36">
        <v>1451</v>
      </c>
      <c r="F17" s="36">
        <v>835</v>
      </c>
      <c r="G17" s="28">
        <f t="shared" si="1"/>
        <v>6.1</v>
      </c>
      <c r="H17" s="28">
        <f t="shared" si="10"/>
        <v>42.5</v>
      </c>
      <c r="I17" s="28">
        <f t="shared" si="2"/>
        <v>51.4</v>
      </c>
      <c r="J17" s="28">
        <f t="shared" si="3"/>
        <v>29.6</v>
      </c>
      <c r="K17" s="28">
        <f t="shared" si="4"/>
        <v>14.440734557595993</v>
      </c>
      <c r="L17" s="28">
        <f t="shared" si="5"/>
        <v>121.11853088480802</v>
      </c>
      <c r="M17" s="28">
        <f t="shared" si="6"/>
        <v>135.55926544240401</v>
      </c>
      <c r="N17" s="28">
        <f t="shared" si="7"/>
        <v>838.72832369942194</v>
      </c>
      <c r="O17" s="28">
        <f t="shared" si="8"/>
        <v>482.65895953757223</v>
      </c>
      <c r="P17" s="36">
        <v>1287</v>
      </c>
      <c r="Q17" s="37">
        <v>1535</v>
      </c>
      <c r="R17" s="37">
        <f t="shared" si="9"/>
        <v>17</v>
      </c>
      <c r="S17" s="37">
        <v>1</v>
      </c>
      <c r="T17" s="37">
        <v>16</v>
      </c>
      <c r="V17">
        <v>0</v>
      </c>
    </row>
    <row r="18" spans="1:22" ht="30.75" customHeight="1" x14ac:dyDescent="0.2">
      <c r="A18" s="11" t="s">
        <v>64</v>
      </c>
      <c r="B18" s="36">
        <f t="shared" si="0"/>
        <v>2790</v>
      </c>
      <c r="C18" s="36">
        <v>186</v>
      </c>
      <c r="D18" s="36">
        <v>1174</v>
      </c>
      <c r="E18" s="36">
        <v>1430</v>
      </c>
      <c r="F18" s="36">
        <v>847</v>
      </c>
      <c r="G18" s="28">
        <f t="shared" si="1"/>
        <v>6.7</v>
      </c>
      <c r="H18" s="28">
        <f t="shared" si="10"/>
        <v>42.1</v>
      </c>
      <c r="I18" s="28">
        <f t="shared" si="2"/>
        <v>51.3</v>
      </c>
      <c r="J18" s="28">
        <f t="shared" si="3"/>
        <v>30.4</v>
      </c>
      <c r="K18" s="28">
        <f t="shared" si="4"/>
        <v>15.843270868824533</v>
      </c>
      <c r="L18" s="28">
        <f t="shared" si="5"/>
        <v>121.80579216354343</v>
      </c>
      <c r="M18" s="28">
        <f t="shared" si="6"/>
        <v>137.64906303236796</v>
      </c>
      <c r="N18" s="28">
        <f t="shared" si="7"/>
        <v>768.81720430107532</v>
      </c>
      <c r="O18" s="28">
        <f t="shared" si="8"/>
        <v>455.3763440860215</v>
      </c>
      <c r="P18" s="36">
        <v>1274</v>
      </c>
      <c r="Q18" s="37">
        <v>1516</v>
      </c>
      <c r="R18" s="37">
        <f t="shared" si="9"/>
        <v>17</v>
      </c>
      <c r="S18" s="37">
        <v>3</v>
      </c>
      <c r="T18" s="37">
        <v>14</v>
      </c>
      <c r="V18">
        <v>0</v>
      </c>
    </row>
    <row r="19" spans="1:22" ht="30.75" customHeight="1" x14ac:dyDescent="0.2">
      <c r="A19" s="11" t="s">
        <v>65</v>
      </c>
      <c r="B19" s="36">
        <f t="shared" si="0"/>
        <v>2667</v>
      </c>
      <c r="C19" s="36">
        <v>170</v>
      </c>
      <c r="D19" s="36">
        <v>1095</v>
      </c>
      <c r="E19" s="36">
        <v>1402</v>
      </c>
      <c r="F19" s="36">
        <v>847</v>
      </c>
      <c r="G19" s="28">
        <f t="shared" si="1"/>
        <v>6.4</v>
      </c>
      <c r="H19" s="28">
        <f t="shared" si="10"/>
        <v>41.1</v>
      </c>
      <c r="I19" s="28">
        <f t="shared" si="2"/>
        <v>52.6</v>
      </c>
      <c r="J19" s="28">
        <f t="shared" si="3"/>
        <v>31.8</v>
      </c>
      <c r="K19" s="28">
        <f t="shared" si="4"/>
        <v>15.52511415525114</v>
      </c>
      <c r="L19" s="28">
        <f t="shared" si="5"/>
        <v>128.03652968036531</v>
      </c>
      <c r="M19" s="28">
        <f t="shared" si="6"/>
        <v>143.56164383561645</v>
      </c>
      <c r="N19" s="28">
        <f t="shared" si="7"/>
        <v>824.7058823529411</v>
      </c>
      <c r="O19" s="28">
        <f t="shared" si="8"/>
        <v>498.23529411764707</v>
      </c>
      <c r="P19" s="36">
        <v>1211</v>
      </c>
      <c r="Q19" s="37">
        <v>1456</v>
      </c>
      <c r="R19" s="37">
        <f t="shared" si="9"/>
        <v>20</v>
      </c>
      <c r="S19" s="37">
        <v>5</v>
      </c>
      <c r="T19" s="37">
        <v>15</v>
      </c>
      <c r="V19">
        <v>0</v>
      </c>
    </row>
    <row r="20" spans="1:22" ht="30.75" customHeight="1" x14ac:dyDescent="0.2">
      <c r="A20" s="11" t="s">
        <v>66</v>
      </c>
      <c r="B20" s="36">
        <f t="shared" si="0"/>
        <v>2557</v>
      </c>
      <c r="C20" s="36">
        <v>154</v>
      </c>
      <c r="D20" s="36">
        <v>1023</v>
      </c>
      <c r="E20" s="36">
        <v>1380</v>
      </c>
      <c r="F20" s="36">
        <v>860</v>
      </c>
      <c r="G20" s="28">
        <f t="shared" si="1"/>
        <v>6</v>
      </c>
      <c r="H20" s="28">
        <f t="shared" si="10"/>
        <v>40</v>
      </c>
      <c r="I20" s="28">
        <f t="shared" si="2"/>
        <v>54</v>
      </c>
      <c r="J20" s="28">
        <f t="shared" si="3"/>
        <v>33.6</v>
      </c>
      <c r="K20" s="28">
        <f t="shared" si="4"/>
        <v>15.053763440860216</v>
      </c>
      <c r="L20" s="28">
        <f t="shared" si="5"/>
        <v>134.8973607038123</v>
      </c>
      <c r="M20" s="28">
        <f t="shared" si="6"/>
        <v>149.95112414467252</v>
      </c>
      <c r="N20" s="28">
        <f t="shared" si="7"/>
        <v>896.10389610389609</v>
      </c>
      <c r="O20" s="28">
        <f t="shared" si="8"/>
        <v>558.44155844155841</v>
      </c>
      <c r="P20" s="36">
        <v>1164</v>
      </c>
      <c r="Q20" s="37">
        <v>1393</v>
      </c>
      <c r="R20" s="37">
        <f t="shared" si="9"/>
        <v>20</v>
      </c>
      <c r="S20" s="37">
        <v>4</v>
      </c>
      <c r="T20" s="37">
        <v>16</v>
      </c>
      <c r="V20">
        <v>0</v>
      </c>
    </row>
    <row r="21" spans="1:22" ht="30.75" customHeight="1" x14ac:dyDescent="0.2">
      <c r="A21" s="11" t="s">
        <v>67</v>
      </c>
      <c r="B21" s="36">
        <f t="shared" si="0"/>
        <v>2466</v>
      </c>
      <c r="C21" s="36">
        <v>145</v>
      </c>
      <c r="D21" s="36">
        <v>940</v>
      </c>
      <c r="E21" s="36">
        <v>1381</v>
      </c>
      <c r="F21" s="36">
        <v>869</v>
      </c>
      <c r="G21" s="28">
        <f t="shared" si="1"/>
        <v>5.9</v>
      </c>
      <c r="H21" s="28">
        <f t="shared" si="10"/>
        <v>38.1</v>
      </c>
      <c r="I21" s="28">
        <f t="shared" si="2"/>
        <v>56</v>
      </c>
      <c r="J21" s="28">
        <f t="shared" si="3"/>
        <v>35.200000000000003</v>
      </c>
      <c r="K21" s="28">
        <f t="shared" si="4"/>
        <v>15.425531914893616</v>
      </c>
      <c r="L21" s="28">
        <f t="shared" si="5"/>
        <v>146.91489361702128</v>
      </c>
      <c r="M21" s="28">
        <f t="shared" si="6"/>
        <v>162.34042553191489</v>
      </c>
      <c r="N21" s="28">
        <f t="shared" si="7"/>
        <v>952.41379310344826</v>
      </c>
      <c r="O21" s="28">
        <f t="shared" si="8"/>
        <v>599.31034482758628</v>
      </c>
      <c r="P21" s="36">
        <v>1130</v>
      </c>
      <c r="Q21" s="37">
        <v>1336</v>
      </c>
      <c r="R21" s="37">
        <f t="shared" si="9"/>
        <v>15</v>
      </c>
      <c r="S21" s="37">
        <v>3</v>
      </c>
      <c r="T21" s="37">
        <v>12</v>
      </c>
      <c r="V21">
        <v>0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37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193717</v>
      </c>
      <c r="C15" s="36">
        <v>25742</v>
      </c>
      <c r="D15" s="36">
        <v>115038</v>
      </c>
      <c r="E15" s="36">
        <v>51027</v>
      </c>
      <c r="F15" s="36">
        <v>26541</v>
      </c>
      <c r="G15" s="28">
        <f t="shared" si="1"/>
        <v>13.4</v>
      </c>
      <c r="H15" s="28">
        <f t="shared" si="10"/>
        <v>60</v>
      </c>
      <c r="I15" s="28">
        <f t="shared" si="2"/>
        <v>26.6</v>
      </c>
      <c r="J15" s="28">
        <f t="shared" si="3"/>
        <v>13.8</v>
      </c>
      <c r="K15" s="28">
        <f t="shared" si="4"/>
        <v>22.376953702254905</v>
      </c>
      <c r="L15" s="28">
        <f t="shared" si="5"/>
        <v>44.356647368695562</v>
      </c>
      <c r="M15" s="28">
        <f t="shared" si="6"/>
        <v>66.733601070950471</v>
      </c>
      <c r="N15" s="28">
        <f t="shared" si="7"/>
        <v>198.22469116618754</v>
      </c>
      <c r="O15" s="28">
        <f t="shared" si="8"/>
        <v>103.10387693263927</v>
      </c>
      <c r="P15" s="36">
        <v>94151</v>
      </c>
      <c r="Q15" s="37">
        <v>99566</v>
      </c>
      <c r="R15" s="37">
        <f t="shared" si="9"/>
        <v>2047</v>
      </c>
      <c r="S15" s="37">
        <v>999</v>
      </c>
      <c r="T15" s="37">
        <v>1048</v>
      </c>
      <c r="V15">
        <v>1910</v>
      </c>
    </row>
    <row r="16" spans="1:22" ht="30.75" customHeight="1" x14ac:dyDescent="0.2">
      <c r="A16" s="11" t="s">
        <v>62</v>
      </c>
      <c r="B16" s="36">
        <f t="shared" si="0"/>
        <v>188465</v>
      </c>
      <c r="C16" s="36">
        <v>23684</v>
      </c>
      <c r="D16" s="36">
        <v>106218</v>
      </c>
      <c r="E16" s="36">
        <v>54990</v>
      </c>
      <c r="F16" s="36">
        <v>27845</v>
      </c>
      <c r="G16" s="28">
        <f t="shared" si="1"/>
        <v>12.8</v>
      </c>
      <c r="H16" s="28">
        <f t="shared" si="10"/>
        <v>57.4</v>
      </c>
      <c r="I16" s="28">
        <f t="shared" si="2"/>
        <v>29.7</v>
      </c>
      <c r="J16" s="28">
        <f t="shared" si="3"/>
        <v>15.1</v>
      </c>
      <c r="K16" s="28">
        <f t="shared" si="4"/>
        <v>22.297539023517672</v>
      </c>
      <c r="L16" s="28">
        <f t="shared" si="5"/>
        <v>51.770886290459238</v>
      </c>
      <c r="M16" s="28">
        <f t="shared" si="6"/>
        <v>74.068425313976917</v>
      </c>
      <c r="N16" s="28">
        <f t="shared" si="7"/>
        <v>232.18206384056748</v>
      </c>
      <c r="O16" s="28">
        <f t="shared" si="8"/>
        <v>117.56882283398076</v>
      </c>
      <c r="P16" s="36">
        <v>91356</v>
      </c>
      <c r="Q16" s="37">
        <v>97109</v>
      </c>
      <c r="R16" s="37">
        <f t="shared" si="9"/>
        <v>3224</v>
      </c>
      <c r="S16" s="37">
        <v>1615</v>
      </c>
      <c r="T16" s="37">
        <v>1609</v>
      </c>
      <c r="V16">
        <v>3573</v>
      </c>
    </row>
    <row r="17" spans="1:22" ht="30.75" customHeight="1" x14ac:dyDescent="0.2">
      <c r="A17" s="11" t="s">
        <v>63</v>
      </c>
      <c r="B17" s="36">
        <f t="shared" si="0"/>
        <v>187238</v>
      </c>
      <c r="C17" s="36">
        <v>23263</v>
      </c>
      <c r="D17" s="36">
        <v>104938</v>
      </c>
      <c r="E17" s="36">
        <v>55464</v>
      </c>
      <c r="F17" s="36">
        <v>27517</v>
      </c>
      <c r="G17" s="28">
        <f t="shared" si="1"/>
        <v>12.7</v>
      </c>
      <c r="H17" s="28">
        <f t="shared" si="10"/>
        <v>57.1</v>
      </c>
      <c r="I17" s="28">
        <f t="shared" si="2"/>
        <v>30.2</v>
      </c>
      <c r="J17" s="28">
        <f t="shared" si="3"/>
        <v>15</v>
      </c>
      <c r="K17" s="28">
        <f t="shared" si="4"/>
        <v>22.168327965084146</v>
      </c>
      <c r="L17" s="28">
        <f t="shared" si="5"/>
        <v>52.854066210524309</v>
      </c>
      <c r="M17" s="28">
        <f t="shared" si="6"/>
        <v>75.022394175608454</v>
      </c>
      <c r="N17" s="28">
        <f t="shared" si="7"/>
        <v>238.42152774792589</v>
      </c>
      <c r="O17" s="28">
        <f t="shared" si="8"/>
        <v>118.28654945621804</v>
      </c>
      <c r="P17" s="36">
        <v>90767</v>
      </c>
      <c r="Q17" s="37">
        <v>96471</v>
      </c>
      <c r="R17" s="37">
        <f t="shared" si="9"/>
        <v>3201</v>
      </c>
      <c r="S17" s="37">
        <v>1612</v>
      </c>
      <c r="T17" s="37">
        <v>1589</v>
      </c>
      <c r="V17">
        <v>3573</v>
      </c>
    </row>
    <row r="18" spans="1:22" ht="30.75" customHeight="1" x14ac:dyDescent="0.2">
      <c r="A18" s="11" t="s">
        <v>64</v>
      </c>
      <c r="B18" s="36">
        <f t="shared" si="0"/>
        <v>186045</v>
      </c>
      <c r="C18" s="36">
        <v>22811</v>
      </c>
      <c r="D18" s="36">
        <v>103853</v>
      </c>
      <c r="E18" s="36">
        <v>55808</v>
      </c>
      <c r="F18" s="36">
        <v>28290</v>
      </c>
      <c r="G18" s="28">
        <f t="shared" si="1"/>
        <v>12.5</v>
      </c>
      <c r="H18" s="28">
        <f t="shared" si="10"/>
        <v>56.9</v>
      </c>
      <c r="I18" s="28">
        <f t="shared" si="2"/>
        <v>30.6</v>
      </c>
      <c r="J18" s="28">
        <f t="shared" si="3"/>
        <v>15.5</v>
      </c>
      <c r="K18" s="28">
        <f t="shared" si="4"/>
        <v>21.964700104956044</v>
      </c>
      <c r="L18" s="28">
        <f t="shared" si="5"/>
        <v>53.73749434296554</v>
      </c>
      <c r="M18" s="28">
        <f t="shared" si="6"/>
        <v>75.702194447921585</v>
      </c>
      <c r="N18" s="28">
        <f t="shared" si="7"/>
        <v>244.65389505063348</v>
      </c>
      <c r="O18" s="28">
        <f t="shared" si="8"/>
        <v>124.01911358555083</v>
      </c>
      <c r="P18" s="36">
        <v>90220</v>
      </c>
      <c r="Q18" s="37">
        <v>95825</v>
      </c>
      <c r="R18" s="37">
        <f t="shared" si="9"/>
        <v>3395</v>
      </c>
      <c r="S18" s="37">
        <v>1695</v>
      </c>
      <c r="T18" s="37">
        <v>1700</v>
      </c>
      <c r="V18">
        <v>3573</v>
      </c>
    </row>
    <row r="19" spans="1:22" ht="30.75" customHeight="1" x14ac:dyDescent="0.2">
      <c r="A19" s="11" t="s">
        <v>65</v>
      </c>
      <c r="B19" s="36">
        <f t="shared" si="0"/>
        <v>184132</v>
      </c>
      <c r="C19" s="36">
        <v>22235</v>
      </c>
      <c r="D19" s="36">
        <v>102521</v>
      </c>
      <c r="E19" s="36">
        <v>55803</v>
      </c>
      <c r="F19" s="36">
        <v>29289</v>
      </c>
      <c r="G19" s="28">
        <f t="shared" si="1"/>
        <v>12.3</v>
      </c>
      <c r="H19" s="28">
        <f t="shared" si="10"/>
        <v>56.8</v>
      </c>
      <c r="I19" s="28">
        <f t="shared" si="2"/>
        <v>30.9</v>
      </c>
      <c r="J19" s="28">
        <f t="shared" si="3"/>
        <v>16.2</v>
      </c>
      <c r="K19" s="28">
        <f t="shared" si="4"/>
        <v>21.68823948264258</v>
      </c>
      <c r="L19" s="28">
        <f t="shared" si="5"/>
        <v>54.430799543508158</v>
      </c>
      <c r="M19" s="28">
        <f t="shared" si="6"/>
        <v>76.11903902615073</v>
      </c>
      <c r="N19" s="28">
        <f t="shared" si="7"/>
        <v>250.96919271418935</v>
      </c>
      <c r="O19" s="28">
        <f t="shared" si="8"/>
        <v>131.72475826399821</v>
      </c>
      <c r="P19" s="36">
        <v>89424</v>
      </c>
      <c r="Q19" s="37">
        <v>94708</v>
      </c>
      <c r="R19" s="37">
        <f t="shared" si="9"/>
        <v>3538</v>
      </c>
      <c r="S19" s="37">
        <v>1786</v>
      </c>
      <c r="T19" s="37">
        <v>1752</v>
      </c>
      <c r="V19">
        <v>3573</v>
      </c>
    </row>
    <row r="20" spans="1:22" ht="30.75" customHeight="1" x14ac:dyDescent="0.2">
      <c r="A20" s="11" t="s">
        <v>66</v>
      </c>
      <c r="B20" s="36">
        <f t="shared" si="0"/>
        <v>182207</v>
      </c>
      <c r="C20" s="36">
        <v>21566</v>
      </c>
      <c r="D20" s="36">
        <v>101076</v>
      </c>
      <c r="E20" s="36">
        <v>55992</v>
      </c>
      <c r="F20" s="36">
        <v>30480</v>
      </c>
      <c r="G20" s="28">
        <f t="shared" si="1"/>
        <v>12.1</v>
      </c>
      <c r="H20" s="28">
        <f t="shared" si="10"/>
        <v>56.6</v>
      </c>
      <c r="I20" s="28">
        <f t="shared" si="2"/>
        <v>31.3</v>
      </c>
      <c r="J20" s="28">
        <f t="shared" si="3"/>
        <v>17.100000000000001</v>
      </c>
      <c r="K20" s="28">
        <f t="shared" si="4"/>
        <v>21.336420119514031</v>
      </c>
      <c r="L20" s="28">
        <f t="shared" si="5"/>
        <v>55.395939688946925</v>
      </c>
      <c r="M20" s="28">
        <f t="shared" si="6"/>
        <v>76.732359808460956</v>
      </c>
      <c r="N20" s="28">
        <f t="shared" si="7"/>
        <v>259.63090049151441</v>
      </c>
      <c r="O20" s="28">
        <f t="shared" si="8"/>
        <v>141.33358063618658</v>
      </c>
      <c r="P20" s="36">
        <v>88477</v>
      </c>
      <c r="Q20" s="37">
        <v>93730</v>
      </c>
      <c r="R20" s="37">
        <f t="shared" si="9"/>
        <v>3727</v>
      </c>
      <c r="S20" s="37">
        <v>1876</v>
      </c>
      <c r="T20" s="37">
        <v>1851</v>
      </c>
      <c r="V20">
        <v>3573</v>
      </c>
    </row>
    <row r="21" spans="1:22" ht="30.75" customHeight="1" x14ac:dyDescent="0.2">
      <c r="A21" s="11" t="s">
        <v>67</v>
      </c>
      <c r="B21" s="36">
        <f t="shared" si="0"/>
        <v>180021</v>
      </c>
      <c r="C21" s="36">
        <v>20891</v>
      </c>
      <c r="D21" s="36">
        <v>99557</v>
      </c>
      <c r="E21" s="36">
        <v>56000</v>
      </c>
      <c r="F21" s="36">
        <v>31207</v>
      </c>
      <c r="G21" s="28">
        <f t="shared" si="1"/>
        <v>11.8</v>
      </c>
      <c r="H21" s="28">
        <f t="shared" si="10"/>
        <v>56.4</v>
      </c>
      <c r="I21" s="28">
        <f t="shared" si="2"/>
        <v>31.7</v>
      </c>
      <c r="J21" s="28">
        <f t="shared" si="3"/>
        <v>17.7</v>
      </c>
      <c r="K21" s="28">
        <f t="shared" si="4"/>
        <v>20.983958938095764</v>
      </c>
      <c r="L21" s="28">
        <f t="shared" si="5"/>
        <v>56.249183884608826</v>
      </c>
      <c r="M21" s="28">
        <f t="shared" si="6"/>
        <v>77.233142822704579</v>
      </c>
      <c r="N21" s="28">
        <f t="shared" si="7"/>
        <v>268.05801541333591</v>
      </c>
      <c r="O21" s="28">
        <f t="shared" si="8"/>
        <v>149.38011583935668</v>
      </c>
      <c r="P21" s="36">
        <v>87521</v>
      </c>
      <c r="Q21" s="37">
        <v>92500</v>
      </c>
      <c r="R21" s="37">
        <f t="shared" si="9"/>
        <v>3878</v>
      </c>
      <c r="S21" s="37">
        <v>1983</v>
      </c>
      <c r="T21" s="37">
        <v>1895</v>
      </c>
      <c r="V21">
        <v>3573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1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3004</v>
      </c>
      <c r="C15" s="36">
        <v>247</v>
      </c>
      <c r="D15" s="36">
        <v>1415</v>
      </c>
      <c r="E15" s="36">
        <v>1342</v>
      </c>
      <c r="F15" s="36">
        <v>884</v>
      </c>
      <c r="G15" s="28">
        <f t="shared" si="1"/>
        <v>8.1999999999999993</v>
      </c>
      <c r="H15" s="28">
        <f t="shared" si="10"/>
        <v>47.1</v>
      </c>
      <c r="I15" s="28">
        <f t="shared" si="2"/>
        <v>44.7</v>
      </c>
      <c r="J15" s="28">
        <f t="shared" si="3"/>
        <v>29.4</v>
      </c>
      <c r="K15" s="28">
        <f t="shared" si="4"/>
        <v>17.455830388692579</v>
      </c>
      <c r="L15" s="28">
        <f t="shared" si="5"/>
        <v>94.840989399293278</v>
      </c>
      <c r="M15" s="28">
        <f t="shared" si="6"/>
        <v>112.29681978798587</v>
      </c>
      <c r="N15" s="28">
        <f t="shared" si="7"/>
        <v>543.31983805668017</v>
      </c>
      <c r="O15" s="28">
        <f t="shared" si="8"/>
        <v>357.89473684210526</v>
      </c>
      <c r="P15" s="36">
        <v>1402</v>
      </c>
      <c r="Q15" s="37">
        <v>1602</v>
      </c>
      <c r="R15" s="37">
        <f t="shared" si="9"/>
        <v>7</v>
      </c>
      <c r="S15" s="37">
        <v>0</v>
      </c>
      <c r="T15" s="37">
        <v>7</v>
      </c>
      <c r="V15">
        <v>0</v>
      </c>
    </row>
    <row r="16" spans="1:22" ht="30.75" customHeight="1" x14ac:dyDescent="0.2">
      <c r="A16" s="11" t="s">
        <v>62</v>
      </c>
      <c r="B16" s="36">
        <f t="shared" si="0"/>
        <v>2672</v>
      </c>
      <c r="C16" s="36">
        <v>189</v>
      </c>
      <c r="D16" s="36">
        <v>1172</v>
      </c>
      <c r="E16" s="36">
        <v>1311</v>
      </c>
      <c r="F16" s="36">
        <v>816</v>
      </c>
      <c r="G16" s="28">
        <f t="shared" si="1"/>
        <v>7.1</v>
      </c>
      <c r="H16" s="28">
        <f t="shared" si="10"/>
        <v>43.9</v>
      </c>
      <c r="I16" s="28">
        <f t="shared" si="2"/>
        <v>49.1</v>
      </c>
      <c r="J16" s="28">
        <f t="shared" si="3"/>
        <v>30.5</v>
      </c>
      <c r="K16" s="28">
        <f t="shared" si="4"/>
        <v>16.12627986348123</v>
      </c>
      <c r="L16" s="28">
        <f t="shared" si="5"/>
        <v>111.86006825938566</v>
      </c>
      <c r="M16" s="28">
        <f t="shared" si="6"/>
        <v>127.98634812286689</v>
      </c>
      <c r="N16" s="28">
        <f t="shared" si="7"/>
        <v>693.65079365079373</v>
      </c>
      <c r="O16" s="28">
        <f t="shared" si="8"/>
        <v>431.74603174603175</v>
      </c>
      <c r="P16" s="36">
        <v>1241</v>
      </c>
      <c r="Q16" s="37">
        <v>1431</v>
      </c>
      <c r="R16" s="37">
        <f t="shared" si="9"/>
        <v>10</v>
      </c>
      <c r="S16" s="37">
        <v>1</v>
      </c>
      <c r="T16" s="37">
        <v>9</v>
      </c>
      <c r="V16">
        <v>0</v>
      </c>
    </row>
    <row r="17" spans="1:22" ht="30.75" customHeight="1" x14ac:dyDescent="0.2">
      <c r="A17" s="11" t="s">
        <v>63</v>
      </c>
      <c r="B17" s="36">
        <f t="shared" si="0"/>
        <v>2595</v>
      </c>
      <c r="C17" s="36">
        <v>194</v>
      </c>
      <c r="D17" s="36">
        <v>1118</v>
      </c>
      <c r="E17" s="36">
        <v>1283</v>
      </c>
      <c r="F17" s="36">
        <v>770</v>
      </c>
      <c r="G17" s="28">
        <f t="shared" si="1"/>
        <v>7.5</v>
      </c>
      <c r="H17" s="28">
        <f t="shared" si="10"/>
        <v>43.1</v>
      </c>
      <c r="I17" s="28">
        <f t="shared" si="2"/>
        <v>49.4</v>
      </c>
      <c r="J17" s="28">
        <f t="shared" si="3"/>
        <v>29.7</v>
      </c>
      <c r="K17" s="28">
        <f t="shared" si="4"/>
        <v>17.352415026833633</v>
      </c>
      <c r="L17" s="28">
        <f t="shared" si="5"/>
        <v>114.75849731663685</v>
      </c>
      <c r="M17" s="28">
        <f t="shared" si="6"/>
        <v>132.11091234347049</v>
      </c>
      <c r="N17" s="28">
        <f t="shared" si="7"/>
        <v>661.34020618556701</v>
      </c>
      <c r="O17" s="28">
        <f t="shared" si="8"/>
        <v>396.90721649484539</v>
      </c>
      <c r="P17" s="36">
        <v>1199</v>
      </c>
      <c r="Q17" s="37">
        <v>1396</v>
      </c>
      <c r="R17" s="37">
        <f t="shared" si="9"/>
        <v>9</v>
      </c>
      <c r="S17" s="37">
        <v>1</v>
      </c>
      <c r="T17" s="37">
        <v>8</v>
      </c>
      <c r="V17">
        <v>0</v>
      </c>
    </row>
    <row r="18" spans="1:22" ht="30.75" customHeight="1" x14ac:dyDescent="0.2">
      <c r="A18" s="11" t="s">
        <v>64</v>
      </c>
      <c r="B18" s="36">
        <f t="shared" si="0"/>
        <v>2507</v>
      </c>
      <c r="C18" s="36">
        <v>190</v>
      </c>
      <c r="D18" s="36">
        <v>1051</v>
      </c>
      <c r="E18" s="36">
        <v>1266</v>
      </c>
      <c r="F18" s="36">
        <v>755</v>
      </c>
      <c r="G18" s="28">
        <f t="shared" si="1"/>
        <v>7.6</v>
      </c>
      <c r="H18" s="28">
        <f t="shared" si="10"/>
        <v>41.9</v>
      </c>
      <c r="I18" s="28">
        <f t="shared" si="2"/>
        <v>50.5</v>
      </c>
      <c r="J18" s="28">
        <f t="shared" si="3"/>
        <v>30.1</v>
      </c>
      <c r="K18" s="28">
        <f t="shared" si="4"/>
        <v>18.078020932445291</v>
      </c>
      <c r="L18" s="28">
        <f t="shared" si="5"/>
        <v>120.45670789724072</v>
      </c>
      <c r="M18" s="28">
        <f t="shared" si="6"/>
        <v>138.534728829686</v>
      </c>
      <c r="N18" s="28">
        <f t="shared" si="7"/>
        <v>666.31578947368416</v>
      </c>
      <c r="O18" s="28">
        <f t="shared" si="8"/>
        <v>397.36842105263162</v>
      </c>
      <c r="P18" s="36">
        <v>1165</v>
      </c>
      <c r="Q18" s="37">
        <v>1342</v>
      </c>
      <c r="R18" s="37">
        <f t="shared" si="9"/>
        <v>10</v>
      </c>
      <c r="S18" s="37">
        <v>4</v>
      </c>
      <c r="T18" s="37">
        <v>6</v>
      </c>
      <c r="V18">
        <v>0</v>
      </c>
    </row>
    <row r="19" spans="1:22" ht="30.75" customHeight="1" x14ac:dyDescent="0.2">
      <c r="A19" s="11" t="s">
        <v>65</v>
      </c>
      <c r="B19" s="36">
        <f t="shared" si="0"/>
        <v>2425</v>
      </c>
      <c r="C19" s="36">
        <v>188</v>
      </c>
      <c r="D19" s="36">
        <v>994</v>
      </c>
      <c r="E19" s="36">
        <v>1243</v>
      </c>
      <c r="F19" s="36">
        <v>741</v>
      </c>
      <c r="G19" s="28">
        <f t="shared" si="1"/>
        <v>7.8</v>
      </c>
      <c r="H19" s="28">
        <f t="shared" si="10"/>
        <v>41</v>
      </c>
      <c r="I19" s="28">
        <f t="shared" si="2"/>
        <v>51.3</v>
      </c>
      <c r="J19" s="28">
        <f t="shared" si="3"/>
        <v>30.6</v>
      </c>
      <c r="K19" s="28">
        <f t="shared" si="4"/>
        <v>18.91348088531187</v>
      </c>
      <c r="L19" s="28">
        <f t="shared" si="5"/>
        <v>125.05030181086518</v>
      </c>
      <c r="M19" s="28">
        <f t="shared" si="6"/>
        <v>143.96378269617708</v>
      </c>
      <c r="N19" s="28">
        <f t="shared" si="7"/>
        <v>661.17021276595744</v>
      </c>
      <c r="O19" s="28">
        <f t="shared" si="8"/>
        <v>394.14893617021278</v>
      </c>
      <c r="P19" s="36">
        <v>1121</v>
      </c>
      <c r="Q19" s="37">
        <v>1304</v>
      </c>
      <c r="R19" s="37">
        <f t="shared" si="9"/>
        <v>9</v>
      </c>
      <c r="S19" s="37">
        <v>1</v>
      </c>
      <c r="T19" s="37">
        <v>8</v>
      </c>
      <c r="V19">
        <v>0</v>
      </c>
    </row>
    <row r="20" spans="1:22" ht="30.75" customHeight="1" x14ac:dyDescent="0.2">
      <c r="A20" s="11" t="s">
        <v>66</v>
      </c>
      <c r="B20" s="36">
        <f t="shared" si="0"/>
        <v>2383</v>
      </c>
      <c r="C20" s="36">
        <v>184</v>
      </c>
      <c r="D20" s="36">
        <v>965</v>
      </c>
      <c r="E20" s="36">
        <v>1234</v>
      </c>
      <c r="F20" s="36">
        <v>747</v>
      </c>
      <c r="G20" s="28">
        <f t="shared" si="1"/>
        <v>7.7</v>
      </c>
      <c r="H20" s="28">
        <f t="shared" si="10"/>
        <v>40.5</v>
      </c>
      <c r="I20" s="28">
        <f t="shared" si="2"/>
        <v>51.8</v>
      </c>
      <c r="J20" s="28">
        <f t="shared" si="3"/>
        <v>31.3</v>
      </c>
      <c r="K20" s="28">
        <f t="shared" si="4"/>
        <v>19.067357512953368</v>
      </c>
      <c r="L20" s="28">
        <f t="shared" si="5"/>
        <v>127.87564766839378</v>
      </c>
      <c r="M20" s="28">
        <f t="shared" si="6"/>
        <v>146.94300518134716</v>
      </c>
      <c r="N20" s="28">
        <f t="shared" si="7"/>
        <v>670.6521739130435</v>
      </c>
      <c r="O20" s="28">
        <f t="shared" si="8"/>
        <v>405.97826086956525</v>
      </c>
      <c r="P20" s="36">
        <v>1103</v>
      </c>
      <c r="Q20" s="37">
        <v>1280</v>
      </c>
      <c r="R20" s="37">
        <f t="shared" si="9"/>
        <v>13</v>
      </c>
      <c r="S20" s="37">
        <v>1</v>
      </c>
      <c r="T20" s="37">
        <v>12</v>
      </c>
      <c r="V20">
        <v>0</v>
      </c>
    </row>
    <row r="21" spans="1:22" ht="30.75" customHeight="1" x14ac:dyDescent="0.2">
      <c r="A21" s="11" t="s">
        <v>67</v>
      </c>
      <c r="B21" s="36">
        <f t="shared" si="0"/>
        <v>2329</v>
      </c>
      <c r="C21" s="36">
        <v>188</v>
      </c>
      <c r="D21" s="36">
        <v>923</v>
      </c>
      <c r="E21" s="36">
        <v>1218</v>
      </c>
      <c r="F21" s="36">
        <v>736</v>
      </c>
      <c r="G21" s="28">
        <f t="shared" si="1"/>
        <v>8.1</v>
      </c>
      <c r="H21" s="28">
        <f t="shared" si="10"/>
        <v>39.6</v>
      </c>
      <c r="I21" s="28">
        <f t="shared" si="2"/>
        <v>52.3</v>
      </c>
      <c r="J21" s="28">
        <f t="shared" si="3"/>
        <v>31.6</v>
      </c>
      <c r="K21" s="28">
        <f t="shared" si="4"/>
        <v>20.368364030335862</v>
      </c>
      <c r="L21" s="28">
        <f t="shared" si="5"/>
        <v>131.96099674972913</v>
      </c>
      <c r="M21" s="28">
        <f t="shared" si="6"/>
        <v>152.329360780065</v>
      </c>
      <c r="N21" s="28">
        <f t="shared" si="7"/>
        <v>647.872340425532</v>
      </c>
      <c r="O21" s="28">
        <f t="shared" si="8"/>
        <v>391.48936170212767</v>
      </c>
      <c r="P21" s="36">
        <v>1079</v>
      </c>
      <c r="Q21" s="37">
        <v>1250</v>
      </c>
      <c r="R21" s="37">
        <f t="shared" si="9"/>
        <v>16</v>
      </c>
      <c r="S21" s="37">
        <v>1</v>
      </c>
      <c r="T21" s="37">
        <v>15</v>
      </c>
      <c r="V21">
        <v>0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>C52/D52*100</f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149313</v>
      </c>
      <c r="C15" s="36">
        <v>20163</v>
      </c>
      <c r="D15" s="36">
        <v>86473</v>
      </c>
      <c r="E15" s="36">
        <v>40569</v>
      </c>
      <c r="F15" s="36">
        <v>20491</v>
      </c>
      <c r="G15" s="28">
        <f t="shared" si="1"/>
        <v>13.7</v>
      </c>
      <c r="H15" s="28">
        <f t="shared" si="10"/>
        <v>58.7</v>
      </c>
      <c r="I15" s="28">
        <f t="shared" si="2"/>
        <v>27.6</v>
      </c>
      <c r="J15" s="28">
        <f t="shared" si="3"/>
        <v>13.9</v>
      </c>
      <c r="K15" s="28">
        <f t="shared" si="4"/>
        <v>23.317104761023671</v>
      </c>
      <c r="L15" s="28">
        <f t="shared" si="5"/>
        <v>46.915222092445042</v>
      </c>
      <c r="M15" s="28">
        <f t="shared" si="6"/>
        <v>70.232326853468706</v>
      </c>
      <c r="N15" s="28">
        <f t="shared" si="7"/>
        <v>201.20517780092246</v>
      </c>
      <c r="O15" s="28">
        <f t="shared" si="8"/>
        <v>101.62674205227398</v>
      </c>
      <c r="P15" s="36">
        <v>70628</v>
      </c>
      <c r="Q15" s="37">
        <v>78685</v>
      </c>
      <c r="R15" s="37">
        <f t="shared" si="9"/>
        <v>1972</v>
      </c>
      <c r="S15" s="37">
        <v>758</v>
      </c>
      <c r="T15" s="37">
        <v>1214</v>
      </c>
      <c r="V15">
        <v>2108</v>
      </c>
    </row>
    <row r="16" spans="1:22" ht="30.75" customHeight="1" x14ac:dyDescent="0.2">
      <c r="A16" s="11" t="s">
        <v>62</v>
      </c>
      <c r="B16" s="36">
        <f t="shared" si="0"/>
        <v>147317</v>
      </c>
      <c r="C16" s="36">
        <v>19171</v>
      </c>
      <c r="D16" s="36">
        <v>82094</v>
      </c>
      <c r="E16" s="36">
        <v>42337</v>
      </c>
      <c r="F16" s="36">
        <v>22167</v>
      </c>
      <c r="G16" s="28">
        <f t="shared" si="1"/>
        <v>13.4</v>
      </c>
      <c r="H16" s="28">
        <f t="shared" si="10"/>
        <v>57.2</v>
      </c>
      <c r="I16" s="28">
        <f t="shared" si="2"/>
        <v>29.5</v>
      </c>
      <c r="J16" s="28">
        <f t="shared" si="3"/>
        <v>15.4</v>
      </c>
      <c r="K16" s="28">
        <f t="shared" si="4"/>
        <v>23.352498355543645</v>
      </c>
      <c r="L16" s="28">
        <f t="shared" si="5"/>
        <v>51.571369405803104</v>
      </c>
      <c r="M16" s="28">
        <f t="shared" si="6"/>
        <v>74.923867761346756</v>
      </c>
      <c r="N16" s="28">
        <f t="shared" si="7"/>
        <v>220.83876688748632</v>
      </c>
      <c r="O16" s="28">
        <f t="shared" si="8"/>
        <v>115.62777111261802</v>
      </c>
      <c r="P16" s="36">
        <v>69740</v>
      </c>
      <c r="Q16" s="37">
        <v>77577</v>
      </c>
      <c r="R16" s="37">
        <f t="shared" si="9"/>
        <v>3979</v>
      </c>
      <c r="S16" s="37">
        <v>1665</v>
      </c>
      <c r="T16" s="37">
        <v>2314</v>
      </c>
      <c r="V16">
        <v>3715</v>
      </c>
    </row>
    <row r="17" spans="1:22" ht="30.75" customHeight="1" x14ac:dyDescent="0.2">
      <c r="A17" s="11" t="s">
        <v>63</v>
      </c>
      <c r="B17" s="36">
        <f t="shared" si="0"/>
        <v>146753</v>
      </c>
      <c r="C17" s="36">
        <v>18873</v>
      </c>
      <c r="D17" s="36">
        <v>81613</v>
      </c>
      <c r="E17" s="36">
        <v>42552</v>
      </c>
      <c r="F17" s="36">
        <v>22226</v>
      </c>
      <c r="G17" s="28">
        <f t="shared" si="1"/>
        <v>13.2</v>
      </c>
      <c r="H17" s="28">
        <f t="shared" si="10"/>
        <v>57.1</v>
      </c>
      <c r="I17" s="28">
        <f t="shared" si="2"/>
        <v>29.7</v>
      </c>
      <c r="J17" s="28">
        <f t="shared" si="3"/>
        <v>15.5</v>
      </c>
      <c r="K17" s="28">
        <f t="shared" si="4"/>
        <v>23.124992341906314</v>
      </c>
      <c r="L17" s="28">
        <f t="shared" si="5"/>
        <v>52.138752404641423</v>
      </c>
      <c r="M17" s="28">
        <f t="shared" si="6"/>
        <v>75.263744746547729</v>
      </c>
      <c r="N17" s="28">
        <f t="shared" si="7"/>
        <v>225.46494992846925</v>
      </c>
      <c r="O17" s="28">
        <f t="shared" si="8"/>
        <v>117.76612091347427</v>
      </c>
      <c r="P17" s="36">
        <v>69497</v>
      </c>
      <c r="Q17" s="37">
        <v>77256</v>
      </c>
      <c r="R17" s="37">
        <f t="shared" si="9"/>
        <v>3998</v>
      </c>
      <c r="S17" s="37">
        <v>1667</v>
      </c>
      <c r="T17" s="37">
        <v>2331</v>
      </c>
      <c r="V17">
        <v>3715</v>
      </c>
    </row>
    <row r="18" spans="1:22" ht="30.75" customHeight="1" x14ac:dyDescent="0.2">
      <c r="A18" s="11" t="s">
        <v>64</v>
      </c>
      <c r="B18" s="36">
        <f t="shared" si="0"/>
        <v>146148</v>
      </c>
      <c r="C18" s="36">
        <v>18720</v>
      </c>
      <c r="D18" s="36">
        <v>81136</v>
      </c>
      <c r="E18" s="36">
        <v>42577</v>
      </c>
      <c r="F18" s="36">
        <v>22986</v>
      </c>
      <c r="G18" s="28">
        <f t="shared" si="1"/>
        <v>13.1</v>
      </c>
      <c r="H18" s="28">
        <f t="shared" si="10"/>
        <v>57</v>
      </c>
      <c r="I18" s="28">
        <f t="shared" si="2"/>
        <v>29.9</v>
      </c>
      <c r="J18" s="28">
        <f t="shared" si="3"/>
        <v>16.100000000000001</v>
      </c>
      <c r="K18" s="28">
        <f t="shared" si="4"/>
        <v>23.072372313153224</v>
      </c>
      <c r="L18" s="28">
        <f t="shared" si="5"/>
        <v>52.476089528692569</v>
      </c>
      <c r="M18" s="28">
        <f t="shared" si="6"/>
        <v>75.548461841845793</v>
      </c>
      <c r="N18" s="28">
        <f t="shared" si="7"/>
        <v>227.44123931623932</v>
      </c>
      <c r="O18" s="28">
        <f t="shared" si="8"/>
        <v>122.78846153846155</v>
      </c>
      <c r="P18" s="36">
        <v>69247</v>
      </c>
      <c r="Q18" s="37">
        <v>76901</v>
      </c>
      <c r="R18" s="37">
        <f t="shared" si="9"/>
        <v>4115</v>
      </c>
      <c r="S18" s="37">
        <v>1750</v>
      </c>
      <c r="T18" s="37">
        <v>2365</v>
      </c>
      <c r="V18">
        <v>3715</v>
      </c>
    </row>
    <row r="19" spans="1:22" ht="30.75" customHeight="1" x14ac:dyDescent="0.2">
      <c r="A19" s="11" t="s">
        <v>65</v>
      </c>
      <c r="B19" s="36">
        <f t="shared" si="0"/>
        <v>145121</v>
      </c>
      <c r="C19" s="36">
        <v>18380</v>
      </c>
      <c r="D19" s="36">
        <v>80557</v>
      </c>
      <c r="E19" s="36">
        <v>42469</v>
      </c>
      <c r="F19" s="36">
        <v>23783</v>
      </c>
      <c r="G19" s="28">
        <f t="shared" si="1"/>
        <v>13</v>
      </c>
      <c r="H19" s="28">
        <f t="shared" si="10"/>
        <v>57</v>
      </c>
      <c r="I19" s="28">
        <f t="shared" si="2"/>
        <v>30</v>
      </c>
      <c r="J19" s="28">
        <f t="shared" si="3"/>
        <v>16.8</v>
      </c>
      <c r="K19" s="28">
        <f t="shared" si="4"/>
        <v>22.81614260709808</v>
      </c>
      <c r="L19" s="28">
        <f t="shared" si="5"/>
        <v>52.719192621373686</v>
      </c>
      <c r="M19" s="28">
        <f t="shared" si="6"/>
        <v>75.535335228471766</v>
      </c>
      <c r="N19" s="28">
        <f t="shared" si="7"/>
        <v>231.06093579978238</v>
      </c>
      <c r="O19" s="28">
        <f t="shared" si="8"/>
        <v>129.39608269858542</v>
      </c>
      <c r="P19" s="36">
        <v>68829</v>
      </c>
      <c r="Q19" s="37">
        <v>76292</v>
      </c>
      <c r="R19" s="37">
        <f t="shared" si="9"/>
        <v>4240</v>
      </c>
      <c r="S19" s="37">
        <v>1803</v>
      </c>
      <c r="T19" s="37">
        <v>2437</v>
      </c>
      <c r="V19">
        <v>3715</v>
      </c>
    </row>
    <row r="20" spans="1:22" ht="30.75" customHeight="1" x14ac:dyDescent="0.2">
      <c r="A20" s="11" t="s">
        <v>66</v>
      </c>
      <c r="B20" s="36">
        <f t="shared" si="0"/>
        <v>144004</v>
      </c>
      <c r="C20" s="36">
        <v>17981</v>
      </c>
      <c r="D20" s="36">
        <v>79794</v>
      </c>
      <c r="E20" s="36">
        <v>42514</v>
      </c>
      <c r="F20" s="36">
        <v>24594</v>
      </c>
      <c r="G20" s="28">
        <f t="shared" si="1"/>
        <v>12.8</v>
      </c>
      <c r="H20" s="28">
        <f t="shared" si="10"/>
        <v>56.9</v>
      </c>
      <c r="I20" s="28">
        <f t="shared" si="2"/>
        <v>30.3</v>
      </c>
      <c r="J20" s="28">
        <f t="shared" si="3"/>
        <v>17.5</v>
      </c>
      <c r="K20" s="28">
        <f t="shared" si="4"/>
        <v>22.534275760082213</v>
      </c>
      <c r="L20" s="28">
        <f t="shared" si="5"/>
        <v>53.279695215179089</v>
      </c>
      <c r="M20" s="28">
        <f t="shared" si="6"/>
        <v>75.813970975261299</v>
      </c>
      <c r="N20" s="28">
        <f t="shared" si="7"/>
        <v>236.43846282186752</v>
      </c>
      <c r="O20" s="28">
        <f t="shared" si="8"/>
        <v>136.77770980479394</v>
      </c>
      <c r="P20" s="36">
        <v>68284</v>
      </c>
      <c r="Q20" s="37">
        <v>75720</v>
      </c>
      <c r="R20" s="37">
        <f t="shared" si="9"/>
        <v>4388</v>
      </c>
      <c r="S20" s="37">
        <v>1871</v>
      </c>
      <c r="T20" s="37">
        <v>2517</v>
      </c>
      <c r="V20">
        <v>3715</v>
      </c>
    </row>
    <row r="21" spans="1:22" ht="30.75" customHeight="1" x14ac:dyDescent="0.2">
      <c r="A21" s="11" t="s">
        <v>67</v>
      </c>
      <c r="B21" s="36">
        <f t="shared" si="0"/>
        <v>143060</v>
      </c>
      <c r="C21" s="36">
        <v>17595</v>
      </c>
      <c r="D21" s="36">
        <v>79298</v>
      </c>
      <c r="E21" s="36">
        <v>42452</v>
      </c>
      <c r="F21" s="36">
        <v>25051</v>
      </c>
      <c r="G21" s="28">
        <f t="shared" si="1"/>
        <v>12.6</v>
      </c>
      <c r="H21" s="28">
        <f t="shared" si="10"/>
        <v>56.9</v>
      </c>
      <c r="I21" s="28">
        <f t="shared" si="2"/>
        <v>30.5</v>
      </c>
      <c r="J21" s="28">
        <f t="shared" si="3"/>
        <v>18</v>
      </c>
      <c r="K21" s="28">
        <f t="shared" si="4"/>
        <v>22.188453681051222</v>
      </c>
      <c r="L21" s="28">
        <f t="shared" si="5"/>
        <v>53.534767585563316</v>
      </c>
      <c r="M21" s="28">
        <f t="shared" si="6"/>
        <v>75.723221266614544</v>
      </c>
      <c r="N21" s="28">
        <f t="shared" si="7"/>
        <v>241.2730889457232</v>
      </c>
      <c r="O21" s="28">
        <f t="shared" si="8"/>
        <v>142.37567490764422</v>
      </c>
      <c r="P21" s="36">
        <v>67832</v>
      </c>
      <c r="Q21" s="37">
        <v>75228</v>
      </c>
      <c r="R21" s="37">
        <f t="shared" si="9"/>
        <v>4541</v>
      </c>
      <c r="S21" s="37">
        <v>1942</v>
      </c>
      <c r="T21" s="37">
        <v>2599</v>
      </c>
      <c r="V21">
        <v>3715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49044</v>
      </c>
      <c r="C15" s="36">
        <v>6208</v>
      </c>
      <c r="D15" s="36">
        <v>27190</v>
      </c>
      <c r="E15" s="36">
        <v>15488</v>
      </c>
      <c r="F15" s="36">
        <v>8392</v>
      </c>
      <c r="G15" s="28">
        <f t="shared" si="1"/>
        <v>12.7</v>
      </c>
      <c r="H15" s="28">
        <f t="shared" si="10"/>
        <v>55.6</v>
      </c>
      <c r="I15" s="28">
        <f t="shared" si="2"/>
        <v>31.7</v>
      </c>
      <c r="J15" s="28">
        <f t="shared" si="3"/>
        <v>17.2</v>
      </c>
      <c r="K15" s="28">
        <f t="shared" si="4"/>
        <v>22.831923501287239</v>
      </c>
      <c r="L15" s="28">
        <f t="shared" si="5"/>
        <v>56.962118425891873</v>
      </c>
      <c r="M15" s="28">
        <f t="shared" si="6"/>
        <v>79.794041927179109</v>
      </c>
      <c r="N15" s="28">
        <f t="shared" si="7"/>
        <v>249.48453608247422</v>
      </c>
      <c r="O15" s="28">
        <f t="shared" si="8"/>
        <v>135.18041237113403</v>
      </c>
      <c r="P15" s="36">
        <v>23106</v>
      </c>
      <c r="Q15" s="37">
        <v>25938</v>
      </c>
      <c r="R15" s="37">
        <f t="shared" si="9"/>
        <v>283</v>
      </c>
      <c r="S15" s="37">
        <v>108</v>
      </c>
      <c r="T15" s="37">
        <v>175</v>
      </c>
      <c r="V15">
        <v>158</v>
      </c>
    </row>
    <row r="16" spans="1:22" ht="30.75" customHeight="1" x14ac:dyDescent="0.2">
      <c r="A16" s="11" t="s">
        <v>62</v>
      </c>
      <c r="B16" s="36">
        <f t="shared" si="0"/>
        <v>46485</v>
      </c>
      <c r="C16" s="36">
        <v>5723</v>
      </c>
      <c r="D16" s="36">
        <v>24287</v>
      </c>
      <c r="E16" s="36">
        <v>16034</v>
      </c>
      <c r="F16" s="36">
        <v>8530</v>
      </c>
      <c r="G16" s="28">
        <f t="shared" si="1"/>
        <v>12.4</v>
      </c>
      <c r="H16" s="28">
        <f t="shared" si="10"/>
        <v>52.7</v>
      </c>
      <c r="I16" s="28">
        <f t="shared" si="2"/>
        <v>34.799999999999997</v>
      </c>
      <c r="J16" s="28">
        <f t="shared" si="3"/>
        <v>18.5</v>
      </c>
      <c r="K16" s="28">
        <f t="shared" si="4"/>
        <v>23.564046609297154</v>
      </c>
      <c r="L16" s="28">
        <f t="shared" si="5"/>
        <v>66.018857825173967</v>
      </c>
      <c r="M16" s="28">
        <f t="shared" si="6"/>
        <v>89.582904434471118</v>
      </c>
      <c r="N16" s="28">
        <f t="shared" si="7"/>
        <v>280.16774419011006</v>
      </c>
      <c r="O16" s="28">
        <f t="shared" si="8"/>
        <v>149.04770225406256</v>
      </c>
      <c r="P16" s="36">
        <v>21840</v>
      </c>
      <c r="Q16" s="37">
        <v>24645</v>
      </c>
      <c r="R16" s="37">
        <f t="shared" si="9"/>
        <v>529</v>
      </c>
      <c r="S16" s="37">
        <v>247</v>
      </c>
      <c r="T16" s="37">
        <v>282</v>
      </c>
      <c r="V16">
        <v>441</v>
      </c>
    </row>
    <row r="17" spans="1:22" ht="30.75" customHeight="1" x14ac:dyDescent="0.2">
      <c r="A17" s="11" t="s">
        <v>63</v>
      </c>
      <c r="B17" s="36">
        <f t="shared" si="0"/>
        <v>45828</v>
      </c>
      <c r="C17" s="36">
        <v>5544</v>
      </c>
      <c r="D17" s="36">
        <v>23828</v>
      </c>
      <c r="E17" s="36">
        <v>16015</v>
      </c>
      <c r="F17" s="36">
        <v>8367</v>
      </c>
      <c r="G17" s="28">
        <f t="shared" si="1"/>
        <v>12.2</v>
      </c>
      <c r="H17" s="28">
        <f t="shared" si="10"/>
        <v>52.5</v>
      </c>
      <c r="I17" s="28">
        <f t="shared" si="2"/>
        <v>35.299999999999997</v>
      </c>
      <c r="J17" s="28">
        <f t="shared" si="3"/>
        <v>18.399999999999999</v>
      </c>
      <c r="K17" s="28">
        <f t="shared" si="4"/>
        <v>23.266745005875443</v>
      </c>
      <c r="L17" s="28">
        <f t="shared" si="5"/>
        <v>67.210844384757422</v>
      </c>
      <c r="M17" s="28">
        <f t="shared" si="6"/>
        <v>90.477589390632872</v>
      </c>
      <c r="N17" s="28">
        <f t="shared" si="7"/>
        <v>288.87085137085137</v>
      </c>
      <c r="O17" s="28">
        <f t="shared" si="8"/>
        <v>150.91991341991343</v>
      </c>
      <c r="P17" s="36">
        <v>21554</v>
      </c>
      <c r="Q17" s="37">
        <v>24274</v>
      </c>
      <c r="R17" s="37">
        <f t="shared" si="9"/>
        <v>480</v>
      </c>
      <c r="S17" s="37">
        <v>219</v>
      </c>
      <c r="T17" s="37">
        <v>261</v>
      </c>
      <c r="V17">
        <v>441</v>
      </c>
    </row>
    <row r="18" spans="1:22" ht="30.75" customHeight="1" x14ac:dyDescent="0.2">
      <c r="A18" s="11" t="s">
        <v>64</v>
      </c>
      <c r="B18" s="36">
        <f t="shared" si="0"/>
        <v>45227</v>
      </c>
      <c r="C18" s="36">
        <v>5418</v>
      </c>
      <c r="D18" s="36">
        <v>23388</v>
      </c>
      <c r="E18" s="36">
        <v>15980</v>
      </c>
      <c r="F18" s="36">
        <v>8571</v>
      </c>
      <c r="G18" s="28">
        <f t="shared" si="1"/>
        <v>12.1</v>
      </c>
      <c r="H18" s="28">
        <f t="shared" si="10"/>
        <v>52.2</v>
      </c>
      <c r="I18" s="28">
        <f t="shared" si="2"/>
        <v>35.700000000000003</v>
      </c>
      <c r="J18" s="28">
        <f t="shared" si="3"/>
        <v>19.100000000000001</v>
      </c>
      <c r="K18" s="28">
        <f t="shared" si="4"/>
        <v>23.165726013340173</v>
      </c>
      <c r="L18" s="28">
        <f t="shared" si="5"/>
        <v>68.325637078843855</v>
      </c>
      <c r="M18" s="28">
        <f t="shared" si="6"/>
        <v>91.491363092184031</v>
      </c>
      <c r="N18" s="28">
        <f t="shared" si="7"/>
        <v>294.94278331487635</v>
      </c>
      <c r="O18" s="28">
        <f t="shared" si="8"/>
        <v>158.19490586932449</v>
      </c>
      <c r="P18" s="36">
        <v>21295</v>
      </c>
      <c r="Q18" s="37">
        <v>23932</v>
      </c>
      <c r="R18" s="37">
        <f t="shared" si="9"/>
        <v>508</v>
      </c>
      <c r="S18" s="37">
        <v>221</v>
      </c>
      <c r="T18" s="37">
        <v>287</v>
      </c>
      <c r="V18">
        <v>441</v>
      </c>
    </row>
    <row r="19" spans="1:22" ht="30.75" customHeight="1" x14ac:dyDescent="0.2">
      <c r="A19" s="11" t="s">
        <v>65</v>
      </c>
      <c r="B19" s="36">
        <f t="shared" si="0"/>
        <v>44480</v>
      </c>
      <c r="C19" s="36">
        <v>5260</v>
      </c>
      <c r="D19" s="36">
        <v>22888</v>
      </c>
      <c r="E19" s="36">
        <v>15891</v>
      </c>
      <c r="F19" s="36">
        <v>8800</v>
      </c>
      <c r="G19" s="28">
        <f t="shared" si="1"/>
        <v>11.9</v>
      </c>
      <c r="H19" s="28">
        <f t="shared" si="10"/>
        <v>52</v>
      </c>
      <c r="I19" s="28">
        <f t="shared" si="2"/>
        <v>36.1</v>
      </c>
      <c r="J19" s="28">
        <f t="shared" si="3"/>
        <v>20</v>
      </c>
      <c r="K19" s="28">
        <f t="shared" si="4"/>
        <v>22.981475008738204</v>
      </c>
      <c r="L19" s="28">
        <f t="shared" si="5"/>
        <v>69.429395316322967</v>
      </c>
      <c r="M19" s="28">
        <f t="shared" si="6"/>
        <v>92.410870325061168</v>
      </c>
      <c r="N19" s="28">
        <f t="shared" si="7"/>
        <v>302.11026615969581</v>
      </c>
      <c r="O19" s="28">
        <f t="shared" si="8"/>
        <v>167.3003802281369</v>
      </c>
      <c r="P19" s="36">
        <v>20933</v>
      </c>
      <c r="Q19" s="37">
        <v>23547</v>
      </c>
      <c r="R19" s="37">
        <f t="shared" si="9"/>
        <v>508</v>
      </c>
      <c r="S19" s="37">
        <v>218</v>
      </c>
      <c r="T19" s="37">
        <v>290</v>
      </c>
      <c r="V19">
        <v>441</v>
      </c>
    </row>
    <row r="20" spans="1:22" ht="30.75" customHeight="1" x14ac:dyDescent="0.2">
      <c r="A20" s="11" t="s">
        <v>66</v>
      </c>
      <c r="B20" s="36">
        <f t="shared" si="0"/>
        <v>43828</v>
      </c>
      <c r="C20" s="36">
        <v>5058</v>
      </c>
      <c r="D20" s="36">
        <v>22481</v>
      </c>
      <c r="E20" s="36">
        <v>15848</v>
      </c>
      <c r="F20" s="36">
        <v>9044</v>
      </c>
      <c r="G20" s="28">
        <f t="shared" si="1"/>
        <v>11.7</v>
      </c>
      <c r="H20" s="28">
        <f t="shared" si="10"/>
        <v>51.8</v>
      </c>
      <c r="I20" s="28">
        <f t="shared" si="2"/>
        <v>36.5</v>
      </c>
      <c r="J20" s="28">
        <f t="shared" si="3"/>
        <v>20.8</v>
      </c>
      <c r="K20" s="28">
        <f t="shared" si="4"/>
        <v>22.498999154841869</v>
      </c>
      <c r="L20" s="28">
        <f t="shared" si="5"/>
        <v>70.495084738223397</v>
      </c>
      <c r="M20" s="28">
        <f t="shared" si="6"/>
        <v>92.994083893065266</v>
      </c>
      <c r="N20" s="28">
        <f t="shared" si="7"/>
        <v>313.32542506919731</v>
      </c>
      <c r="O20" s="28">
        <f t="shared" si="8"/>
        <v>178.80585211546065</v>
      </c>
      <c r="P20" s="36">
        <v>20595</v>
      </c>
      <c r="Q20" s="37">
        <v>23233</v>
      </c>
      <c r="R20" s="37">
        <f t="shared" si="9"/>
        <v>553</v>
      </c>
      <c r="S20" s="37">
        <v>234</v>
      </c>
      <c r="T20" s="37">
        <v>319</v>
      </c>
      <c r="V20">
        <v>441</v>
      </c>
    </row>
    <row r="21" spans="1:22" ht="30.75" customHeight="1" x14ac:dyDescent="0.2">
      <c r="A21" s="11" t="s">
        <v>67</v>
      </c>
      <c r="B21" s="36">
        <f t="shared" si="0"/>
        <v>43275</v>
      </c>
      <c r="C21" s="36">
        <v>4888</v>
      </c>
      <c r="D21" s="36">
        <v>22131</v>
      </c>
      <c r="E21" s="36">
        <v>15815</v>
      </c>
      <c r="F21" s="36">
        <v>9246</v>
      </c>
      <c r="G21" s="28">
        <f t="shared" si="1"/>
        <v>11.4</v>
      </c>
      <c r="H21" s="28">
        <f t="shared" si="10"/>
        <v>51.7</v>
      </c>
      <c r="I21" s="28">
        <f t="shared" si="2"/>
        <v>36.9</v>
      </c>
      <c r="J21" s="28">
        <f t="shared" si="3"/>
        <v>21.6</v>
      </c>
      <c r="K21" s="28">
        <f t="shared" si="4"/>
        <v>22.08666576295694</v>
      </c>
      <c r="L21" s="28">
        <f t="shared" si="5"/>
        <v>71.460846776015543</v>
      </c>
      <c r="M21" s="28">
        <f t="shared" si="6"/>
        <v>93.547512538972484</v>
      </c>
      <c r="N21" s="28">
        <f t="shared" si="7"/>
        <v>323.54746317512274</v>
      </c>
      <c r="O21" s="28">
        <f t="shared" si="8"/>
        <v>189.15711947626841</v>
      </c>
      <c r="P21" s="36">
        <v>20335</v>
      </c>
      <c r="Q21" s="37">
        <v>22940</v>
      </c>
      <c r="R21" s="37">
        <f t="shared" si="9"/>
        <v>621</v>
      </c>
      <c r="S21" s="37">
        <v>256</v>
      </c>
      <c r="T21" s="37">
        <v>365</v>
      </c>
      <c r="V21">
        <v>441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34174</v>
      </c>
      <c r="C15" s="36">
        <v>4292</v>
      </c>
      <c r="D15" s="36">
        <v>19431</v>
      </c>
      <c r="E15" s="36">
        <v>10373</v>
      </c>
      <c r="F15" s="36">
        <v>5260</v>
      </c>
      <c r="G15" s="28">
        <f t="shared" si="1"/>
        <v>12.6</v>
      </c>
      <c r="H15" s="28">
        <f t="shared" si="10"/>
        <v>57</v>
      </c>
      <c r="I15" s="28">
        <f t="shared" si="2"/>
        <v>30.4</v>
      </c>
      <c r="J15" s="28">
        <f t="shared" si="3"/>
        <v>15.4</v>
      </c>
      <c r="K15" s="28">
        <f t="shared" si="4"/>
        <v>22.088415418660905</v>
      </c>
      <c r="L15" s="28">
        <f t="shared" si="5"/>
        <v>53.383768205444902</v>
      </c>
      <c r="M15" s="28">
        <f t="shared" si="6"/>
        <v>75.47218362410581</v>
      </c>
      <c r="N15" s="28">
        <f t="shared" si="7"/>
        <v>241.68219944082011</v>
      </c>
      <c r="O15" s="28">
        <f t="shared" si="8"/>
        <v>122.55358807082945</v>
      </c>
      <c r="P15" s="36">
        <v>16294</v>
      </c>
      <c r="Q15" s="37">
        <v>17880</v>
      </c>
      <c r="R15" s="37">
        <f t="shared" si="9"/>
        <v>401</v>
      </c>
      <c r="S15" s="37">
        <v>69</v>
      </c>
      <c r="T15" s="37">
        <v>332</v>
      </c>
      <c r="V15">
        <v>78</v>
      </c>
    </row>
    <row r="16" spans="1:22" ht="30.75" customHeight="1" x14ac:dyDescent="0.2">
      <c r="A16" s="11" t="s">
        <v>62</v>
      </c>
      <c r="B16" s="36">
        <f t="shared" si="0"/>
        <v>32740</v>
      </c>
      <c r="C16" s="36">
        <v>3912</v>
      </c>
      <c r="D16" s="36">
        <v>17948</v>
      </c>
      <c r="E16" s="36">
        <v>10736</v>
      </c>
      <c r="F16" s="36">
        <v>5669</v>
      </c>
      <c r="G16" s="28">
        <f t="shared" si="1"/>
        <v>12</v>
      </c>
      <c r="H16" s="28">
        <f t="shared" si="10"/>
        <v>55.1</v>
      </c>
      <c r="I16" s="28">
        <f t="shared" si="2"/>
        <v>32.9</v>
      </c>
      <c r="J16" s="28">
        <f t="shared" si="3"/>
        <v>17.399999999999999</v>
      </c>
      <c r="K16" s="28">
        <f t="shared" si="4"/>
        <v>21.796300423445508</v>
      </c>
      <c r="L16" s="28">
        <f t="shared" si="5"/>
        <v>59.817249832850464</v>
      </c>
      <c r="M16" s="28">
        <f t="shared" si="6"/>
        <v>81.613550256295966</v>
      </c>
      <c r="N16" s="28">
        <f t="shared" si="7"/>
        <v>274.43762781186092</v>
      </c>
      <c r="O16" s="28">
        <f t="shared" si="8"/>
        <v>144.91308793456034</v>
      </c>
      <c r="P16" s="36">
        <v>15775</v>
      </c>
      <c r="Q16" s="37">
        <v>16965</v>
      </c>
      <c r="R16" s="37">
        <f t="shared" si="9"/>
        <v>589</v>
      </c>
      <c r="S16" s="37">
        <v>181</v>
      </c>
      <c r="T16" s="37">
        <v>408</v>
      </c>
      <c r="V16">
        <v>144</v>
      </c>
    </row>
    <row r="17" spans="1:22" ht="30.75" customHeight="1" x14ac:dyDescent="0.2">
      <c r="A17" s="11" t="s">
        <v>63</v>
      </c>
      <c r="B17" s="36">
        <f t="shared" si="0"/>
        <v>32401</v>
      </c>
      <c r="C17" s="36">
        <v>3855</v>
      </c>
      <c r="D17" s="36">
        <v>17658</v>
      </c>
      <c r="E17" s="36">
        <v>10744</v>
      </c>
      <c r="F17" s="36">
        <v>5668</v>
      </c>
      <c r="G17" s="28">
        <f t="shared" si="1"/>
        <v>12</v>
      </c>
      <c r="H17" s="28">
        <f t="shared" si="10"/>
        <v>54.7</v>
      </c>
      <c r="I17" s="28">
        <f t="shared" si="2"/>
        <v>33.299999999999997</v>
      </c>
      <c r="J17" s="28">
        <f t="shared" si="3"/>
        <v>17.600000000000001</v>
      </c>
      <c r="K17" s="28">
        <f t="shared" si="4"/>
        <v>21.831464492014952</v>
      </c>
      <c r="L17" s="28">
        <f t="shared" si="5"/>
        <v>60.844942802129346</v>
      </c>
      <c r="M17" s="28">
        <f t="shared" si="6"/>
        <v>82.676407294144298</v>
      </c>
      <c r="N17" s="28">
        <f t="shared" si="7"/>
        <v>278.70298313878078</v>
      </c>
      <c r="O17" s="28">
        <f t="shared" si="8"/>
        <v>147.02983138780806</v>
      </c>
      <c r="P17" s="36">
        <v>15608</v>
      </c>
      <c r="Q17" s="37">
        <v>16793</v>
      </c>
      <c r="R17" s="37">
        <f t="shared" si="9"/>
        <v>550</v>
      </c>
      <c r="S17" s="37">
        <v>158</v>
      </c>
      <c r="T17" s="37">
        <v>392</v>
      </c>
      <c r="V17">
        <v>144</v>
      </c>
    </row>
    <row r="18" spans="1:22" ht="30.75" customHeight="1" x14ac:dyDescent="0.2">
      <c r="A18" s="11" t="s">
        <v>64</v>
      </c>
      <c r="B18" s="36">
        <f t="shared" si="0"/>
        <v>32119</v>
      </c>
      <c r="C18" s="36">
        <v>3779</v>
      </c>
      <c r="D18" s="36">
        <v>17437</v>
      </c>
      <c r="E18" s="36">
        <v>10759</v>
      </c>
      <c r="F18" s="36">
        <v>5865</v>
      </c>
      <c r="G18" s="28">
        <f t="shared" si="1"/>
        <v>11.8</v>
      </c>
      <c r="H18" s="28">
        <f t="shared" si="10"/>
        <v>54.5</v>
      </c>
      <c r="I18" s="28">
        <f t="shared" si="2"/>
        <v>33.6</v>
      </c>
      <c r="J18" s="28">
        <f t="shared" si="3"/>
        <v>18.3</v>
      </c>
      <c r="K18" s="28">
        <f t="shared" si="4"/>
        <v>21.672306015943111</v>
      </c>
      <c r="L18" s="28">
        <f t="shared" si="5"/>
        <v>61.702127659574465</v>
      </c>
      <c r="M18" s="28">
        <f t="shared" si="6"/>
        <v>83.374433675517579</v>
      </c>
      <c r="N18" s="28">
        <f t="shared" si="7"/>
        <v>284.70494839904734</v>
      </c>
      <c r="O18" s="28">
        <f t="shared" si="8"/>
        <v>155.19978830378406</v>
      </c>
      <c r="P18" s="36">
        <v>15470</v>
      </c>
      <c r="Q18" s="37">
        <v>16649</v>
      </c>
      <c r="R18" s="37">
        <f t="shared" si="9"/>
        <v>587</v>
      </c>
      <c r="S18" s="37">
        <v>174</v>
      </c>
      <c r="T18" s="37">
        <v>413</v>
      </c>
      <c r="V18">
        <v>144</v>
      </c>
    </row>
    <row r="19" spans="1:22" ht="30.75" customHeight="1" x14ac:dyDescent="0.2">
      <c r="A19" s="11" t="s">
        <v>65</v>
      </c>
      <c r="B19" s="36">
        <f t="shared" si="0"/>
        <v>31770</v>
      </c>
      <c r="C19" s="36">
        <v>3666</v>
      </c>
      <c r="D19" s="36">
        <v>17260</v>
      </c>
      <c r="E19" s="36">
        <v>10700</v>
      </c>
      <c r="F19" s="36">
        <v>6046</v>
      </c>
      <c r="G19" s="28">
        <f t="shared" si="1"/>
        <v>11.6</v>
      </c>
      <c r="H19" s="28">
        <f t="shared" si="10"/>
        <v>54.6</v>
      </c>
      <c r="I19" s="28">
        <f t="shared" si="2"/>
        <v>33.799999999999997</v>
      </c>
      <c r="J19" s="28">
        <f t="shared" si="3"/>
        <v>19.100000000000001</v>
      </c>
      <c r="K19" s="28">
        <f t="shared" si="4"/>
        <v>21.23986095017381</v>
      </c>
      <c r="L19" s="28">
        <f t="shared" si="5"/>
        <v>61.993047508690616</v>
      </c>
      <c r="M19" s="28">
        <f t="shared" si="6"/>
        <v>83.232908458864429</v>
      </c>
      <c r="N19" s="28">
        <f t="shared" si="7"/>
        <v>291.87124931805783</v>
      </c>
      <c r="O19" s="28">
        <f t="shared" si="8"/>
        <v>164.92089470812874</v>
      </c>
      <c r="P19" s="36">
        <v>15251</v>
      </c>
      <c r="Q19" s="37">
        <v>16519</v>
      </c>
      <c r="R19" s="37">
        <f t="shared" si="9"/>
        <v>686</v>
      </c>
      <c r="S19" s="37">
        <v>200</v>
      </c>
      <c r="T19" s="37">
        <v>486</v>
      </c>
      <c r="V19">
        <v>144</v>
      </c>
    </row>
    <row r="20" spans="1:22" ht="30.75" customHeight="1" x14ac:dyDescent="0.2">
      <c r="A20" s="11" t="s">
        <v>66</v>
      </c>
      <c r="B20" s="36">
        <f t="shared" si="0"/>
        <v>31557</v>
      </c>
      <c r="C20" s="36">
        <v>3601</v>
      </c>
      <c r="D20" s="36">
        <v>17140</v>
      </c>
      <c r="E20" s="36">
        <v>10672</v>
      </c>
      <c r="F20" s="36">
        <v>6197</v>
      </c>
      <c r="G20" s="28">
        <f t="shared" si="1"/>
        <v>11.5</v>
      </c>
      <c r="H20" s="28">
        <f t="shared" si="10"/>
        <v>54.6</v>
      </c>
      <c r="I20" s="28">
        <f t="shared" si="2"/>
        <v>34</v>
      </c>
      <c r="J20" s="28">
        <f t="shared" si="3"/>
        <v>19.7</v>
      </c>
      <c r="K20" s="28">
        <f t="shared" si="4"/>
        <v>21.009334889148189</v>
      </c>
      <c r="L20" s="28">
        <f t="shared" si="5"/>
        <v>62.263710618436406</v>
      </c>
      <c r="M20" s="28">
        <f t="shared" si="6"/>
        <v>83.273045507584598</v>
      </c>
      <c r="N20" s="28">
        <f t="shared" si="7"/>
        <v>296.36212163287973</v>
      </c>
      <c r="O20" s="28">
        <f t="shared" si="8"/>
        <v>172.09108580949737</v>
      </c>
      <c r="P20" s="36">
        <v>15149</v>
      </c>
      <c r="Q20" s="37">
        <v>16408</v>
      </c>
      <c r="R20" s="37">
        <f t="shared" si="9"/>
        <v>780</v>
      </c>
      <c r="S20" s="37">
        <v>232</v>
      </c>
      <c r="T20" s="37">
        <v>548</v>
      </c>
      <c r="V20">
        <v>144</v>
      </c>
    </row>
    <row r="21" spans="1:22" ht="30.75" customHeight="1" x14ac:dyDescent="0.2">
      <c r="A21" s="11" t="s">
        <v>67</v>
      </c>
      <c r="B21" s="36">
        <f t="shared" si="0"/>
        <v>31155</v>
      </c>
      <c r="C21" s="36">
        <v>3491</v>
      </c>
      <c r="D21" s="36">
        <v>16885</v>
      </c>
      <c r="E21" s="36">
        <v>10635</v>
      </c>
      <c r="F21" s="36">
        <v>6283</v>
      </c>
      <c r="G21" s="28">
        <f t="shared" si="1"/>
        <v>11.3</v>
      </c>
      <c r="H21" s="28">
        <f t="shared" si="10"/>
        <v>54.4</v>
      </c>
      <c r="I21" s="28">
        <f t="shared" si="2"/>
        <v>34.299999999999997</v>
      </c>
      <c r="J21" s="28">
        <f t="shared" si="3"/>
        <v>20.3</v>
      </c>
      <c r="K21" s="28">
        <f t="shared" si="4"/>
        <v>20.675155463429078</v>
      </c>
      <c r="L21" s="28">
        <f t="shared" si="5"/>
        <v>62.984897838318034</v>
      </c>
      <c r="M21" s="28">
        <f t="shared" si="6"/>
        <v>83.660053301747112</v>
      </c>
      <c r="N21" s="28">
        <f t="shared" si="7"/>
        <v>304.64050415353768</v>
      </c>
      <c r="O21" s="28">
        <f t="shared" si="8"/>
        <v>179.97708393010598</v>
      </c>
      <c r="P21" s="36">
        <v>14901</v>
      </c>
      <c r="Q21" s="37">
        <v>16254</v>
      </c>
      <c r="R21" s="37">
        <f t="shared" si="9"/>
        <v>863</v>
      </c>
      <c r="S21" s="37">
        <v>262</v>
      </c>
      <c r="T21" s="37">
        <v>601</v>
      </c>
      <c r="V21">
        <v>144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11485</v>
      </c>
      <c r="C15" s="36">
        <v>1295</v>
      </c>
      <c r="D15" s="36">
        <v>6269</v>
      </c>
      <c r="E15" s="36">
        <v>3920</v>
      </c>
      <c r="F15" s="36">
        <v>2210</v>
      </c>
      <c r="G15" s="28">
        <f t="shared" si="1"/>
        <v>11.3</v>
      </c>
      <c r="H15" s="28">
        <f t="shared" si="10"/>
        <v>54.6</v>
      </c>
      <c r="I15" s="28">
        <f t="shared" si="2"/>
        <v>34.1</v>
      </c>
      <c r="J15" s="28">
        <f t="shared" si="3"/>
        <v>19.2</v>
      </c>
      <c r="K15" s="28">
        <f t="shared" si="4"/>
        <v>20.65720210559898</v>
      </c>
      <c r="L15" s="28">
        <f t="shared" si="5"/>
        <v>62.529909076407719</v>
      </c>
      <c r="M15" s="28">
        <f t="shared" si="6"/>
        <v>83.187111182006703</v>
      </c>
      <c r="N15" s="28">
        <f t="shared" si="7"/>
        <v>302.70270270270271</v>
      </c>
      <c r="O15" s="28">
        <f t="shared" si="8"/>
        <v>170.65637065637065</v>
      </c>
      <c r="P15" s="36">
        <v>5437</v>
      </c>
      <c r="Q15" s="37">
        <v>6048</v>
      </c>
      <c r="R15" s="37">
        <f t="shared" si="9"/>
        <v>73</v>
      </c>
      <c r="S15" s="37">
        <v>19</v>
      </c>
      <c r="T15" s="37">
        <v>54</v>
      </c>
      <c r="V15">
        <v>1</v>
      </c>
    </row>
    <row r="16" spans="1:22" ht="30.75" customHeight="1" x14ac:dyDescent="0.2">
      <c r="A16" s="11" t="s">
        <v>62</v>
      </c>
      <c r="B16" s="36">
        <f t="shared" si="0"/>
        <v>10799</v>
      </c>
      <c r="C16" s="36">
        <v>1143</v>
      </c>
      <c r="D16" s="36">
        <v>5598</v>
      </c>
      <c r="E16" s="36">
        <v>4053</v>
      </c>
      <c r="F16" s="36">
        <v>2098</v>
      </c>
      <c r="G16" s="28">
        <f t="shared" si="1"/>
        <v>10.6</v>
      </c>
      <c r="H16" s="28">
        <f t="shared" si="10"/>
        <v>51.9</v>
      </c>
      <c r="I16" s="28">
        <f t="shared" si="2"/>
        <v>37.5</v>
      </c>
      <c r="J16" s="28">
        <f t="shared" si="3"/>
        <v>19.399999999999999</v>
      </c>
      <c r="K16" s="28">
        <f t="shared" si="4"/>
        <v>20.418006430868168</v>
      </c>
      <c r="L16" s="28">
        <f t="shared" si="5"/>
        <v>72.40085744908896</v>
      </c>
      <c r="M16" s="28">
        <f t="shared" si="6"/>
        <v>92.818863879957121</v>
      </c>
      <c r="N16" s="28">
        <f t="shared" si="7"/>
        <v>354.59317585301841</v>
      </c>
      <c r="O16" s="28">
        <f t="shared" si="8"/>
        <v>183.55205599300089</v>
      </c>
      <c r="P16" s="36">
        <v>5178</v>
      </c>
      <c r="Q16" s="37">
        <v>5621</v>
      </c>
      <c r="R16" s="37">
        <f t="shared" si="9"/>
        <v>81</v>
      </c>
      <c r="S16" s="37">
        <v>40</v>
      </c>
      <c r="T16" s="37">
        <v>41</v>
      </c>
      <c r="V16">
        <v>5</v>
      </c>
    </row>
    <row r="17" spans="1:22" ht="30.75" customHeight="1" x14ac:dyDescent="0.2">
      <c r="A17" s="11" t="s">
        <v>63</v>
      </c>
      <c r="B17" s="36">
        <f t="shared" si="0"/>
        <v>10655</v>
      </c>
      <c r="C17" s="36">
        <v>1151</v>
      </c>
      <c r="D17" s="36">
        <v>5408</v>
      </c>
      <c r="E17" s="36">
        <v>4091</v>
      </c>
      <c r="F17" s="36">
        <v>2066</v>
      </c>
      <c r="G17" s="28">
        <f t="shared" si="1"/>
        <v>10.8</v>
      </c>
      <c r="H17" s="28">
        <f t="shared" si="10"/>
        <v>50.8</v>
      </c>
      <c r="I17" s="28">
        <f t="shared" si="2"/>
        <v>38.4</v>
      </c>
      <c r="J17" s="28">
        <f t="shared" si="3"/>
        <v>19.399999999999999</v>
      </c>
      <c r="K17" s="28">
        <f t="shared" si="4"/>
        <v>21.283284023668639</v>
      </c>
      <c r="L17" s="28">
        <f t="shared" si="5"/>
        <v>75.647189349112438</v>
      </c>
      <c r="M17" s="28">
        <f t="shared" si="6"/>
        <v>96.930473372781066</v>
      </c>
      <c r="N17" s="28">
        <f t="shared" si="7"/>
        <v>355.43006081668113</v>
      </c>
      <c r="O17" s="28">
        <f t="shared" si="8"/>
        <v>179.49609035621199</v>
      </c>
      <c r="P17" s="36">
        <v>5123</v>
      </c>
      <c r="Q17" s="37">
        <v>5532</v>
      </c>
      <c r="R17" s="37">
        <f t="shared" si="9"/>
        <v>73</v>
      </c>
      <c r="S17" s="37">
        <v>35</v>
      </c>
      <c r="T17" s="37">
        <v>38</v>
      </c>
      <c r="V17">
        <v>5</v>
      </c>
    </row>
    <row r="18" spans="1:22" ht="30.75" customHeight="1" x14ac:dyDescent="0.2">
      <c r="A18" s="11" t="s">
        <v>64</v>
      </c>
      <c r="B18" s="36">
        <f t="shared" si="0"/>
        <v>10531</v>
      </c>
      <c r="C18" s="36">
        <v>1134</v>
      </c>
      <c r="D18" s="36">
        <v>5298</v>
      </c>
      <c r="E18" s="36">
        <v>4094</v>
      </c>
      <c r="F18" s="36">
        <v>2108</v>
      </c>
      <c r="G18" s="28">
        <f t="shared" si="1"/>
        <v>10.8</v>
      </c>
      <c r="H18" s="28">
        <f t="shared" si="10"/>
        <v>50.3</v>
      </c>
      <c r="I18" s="28">
        <f t="shared" si="2"/>
        <v>38.9</v>
      </c>
      <c r="J18" s="28">
        <f t="shared" si="3"/>
        <v>20</v>
      </c>
      <c r="K18" s="28">
        <f t="shared" si="4"/>
        <v>21.404303510758776</v>
      </c>
      <c r="L18" s="28">
        <f t="shared" si="5"/>
        <v>77.274443186107959</v>
      </c>
      <c r="M18" s="28">
        <f t="shared" si="6"/>
        <v>98.678746696866739</v>
      </c>
      <c r="N18" s="28">
        <f t="shared" si="7"/>
        <v>361.02292768959433</v>
      </c>
      <c r="O18" s="28">
        <f t="shared" si="8"/>
        <v>185.89065255731921</v>
      </c>
      <c r="P18" s="36">
        <v>5067</v>
      </c>
      <c r="Q18" s="37">
        <v>5464</v>
      </c>
      <c r="R18" s="37">
        <f t="shared" si="9"/>
        <v>89</v>
      </c>
      <c r="S18" s="37">
        <v>47</v>
      </c>
      <c r="T18" s="37">
        <v>42</v>
      </c>
      <c r="V18">
        <v>5</v>
      </c>
    </row>
    <row r="19" spans="1:22" ht="30.75" customHeight="1" x14ac:dyDescent="0.2">
      <c r="A19" s="11" t="s">
        <v>65</v>
      </c>
      <c r="B19" s="36">
        <f t="shared" si="0"/>
        <v>10394</v>
      </c>
      <c r="C19" s="36">
        <v>1149</v>
      </c>
      <c r="D19" s="36">
        <v>5197</v>
      </c>
      <c r="E19" s="36">
        <v>4043</v>
      </c>
      <c r="F19" s="36">
        <v>2153</v>
      </c>
      <c r="G19" s="28">
        <f t="shared" si="1"/>
        <v>11.1</v>
      </c>
      <c r="H19" s="28">
        <f t="shared" si="10"/>
        <v>50</v>
      </c>
      <c r="I19" s="28">
        <f t="shared" si="2"/>
        <v>38.9</v>
      </c>
      <c r="J19" s="28">
        <f t="shared" si="3"/>
        <v>20.7</v>
      </c>
      <c r="K19" s="28">
        <f t="shared" si="4"/>
        <v>22.108908985953434</v>
      </c>
      <c r="L19" s="28">
        <f t="shared" si="5"/>
        <v>77.794881662497602</v>
      </c>
      <c r="M19" s="28">
        <f t="shared" si="6"/>
        <v>99.903790648451036</v>
      </c>
      <c r="N19" s="28">
        <f t="shared" si="7"/>
        <v>351.87119234116625</v>
      </c>
      <c r="O19" s="28">
        <f t="shared" si="8"/>
        <v>187.38033072236729</v>
      </c>
      <c r="P19" s="36">
        <v>5006</v>
      </c>
      <c r="Q19" s="37">
        <v>5388</v>
      </c>
      <c r="R19" s="37">
        <f t="shared" si="9"/>
        <v>106</v>
      </c>
      <c r="S19" s="37">
        <v>48</v>
      </c>
      <c r="T19" s="37">
        <v>58</v>
      </c>
      <c r="V19">
        <v>5</v>
      </c>
    </row>
    <row r="20" spans="1:22" ht="30.75" customHeight="1" x14ac:dyDescent="0.2">
      <c r="A20" s="11" t="s">
        <v>66</v>
      </c>
      <c r="B20" s="36">
        <f t="shared" si="0"/>
        <v>10271</v>
      </c>
      <c r="C20" s="36">
        <v>1144</v>
      </c>
      <c r="D20" s="36">
        <v>5061</v>
      </c>
      <c r="E20" s="36">
        <v>4061</v>
      </c>
      <c r="F20" s="36">
        <v>2195</v>
      </c>
      <c r="G20" s="28">
        <f t="shared" si="1"/>
        <v>11.1</v>
      </c>
      <c r="H20" s="28">
        <f t="shared" si="10"/>
        <v>49.3</v>
      </c>
      <c r="I20" s="28">
        <f t="shared" si="2"/>
        <v>39.6</v>
      </c>
      <c r="J20" s="28">
        <f t="shared" si="3"/>
        <v>21.4</v>
      </c>
      <c r="K20" s="28">
        <f t="shared" si="4"/>
        <v>22.604228413357045</v>
      </c>
      <c r="L20" s="28">
        <f t="shared" si="5"/>
        <v>80.241059079233352</v>
      </c>
      <c r="M20" s="28">
        <f t="shared" si="6"/>
        <v>102.84528749259039</v>
      </c>
      <c r="N20" s="28">
        <f t="shared" si="7"/>
        <v>354.98251748251749</v>
      </c>
      <c r="O20" s="28">
        <f t="shared" si="8"/>
        <v>191.87062937062939</v>
      </c>
      <c r="P20" s="36">
        <v>4930</v>
      </c>
      <c r="Q20" s="37">
        <v>5341</v>
      </c>
      <c r="R20" s="37">
        <f t="shared" si="9"/>
        <v>136</v>
      </c>
      <c r="S20" s="37">
        <v>60</v>
      </c>
      <c r="T20" s="37">
        <v>76</v>
      </c>
      <c r="V20">
        <v>5</v>
      </c>
    </row>
    <row r="21" spans="1:22" ht="30.75" customHeight="1" x14ac:dyDescent="0.2">
      <c r="A21" s="11" t="s">
        <v>67</v>
      </c>
      <c r="B21" s="36">
        <f t="shared" si="0"/>
        <v>10064</v>
      </c>
      <c r="C21" s="36">
        <v>1111</v>
      </c>
      <c r="D21" s="36">
        <v>4887</v>
      </c>
      <c r="E21" s="36">
        <v>4061</v>
      </c>
      <c r="F21" s="36">
        <v>2261</v>
      </c>
      <c r="G21" s="28">
        <f t="shared" si="1"/>
        <v>11</v>
      </c>
      <c r="H21" s="28">
        <f t="shared" si="10"/>
        <v>48.6</v>
      </c>
      <c r="I21" s="28">
        <f t="shared" si="2"/>
        <v>40.4</v>
      </c>
      <c r="J21" s="28">
        <f t="shared" si="3"/>
        <v>22.5</v>
      </c>
      <c r="K21" s="28">
        <f t="shared" si="4"/>
        <v>22.733783507264171</v>
      </c>
      <c r="L21" s="28">
        <f t="shared" si="5"/>
        <v>83.098015142214038</v>
      </c>
      <c r="M21" s="28">
        <f t="shared" si="6"/>
        <v>105.8317986494782</v>
      </c>
      <c r="N21" s="28">
        <f t="shared" si="7"/>
        <v>365.5265526552655</v>
      </c>
      <c r="O21" s="28">
        <f t="shared" si="8"/>
        <v>203.5103510351035</v>
      </c>
      <c r="P21" s="36">
        <v>4850</v>
      </c>
      <c r="Q21" s="37">
        <v>5214</v>
      </c>
      <c r="R21" s="37">
        <f t="shared" si="9"/>
        <v>141</v>
      </c>
      <c r="S21" s="37">
        <v>68</v>
      </c>
      <c r="T21" s="37">
        <v>73</v>
      </c>
      <c r="V21">
        <v>5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3269</v>
      </c>
      <c r="C15" s="36">
        <v>223</v>
      </c>
      <c r="D15" s="36">
        <v>1569</v>
      </c>
      <c r="E15" s="36">
        <v>1477</v>
      </c>
      <c r="F15" s="36">
        <v>892</v>
      </c>
      <c r="G15" s="28">
        <f t="shared" si="1"/>
        <v>6.8</v>
      </c>
      <c r="H15" s="28">
        <f t="shared" si="10"/>
        <v>48</v>
      </c>
      <c r="I15" s="28">
        <f t="shared" si="2"/>
        <v>45.2</v>
      </c>
      <c r="J15" s="28">
        <f t="shared" si="3"/>
        <v>27.3</v>
      </c>
      <c r="K15" s="28">
        <f t="shared" si="4"/>
        <v>14.212874442319947</v>
      </c>
      <c r="L15" s="28">
        <f t="shared" si="5"/>
        <v>94.136392606755891</v>
      </c>
      <c r="M15" s="28">
        <f t="shared" si="6"/>
        <v>108.34926704907583</v>
      </c>
      <c r="N15" s="28">
        <f t="shared" si="7"/>
        <v>662.33183856502239</v>
      </c>
      <c r="O15" s="28">
        <f t="shared" si="8"/>
        <v>400</v>
      </c>
      <c r="P15" s="36">
        <v>1550</v>
      </c>
      <c r="Q15" s="37">
        <v>1719</v>
      </c>
      <c r="R15" s="37">
        <f t="shared" si="9"/>
        <v>32</v>
      </c>
      <c r="S15" s="37">
        <v>1</v>
      </c>
      <c r="T15" s="37">
        <v>31</v>
      </c>
      <c r="V15">
        <v>0</v>
      </c>
    </row>
    <row r="16" spans="1:22" ht="30.75" customHeight="1" x14ac:dyDescent="0.2">
      <c r="A16" s="11" t="s">
        <v>62</v>
      </c>
      <c r="B16" s="36">
        <f t="shared" si="0"/>
        <v>2864</v>
      </c>
      <c r="C16" s="36">
        <v>191</v>
      </c>
      <c r="D16" s="36">
        <v>1279</v>
      </c>
      <c r="E16" s="36">
        <v>1393</v>
      </c>
      <c r="F16" s="36">
        <v>831</v>
      </c>
      <c r="G16" s="28">
        <f t="shared" si="1"/>
        <v>6.7</v>
      </c>
      <c r="H16" s="28">
        <f t="shared" si="10"/>
        <v>44.7</v>
      </c>
      <c r="I16" s="28">
        <f t="shared" si="2"/>
        <v>48.7</v>
      </c>
      <c r="J16" s="28">
        <f t="shared" si="3"/>
        <v>29</v>
      </c>
      <c r="K16" s="28">
        <f t="shared" si="4"/>
        <v>14.93354182955434</v>
      </c>
      <c r="L16" s="28">
        <f t="shared" si="5"/>
        <v>108.91321344800626</v>
      </c>
      <c r="M16" s="28">
        <f t="shared" si="6"/>
        <v>123.84675527756059</v>
      </c>
      <c r="N16" s="28">
        <f t="shared" si="7"/>
        <v>729.31937172774872</v>
      </c>
      <c r="O16" s="28">
        <f t="shared" si="8"/>
        <v>435.0785340314136</v>
      </c>
      <c r="P16" s="36">
        <v>1355</v>
      </c>
      <c r="Q16" s="37">
        <v>1509</v>
      </c>
      <c r="R16" s="37">
        <f t="shared" si="9"/>
        <v>30</v>
      </c>
      <c r="S16" s="37">
        <v>4</v>
      </c>
      <c r="T16" s="37">
        <v>26</v>
      </c>
      <c r="V16">
        <v>1</v>
      </c>
    </row>
    <row r="17" spans="1:22" ht="30.75" customHeight="1" x14ac:dyDescent="0.2">
      <c r="A17" s="11" t="s">
        <v>63</v>
      </c>
      <c r="B17" s="36">
        <f t="shared" si="0"/>
        <v>2767</v>
      </c>
      <c r="C17" s="36">
        <v>181</v>
      </c>
      <c r="D17" s="36">
        <v>1201</v>
      </c>
      <c r="E17" s="36">
        <v>1384</v>
      </c>
      <c r="F17" s="36">
        <v>794</v>
      </c>
      <c r="G17" s="28">
        <f t="shared" si="1"/>
        <v>6.5</v>
      </c>
      <c r="H17" s="28">
        <f t="shared" si="10"/>
        <v>43.4</v>
      </c>
      <c r="I17" s="28">
        <f t="shared" si="2"/>
        <v>50</v>
      </c>
      <c r="J17" s="28">
        <f t="shared" si="3"/>
        <v>28.7</v>
      </c>
      <c r="K17" s="28">
        <f t="shared" si="4"/>
        <v>15.070774354704414</v>
      </c>
      <c r="L17" s="28">
        <f t="shared" si="5"/>
        <v>115.23730224812655</v>
      </c>
      <c r="M17" s="28">
        <f t="shared" si="6"/>
        <v>130.30807660283097</v>
      </c>
      <c r="N17" s="28">
        <f t="shared" si="7"/>
        <v>764.64088397790056</v>
      </c>
      <c r="O17" s="28">
        <f t="shared" si="8"/>
        <v>438.67403314917129</v>
      </c>
      <c r="P17" s="36">
        <v>1310</v>
      </c>
      <c r="Q17" s="37">
        <v>1457</v>
      </c>
      <c r="R17" s="37">
        <f t="shared" si="9"/>
        <v>29</v>
      </c>
      <c r="S17" s="37">
        <v>4</v>
      </c>
      <c r="T17" s="37">
        <v>25</v>
      </c>
      <c r="V17">
        <v>1</v>
      </c>
    </row>
    <row r="18" spans="1:22" ht="30.75" customHeight="1" x14ac:dyDescent="0.2">
      <c r="A18" s="11" t="s">
        <v>64</v>
      </c>
      <c r="B18" s="36">
        <f t="shared" si="0"/>
        <v>2661</v>
      </c>
      <c r="C18" s="36">
        <v>170</v>
      </c>
      <c r="D18" s="36">
        <v>1130</v>
      </c>
      <c r="E18" s="36">
        <v>1360</v>
      </c>
      <c r="F18" s="36">
        <v>787</v>
      </c>
      <c r="G18" s="28">
        <f t="shared" si="1"/>
        <v>6.4</v>
      </c>
      <c r="H18" s="28">
        <f t="shared" si="10"/>
        <v>42.5</v>
      </c>
      <c r="I18" s="28">
        <f t="shared" si="2"/>
        <v>51.1</v>
      </c>
      <c r="J18" s="28">
        <f t="shared" si="3"/>
        <v>29.6</v>
      </c>
      <c r="K18" s="28">
        <f t="shared" si="4"/>
        <v>15.044247787610621</v>
      </c>
      <c r="L18" s="28">
        <f t="shared" si="5"/>
        <v>120.35398230088497</v>
      </c>
      <c r="M18" s="28">
        <f t="shared" si="6"/>
        <v>135.39823008849558</v>
      </c>
      <c r="N18" s="28">
        <f t="shared" si="7"/>
        <v>800</v>
      </c>
      <c r="O18" s="28">
        <f t="shared" si="8"/>
        <v>462.94117647058829</v>
      </c>
      <c r="P18" s="36">
        <v>1267</v>
      </c>
      <c r="Q18" s="37">
        <v>1394</v>
      </c>
      <c r="R18" s="37">
        <f t="shared" si="9"/>
        <v>28</v>
      </c>
      <c r="S18" s="37">
        <v>5</v>
      </c>
      <c r="T18" s="37">
        <v>23</v>
      </c>
      <c r="V18">
        <v>1</v>
      </c>
    </row>
    <row r="19" spans="1:22" ht="30.75" customHeight="1" x14ac:dyDescent="0.2">
      <c r="A19" s="11" t="s">
        <v>65</v>
      </c>
      <c r="B19" s="36">
        <f t="shared" si="0"/>
        <v>2558</v>
      </c>
      <c r="C19" s="36">
        <v>156</v>
      </c>
      <c r="D19" s="36">
        <v>1055</v>
      </c>
      <c r="E19" s="36">
        <v>1346</v>
      </c>
      <c r="F19" s="36">
        <v>793</v>
      </c>
      <c r="G19" s="28">
        <f t="shared" si="1"/>
        <v>6.1</v>
      </c>
      <c r="H19" s="28">
        <f t="shared" si="10"/>
        <v>41.3</v>
      </c>
      <c r="I19" s="28">
        <f t="shared" si="2"/>
        <v>52.6</v>
      </c>
      <c r="J19" s="28">
        <f t="shared" si="3"/>
        <v>31</v>
      </c>
      <c r="K19" s="28">
        <f t="shared" si="4"/>
        <v>14.786729857819905</v>
      </c>
      <c r="L19" s="28">
        <f t="shared" si="5"/>
        <v>127.58293838862559</v>
      </c>
      <c r="M19" s="28">
        <f t="shared" si="6"/>
        <v>142.36966824644551</v>
      </c>
      <c r="N19" s="28">
        <f t="shared" si="7"/>
        <v>862.82051282051282</v>
      </c>
      <c r="O19" s="28">
        <f t="shared" si="8"/>
        <v>508.33333333333331</v>
      </c>
      <c r="P19" s="36">
        <v>1221</v>
      </c>
      <c r="Q19" s="37">
        <v>1337</v>
      </c>
      <c r="R19" s="37">
        <f t="shared" si="9"/>
        <v>28</v>
      </c>
      <c r="S19" s="37">
        <v>6</v>
      </c>
      <c r="T19" s="37">
        <v>22</v>
      </c>
      <c r="V19">
        <v>1</v>
      </c>
    </row>
    <row r="20" spans="1:22" ht="30.75" customHeight="1" x14ac:dyDescent="0.2">
      <c r="A20" s="11" t="s">
        <v>66</v>
      </c>
      <c r="B20" s="36">
        <f t="shared" si="0"/>
        <v>2493</v>
      </c>
      <c r="C20" s="36">
        <v>150</v>
      </c>
      <c r="D20" s="36">
        <v>1030</v>
      </c>
      <c r="E20" s="36">
        <v>1312</v>
      </c>
      <c r="F20" s="36">
        <v>803</v>
      </c>
      <c r="G20" s="28">
        <f t="shared" si="1"/>
        <v>6</v>
      </c>
      <c r="H20" s="28">
        <f t="shared" si="10"/>
        <v>41.3</v>
      </c>
      <c r="I20" s="28">
        <f t="shared" si="2"/>
        <v>52.6</v>
      </c>
      <c r="J20" s="28">
        <f t="shared" si="3"/>
        <v>32.200000000000003</v>
      </c>
      <c r="K20" s="28">
        <f t="shared" si="4"/>
        <v>14.563106796116504</v>
      </c>
      <c r="L20" s="28">
        <f t="shared" si="5"/>
        <v>127.37864077669903</v>
      </c>
      <c r="M20" s="28">
        <f t="shared" si="6"/>
        <v>141.94174757281553</v>
      </c>
      <c r="N20" s="28">
        <f t="shared" si="7"/>
        <v>874.66666666666663</v>
      </c>
      <c r="O20" s="28">
        <f t="shared" si="8"/>
        <v>535.33333333333337</v>
      </c>
      <c r="P20" s="36">
        <v>1195</v>
      </c>
      <c r="Q20" s="37">
        <v>1298</v>
      </c>
      <c r="R20" s="37">
        <f t="shared" si="9"/>
        <v>25</v>
      </c>
      <c r="S20" s="37">
        <v>6</v>
      </c>
      <c r="T20" s="37">
        <v>19</v>
      </c>
      <c r="V20">
        <v>1</v>
      </c>
    </row>
    <row r="21" spans="1:22" ht="30.75" customHeight="1" x14ac:dyDescent="0.2">
      <c r="A21" s="11" t="s">
        <v>67</v>
      </c>
      <c r="B21" s="36">
        <f t="shared" si="0"/>
        <v>2384</v>
      </c>
      <c r="C21" s="36">
        <v>143</v>
      </c>
      <c r="D21" s="36">
        <v>973</v>
      </c>
      <c r="E21" s="36">
        <v>1267</v>
      </c>
      <c r="F21" s="36">
        <v>785</v>
      </c>
      <c r="G21" s="28">
        <f t="shared" si="1"/>
        <v>6</v>
      </c>
      <c r="H21" s="28">
        <f t="shared" si="10"/>
        <v>40.799999999999997</v>
      </c>
      <c r="I21" s="28">
        <f t="shared" si="2"/>
        <v>53.2</v>
      </c>
      <c r="J21" s="28">
        <f t="shared" si="3"/>
        <v>32.9</v>
      </c>
      <c r="K21" s="28">
        <f t="shared" si="4"/>
        <v>14.696813977389517</v>
      </c>
      <c r="L21" s="28">
        <f t="shared" si="5"/>
        <v>130.21582733812949</v>
      </c>
      <c r="M21" s="28">
        <f t="shared" si="6"/>
        <v>144.91264131551901</v>
      </c>
      <c r="N21" s="28">
        <f t="shared" si="7"/>
        <v>886.01398601398603</v>
      </c>
      <c r="O21" s="28">
        <f t="shared" si="8"/>
        <v>548.95104895104896</v>
      </c>
      <c r="P21" s="36">
        <v>1133</v>
      </c>
      <c r="Q21" s="37">
        <v>1251</v>
      </c>
      <c r="R21" s="37">
        <f t="shared" si="9"/>
        <v>23</v>
      </c>
      <c r="S21" s="37">
        <v>0</v>
      </c>
      <c r="T21" s="37">
        <v>23</v>
      </c>
      <c r="V21">
        <v>1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7154</v>
      </c>
      <c r="C15" s="36">
        <v>697</v>
      </c>
      <c r="D15" s="36">
        <v>3675</v>
      </c>
      <c r="E15" s="36">
        <v>2781</v>
      </c>
      <c r="F15" s="36">
        <v>1689</v>
      </c>
      <c r="G15" s="28">
        <f t="shared" si="1"/>
        <v>9.6999999999999993</v>
      </c>
      <c r="H15" s="28">
        <f t="shared" si="10"/>
        <v>51.4</v>
      </c>
      <c r="I15" s="28">
        <f t="shared" si="2"/>
        <v>38.9</v>
      </c>
      <c r="J15" s="28">
        <f t="shared" si="3"/>
        <v>23.6</v>
      </c>
      <c r="K15" s="28">
        <f t="shared" si="4"/>
        <v>18.965986394557824</v>
      </c>
      <c r="L15" s="28">
        <f t="shared" si="5"/>
        <v>75.673469387755105</v>
      </c>
      <c r="M15" s="28">
        <f t="shared" si="6"/>
        <v>94.639455782312922</v>
      </c>
      <c r="N15" s="28">
        <f t="shared" si="7"/>
        <v>398.99569583931134</v>
      </c>
      <c r="O15" s="28">
        <f t="shared" si="8"/>
        <v>242.3242467718795</v>
      </c>
      <c r="P15" s="36">
        <v>3370</v>
      </c>
      <c r="Q15" s="37">
        <v>3784</v>
      </c>
      <c r="R15" s="37">
        <f t="shared" si="9"/>
        <v>33</v>
      </c>
      <c r="S15" s="37">
        <v>3</v>
      </c>
      <c r="T15" s="37">
        <v>30</v>
      </c>
      <c r="V15">
        <v>1</v>
      </c>
    </row>
    <row r="16" spans="1:22" ht="30.75" customHeight="1" x14ac:dyDescent="0.2">
      <c r="A16" s="11" t="s">
        <v>62</v>
      </c>
      <c r="B16" s="36">
        <f t="shared" si="0"/>
        <v>6427</v>
      </c>
      <c r="C16" s="36">
        <v>621</v>
      </c>
      <c r="D16" s="36">
        <v>3005</v>
      </c>
      <c r="E16" s="36">
        <v>2801</v>
      </c>
      <c r="F16" s="36">
        <v>1584</v>
      </c>
      <c r="G16" s="28">
        <f t="shared" si="1"/>
        <v>9.6999999999999993</v>
      </c>
      <c r="H16" s="28">
        <f t="shared" si="10"/>
        <v>46.8</v>
      </c>
      <c r="I16" s="28">
        <f t="shared" si="2"/>
        <v>43.6</v>
      </c>
      <c r="J16" s="28">
        <f t="shared" si="3"/>
        <v>24.6</v>
      </c>
      <c r="K16" s="28">
        <f t="shared" si="4"/>
        <v>20.665557404326123</v>
      </c>
      <c r="L16" s="28">
        <f t="shared" si="5"/>
        <v>93.211314475873536</v>
      </c>
      <c r="M16" s="28">
        <f t="shared" si="6"/>
        <v>113.87687188019966</v>
      </c>
      <c r="N16" s="28">
        <f t="shared" si="7"/>
        <v>451.04669887278578</v>
      </c>
      <c r="O16" s="28">
        <f t="shared" si="8"/>
        <v>255.07246376811591</v>
      </c>
      <c r="P16" s="36">
        <v>3005</v>
      </c>
      <c r="Q16" s="37">
        <v>3422</v>
      </c>
      <c r="R16" s="37">
        <f t="shared" si="9"/>
        <v>68</v>
      </c>
      <c r="S16" s="37">
        <v>16</v>
      </c>
      <c r="T16" s="37">
        <v>52</v>
      </c>
      <c r="V16">
        <v>0</v>
      </c>
    </row>
    <row r="17" spans="1:22" ht="30.75" customHeight="1" x14ac:dyDescent="0.2">
      <c r="A17" s="11" t="s">
        <v>63</v>
      </c>
      <c r="B17" s="36">
        <f t="shared" si="0"/>
        <v>6251</v>
      </c>
      <c r="C17" s="36">
        <v>602</v>
      </c>
      <c r="D17" s="36">
        <v>2857</v>
      </c>
      <c r="E17" s="36">
        <v>2792</v>
      </c>
      <c r="F17" s="36">
        <v>1511</v>
      </c>
      <c r="G17" s="28">
        <f t="shared" si="1"/>
        <v>9.6</v>
      </c>
      <c r="H17" s="28">
        <f t="shared" si="10"/>
        <v>45.7</v>
      </c>
      <c r="I17" s="28">
        <f t="shared" si="2"/>
        <v>44.7</v>
      </c>
      <c r="J17" s="28">
        <f t="shared" si="3"/>
        <v>24.2</v>
      </c>
      <c r="K17" s="28">
        <f t="shared" si="4"/>
        <v>21.071053552677636</v>
      </c>
      <c r="L17" s="28">
        <f t="shared" si="5"/>
        <v>97.724886244312216</v>
      </c>
      <c r="M17" s="28">
        <f t="shared" si="6"/>
        <v>118.79593979698986</v>
      </c>
      <c r="N17" s="28">
        <f t="shared" si="7"/>
        <v>463.78737541528238</v>
      </c>
      <c r="O17" s="28">
        <f t="shared" si="8"/>
        <v>250.99667774086379</v>
      </c>
      <c r="P17" s="36">
        <v>2926</v>
      </c>
      <c r="Q17" s="37">
        <v>3325</v>
      </c>
      <c r="R17" s="37">
        <f t="shared" si="9"/>
        <v>33</v>
      </c>
      <c r="S17" s="37">
        <v>7</v>
      </c>
      <c r="T17" s="37">
        <v>26</v>
      </c>
      <c r="V17">
        <v>0</v>
      </c>
    </row>
    <row r="18" spans="1:22" ht="30.75" customHeight="1" x14ac:dyDescent="0.2">
      <c r="A18" s="11" t="s">
        <v>64</v>
      </c>
      <c r="B18" s="36">
        <f t="shared" si="0"/>
        <v>6116</v>
      </c>
      <c r="C18" s="36">
        <v>560</v>
      </c>
      <c r="D18" s="36">
        <v>2757</v>
      </c>
      <c r="E18" s="36">
        <v>2799</v>
      </c>
      <c r="F18" s="36">
        <v>1520</v>
      </c>
      <c r="G18" s="28">
        <f t="shared" si="1"/>
        <v>9.1999999999999993</v>
      </c>
      <c r="H18" s="28">
        <f t="shared" si="10"/>
        <v>45.1</v>
      </c>
      <c r="I18" s="28">
        <f t="shared" si="2"/>
        <v>45.8</v>
      </c>
      <c r="J18" s="28">
        <f t="shared" si="3"/>
        <v>24.9</v>
      </c>
      <c r="K18" s="28">
        <f t="shared" si="4"/>
        <v>20.311933260790717</v>
      </c>
      <c r="L18" s="28">
        <f t="shared" si="5"/>
        <v>101.52339499455931</v>
      </c>
      <c r="M18" s="28">
        <f t="shared" si="6"/>
        <v>121.83532825535002</v>
      </c>
      <c r="N18" s="28">
        <f t="shared" si="7"/>
        <v>499.82142857142861</v>
      </c>
      <c r="O18" s="28">
        <f t="shared" si="8"/>
        <v>271.42857142857144</v>
      </c>
      <c r="P18" s="36">
        <v>2861</v>
      </c>
      <c r="Q18" s="37">
        <v>3255</v>
      </c>
      <c r="R18" s="37">
        <f t="shared" si="9"/>
        <v>59</v>
      </c>
      <c r="S18" s="37">
        <v>29</v>
      </c>
      <c r="T18" s="37">
        <v>30</v>
      </c>
      <c r="V18">
        <v>0</v>
      </c>
    </row>
    <row r="19" spans="1:22" ht="30.75" customHeight="1" x14ac:dyDescent="0.2">
      <c r="A19" s="11" t="s">
        <v>65</v>
      </c>
      <c r="B19" s="36">
        <f t="shared" si="0"/>
        <v>5939</v>
      </c>
      <c r="C19" s="36">
        <v>526</v>
      </c>
      <c r="D19" s="36">
        <v>2664</v>
      </c>
      <c r="E19" s="36">
        <v>2749</v>
      </c>
      <c r="F19" s="36">
        <v>1513</v>
      </c>
      <c r="G19" s="28">
        <f t="shared" si="1"/>
        <v>8.9</v>
      </c>
      <c r="H19" s="28">
        <f t="shared" si="10"/>
        <v>44.9</v>
      </c>
      <c r="I19" s="28">
        <f t="shared" si="2"/>
        <v>46.3</v>
      </c>
      <c r="J19" s="28">
        <f t="shared" si="3"/>
        <v>25.5</v>
      </c>
      <c r="K19" s="28">
        <f t="shared" si="4"/>
        <v>19.744744744744743</v>
      </c>
      <c r="L19" s="28">
        <f t="shared" si="5"/>
        <v>103.19069069069069</v>
      </c>
      <c r="M19" s="28">
        <f t="shared" si="6"/>
        <v>122.93543543543544</v>
      </c>
      <c r="N19" s="28">
        <f t="shared" si="7"/>
        <v>522.62357414448672</v>
      </c>
      <c r="O19" s="28">
        <f t="shared" si="8"/>
        <v>287.6425855513308</v>
      </c>
      <c r="P19" s="36">
        <v>2763</v>
      </c>
      <c r="Q19" s="37">
        <v>3176</v>
      </c>
      <c r="R19" s="37">
        <f t="shared" si="9"/>
        <v>68</v>
      </c>
      <c r="S19" s="37">
        <v>26</v>
      </c>
      <c r="T19" s="37">
        <v>42</v>
      </c>
      <c r="V19">
        <v>0</v>
      </c>
    </row>
    <row r="20" spans="1:22" ht="30.75" customHeight="1" x14ac:dyDescent="0.2">
      <c r="A20" s="11" t="s">
        <v>66</v>
      </c>
      <c r="B20" s="36">
        <f t="shared" si="0"/>
        <v>5825</v>
      </c>
      <c r="C20" s="36">
        <v>506</v>
      </c>
      <c r="D20" s="36">
        <v>2591</v>
      </c>
      <c r="E20" s="36">
        <v>2728</v>
      </c>
      <c r="F20" s="36">
        <v>1534</v>
      </c>
      <c r="G20" s="28">
        <f t="shared" si="1"/>
        <v>8.6999999999999993</v>
      </c>
      <c r="H20" s="28">
        <f t="shared" si="10"/>
        <v>44.5</v>
      </c>
      <c r="I20" s="28">
        <f t="shared" si="2"/>
        <v>46.8</v>
      </c>
      <c r="J20" s="28">
        <f t="shared" si="3"/>
        <v>26.3</v>
      </c>
      <c r="K20" s="28">
        <f t="shared" si="4"/>
        <v>19.529139328444618</v>
      </c>
      <c r="L20" s="28">
        <f t="shared" si="5"/>
        <v>105.28753377074489</v>
      </c>
      <c r="M20" s="28">
        <f t="shared" si="6"/>
        <v>124.81667309918952</v>
      </c>
      <c r="N20" s="28">
        <f t="shared" si="7"/>
        <v>539.13043478260875</v>
      </c>
      <c r="O20" s="28">
        <f t="shared" si="8"/>
        <v>303.16205533596838</v>
      </c>
      <c r="P20" s="36">
        <v>2713</v>
      </c>
      <c r="Q20" s="37">
        <v>3112</v>
      </c>
      <c r="R20" s="37">
        <f t="shared" si="9"/>
        <v>101</v>
      </c>
      <c r="S20" s="37">
        <v>34</v>
      </c>
      <c r="T20" s="37">
        <v>67</v>
      </c>
      <c r="V20">
        <v>0</v>
      </c>
    </row>
    <row r="21" spans="1:22" ht="30.75" customHeight="1" x14ac:dyDescent="0.2">
      <c r="A21" s="11" t="s">
        <v>67</v>
      </c>
      <c r="B21" s="36">
        <f t="shared" si="0"/>
        <v>5644</v>
      </c>
      <c r="C21" s="36">
        <v>481</v>
      </c>
      <c r="D21" s="36">
        <v>2480</v>
      </c>
      <c r="E21" s="36">
        <v>2683</v>
      </c>
      <c r="F21" s="36">
        <v>1512</v>
      </c>
      <c r="G21" s="28">
        <f t="shared" si="1"/>
        <v>8.5</v>
      </c>
      <c r="H21" s="28">
        <f t="shared" si="10"/>
        <v>43.9</v>
      </c>
      <c r="I21" s="28">
        <f t="shared" si="2"/>
        <v>47.5</v>
      </c>
      <c r="J21" s="28">
        <f t="shared" si="3"/>
        <v>26.8</v>
      </c>
      <c r="K21" s="28">
        <f t="shared" si="4"/>
        <v>19.39516129032258</v>
      </c>
      <c r="L21" s="28">
        <f t="shared" si="5"/>
        <v>108.18548387096773</v>
      </c>
      <c r="M21" s="28">
        <f t="shared" si="6"/>
        <v>127.58064516129033</v>
      </c>
      <c r="N21" s="28">
        <f t="shared" si="7"/>
        <v>557.79625779625781</v>
      </c>
      <c r="O21" s="28">
        <f t="shared" si="8"/>
        <v>314.34511434511438</v>
      </c>
      <c r="P21" s="36">
        <v>2636</v>
      </c>
      <c r="Q21" s="37">
        <v>3008</v>
      </c>
      <c r="R21" s="37">
        <f t="shared" si="9"/>
        <v>98</v>
      </c>
      <c r="S21" s="37">
        <v>38</v>
      </c>
      <c r="T21" s="37">
        <v>60</v>
      </c>
      <c r="V21">
        <v>0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V68"/>
  <sheetViews>
    <sheetView view="pageBreakPreview" zoomScale="70" zoomScaleNormal="100" zoomScaleSheetLayoutView="70" workbookViewId="0">
      <selection sqref="A1:T1"/>
    </sheetView>
  </sheetViews>
  <sheetFormatPr defaultRowHeight="16.5" x14ac:dyDescent="0.25"/>
  <cols>
    <col min="1" max="1" width="14.90625" customWidth="1"/>
    <col min="2" max="3" width="12.6328125" customWidth="1"/>
    <col min="4" max="4" width="16.90625" bestFit="1" customWidth="1"/>
    <col min="5" max="5" width="12.6328125" customWidth="1"/>
    <col min="6" max="6" width="12.7265625" customWidth="1"/>
    <col min="7" max="7" width="12.6328125" customWidth="1"/>
    <col min="8" max="8" width="16.90625" bestFit="1" customWidth="1"/>
    <col min="9" max="10" width="12.6328125" customWidth="1"/>
    <col min="11" max="12" width="16.90625" bestFit="1" customWidth="1"/>
    <col min="13" max="13" width="16.90625" customWidth="1"/>
    <col min="14" max="15" width="12.6328125" customWidth="1"/>
    <col min="16" max="16" width="8.453125" style="34" customWidth="1"/>
    <col min="17" max="20" width="8.453125" customWidth="1"/>
    <col min="23" max="25" width="1.6328125" customWidth="1"/>
  </cols>
  <sheetData>
    <row r="1" spans="1:22" ht="24" customHeight="1" x14ac:dyDescent="0.3">
      <c r="A1" s="45" t="s">
        <v>35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</row>
    <row r="2" spans="1:22" ht="9.7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8"/>
      <c r="Q2" s="3"/>
      <c r="R2" s="3"/>
      <c r="S2" s="3"/>
      <c r="T2" s="3"/>
    </row>
    <row r="3" spans="1:22" ht="24" customHeight="1" x14ac:dyDescent="0.2">
      <c r="A3" s="8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8"/>
      <c r="Q3" s="3"/>
      <c r="R3" s="3"/>
      <c r="S3" s="3"/>
      <c r="T3" s="3"/>
    </row>
    <row r="4" spans="1:22" ht="24" customHeight="1" x14ac:dyDescent="0.2">
      <c r="A4" s="47" t="s">
        <v>12</v>
      </c>
      <c r="B4" s="50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2"/>
    </row>
    <row r="5" spans="1:22" ht="24" customHeight="1" x14ac:dyDescent="0.2">
      <c r="A5" s="48"/>
      <c r="B5" s="26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53" t="s">
        <v>6</v>
      </c>
      <c r="S5" s="53"/>
      <c r="T5" s="53"/>
    </row>
    <row r="6" spans="1:22" ht="24" customHeight="1" x14ac:dyDescent="0.2">
      <c r="A6" s="48"/>
      <c r="B6" s="2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5"/>
      <c r="P6" s="40" t="s">
        <v>2</v>
      </c>
      <c r="Q6" s="43" t="s">
        <v>3</v>
      </c>
      <c r="R6" s="53" t="s">
        <v>4</v>
      </c>
      <c r="S6" s="53" t="s">
        <v>2</v>
      </c>
      <c r="T6" s="53" t="s">
        <v>3</v>
      </c>
    </row>
    <row r="7" spans="1:22" ht="24" customHeight="1" x14ac:dyDescent="0.2">
      <c r="A7" s="49"/>
      <c r="B7" s="16" t="s">
        <v>4</v>
      </c>
      <c r="C7" s="23"/>
      <c r="D7" s="23"/>
      <c r="E7" s="24"/>
      <c r="F7" s="15"/>
      <c r="G7" s="54" t="s">
        <v>33</v>
      </c>
      <c r="H7" s="55"/>
      <c r="I7" s="55"/>
      <c r="J7" s="55"/>
      <c r="K7" s="50" t="s">
        <v>26</v>
      </c>
      <c r="L7" s="56"/>
      <c r="M7" s="56"/>
      <c r="N7" s="56"/>
      <c r="O7" s="57"/>
      <c r="P7" s="41"/>
      <c r="Q7" s="44"/>
      <c r="R7" s="54"/>
      <c r="S7" s="54"/>
      <c r="T7" s="54"/>
    </row>
    <row r="8" spans="1:22" ht="24" customHeight="1" x14ac:dyDescent="0.2">
      <c r="A8" s="49"/>
      <c r="B8" s="16"/>
      <c r="C8" s="16" t="s">
        <v>14</v>
      </c>
      <c r="D8" s="16" t="s">
        <v>15</v>
      </c>
      <c r="E8" s="17" t="s">
        <v>16</v>
      </c>
      <c r="F8" s="18"/>
      <c r="G8" s="23" t="s">
        <v>14</v>
      </c>
      <c r="H8" s="23" t="s">
        <v>15</v>
      </c>
      <c r="I8" s="24" t="s">
        <v>16</v>
      </c>
      <c r="J8" s="25"/>
      <c r="K8" s="23" t="s">
        <v>24</v>
      </c>
      <c r="L8" s="23" t="s">
        <v>27</v>
      </c>
      <c r="M8" s="24" t="s">
        <v>28</v>
      </c>
      <c r="N8" s="24" t="s">
        <v>29</v>
      </c>
      <c r="O8" s="25"/>
      <c r="P8" s="41"/>
      <c r="Q8" s="44"/>
      <c r="R8" s="54"/>
      <c r="S8" s="54"/>
      <c r="T8" s="54"/>
    </row>
    <row r="9" spans="1:22" ht="46.5" customHeight="1" x14ac:dyDescent="0.2">
      <c r="A9" s="49"/>
      <c r="B9" s="16"/>
      <c r="C9" s="14" t="s">
        <v>17</v>
      </c>
      <c r="D9" s="14" t="s">
        <v>18</v>
      </c>
      <c r="E9" s="14" t="s">
        <v>19</v>
      </c>
      <c r="F9" s="27" t="s">
        <v>34</v>
      </c>
      <c r="G9" s="14"/>
      <c r="H9" s="14"/>
      <c r="I9" s="14"/>
      <c r="J9" s="27" t="s">
        <v>34</v>
      </c>
      <c r="K9" s="14"/>
      <c r="L9" s="14"/>
      <c r="M9" s="14"/>
      <c r="N9" s="14"/>
      <c r="O9" s="27" t="s">
        <v>34</v>
      </c>
      <c r="P9" s="42"/>
      <c r="Q9" s="44"/>
      <c r="R9" s="54"/>
      <c r="S9" s="54"/>
      <c r="T9" s="54"/>
      <c r="V9" t="s">
        <v>36</v>
      </c>
    </row>
    <row r="10" spans="1:22" ht="30.75" customHeight="1" x14ac:dyDescent="0.25">
      <c r="A10" s="12" t="s">
        <v>56</v>
      </c>
      <c r="B10" s="36">
        <f>P10+Q10</f>
        <v>0</v>
      </c>
      <c r="C10" s="36">
        <v>0</v>
      </c>
      <c r="D10" s="36">
        <v>0</v>
      </c>
      <c r="E10" s="36">
        <v>0</v>
      </c>
      <c r="F10" s="36">
        <v>0</v>
      </c>
      <c r="G10" s="28" t="e">
        <f>ROUND(C10/(C10+D10+E10)*100,1)</f>
        <v>#DIV/0!</v>
      </c>
      <c r="H10" s="28" t="e">
        <f>ROUND(D10/(C10+D10+E10)*100,1)</f>
        <v>#DIV/0!</v>
      </c>
      <c r="I10" s="28" t="e">
        <f>ROUND(E10/(C10+D10+E10)*100,1)</f>
        <v>#DIV/0!</v>
      </c>
      <c r="J10" s="28" t="e">
        <f>ROUND(F10/(C10+D10+E10)*100,1)</f>
        <v>#DIV/0!</v>
      </c>
      <c r="K10" s="28" t="e">
        <f>C10/D10*100</f>
        <v>#DIV/0!</v>
      </c>
      <c r="L10" s="28" t="e">
        <f>E10/D10*100</f>
        <v>#DIV/0!</v>
      </c>
      <c r="M10" s="28" t="e">
        <f>(C10+E10)/D10*100</f>
        <v>#DIV/0!</v>
      </c>
      <c r="N10" s="28" t="e">
        <f>E10/C10*100</f>
        <v>#DIV/0!</v>
      </c>
      <c r="O10" s="28" t="e">
        <f>F10/C10*100</f>
        <v>#DIV/0!</v>
      </c>
      <c r="P10" s="36"/>
      <c r="Q10" s="37"/>
      <c r="R10" s="37">
        <f>S10+T10</f>
        <v>0</v>
      </c>
      <c r="S10" s="37"/>
      <c r="T10" s="37"/>
      <c r="V10">
        <v>0</v>
      </c>
    </row>
    <row r="11" spans="1:22" ht="30.75" customHeight="1" x14ac:dyDescent="0.25">
      <c r="A11" s="12" t="s">
        <v>57</v>
      </c>
      <c r="B11" s="36">
        <f t="shared" ref="B11:B52" si="0">P11+Q11</f>
        <v>0</v>
      </c>
      <c r="C11" s="36">
        <v>0</v>
      </c>
      <c r="D11" s="36">
        <v>0</v>
      </c>
      <c r="E11" s="36">
        <v>0</v>
      </c>
      <c r="F11" s="36">
        <v>0</v>
      </c>
      <c r="G11" s="28" t="e">
        <f t="shared" ref="G11:G51" si="1">ROUND(C11/(C11+D11+E11)*100,1)</f>
        <v>#DIV/0!</v>
      </c>
      <c r="H11" s="28" t="e">
        <f>ROUND(D11/(C11+D11+E11)*100,1)</f>
        <v>#DIV/0!</v>
      </c>
      <c r="I11" s="28" t="e">
        <f t="shared" ref="I11:I51" si="2">ROUND(E11/(C11+D11+E11)*100,1)</f>
        <v>#DIV/0!</v>
      </c>
      <c r="J11" s="28" t="e">
        <f t="shared" ref="J11:J51" si="3">ROUND(F11/(C11+D11+E11)*100,1)</f>
        <v>#DIV/0!</v>
      </c>
      <c r="K11" s="28" t="e">
        <f t="shared" ref="K11:K52" si="4">C11/D11*100</f>
        <v>#DIV/0!</v>
      </c>
      <c r="L11" s="28" t="e">
        <f t="shared" ref="L11:L52" si="5">E11/D11*100</f>
        <v>#DIV/0!</v>
      </c>
      <c r="M11" s="28" t="e">
        <f t="shared" ref="M11:M52" si="6">(C11+E11)/D11*100</f>
        <v>#DIV/0!</v>
      </c>
      <c r="N11" s="28" t="e">
        <f t="shared" ref="N11:N52" si="7">E11/C11*100</f>
        <v>#DIV/0!</v>
      </c>
      <c r="O11" s="28" t="e">
        <f t="shared" ref="O11:O52" si="8">F11/C11*100</f>
        <v>#DIV/0!</v>
      </c>
      <c r="P11" s="36"/>
      <c r="Q11" s="37"/>
      <c r="R11" s="37">
        <f t="shared" ref="R11:R52" si="9">S11+T11</f>
        <v>0</v>
      </c>
      <c r="S11" s="37"/>
      <c r="T11" s="37"/>
      <c r="V11">
        <v>0</v>
      </c>
    </row>
    <row r="12" spans="1:22" ht="30.75" customHeight="1" x14ac:dyDescent="0.25">
      <c r="A12" s="12" t="s">
        <v>58</v>
      </c>
      <c r="B12" s="36">
        <f t="shared" si="0"/>
        <v>0</v>
      </c>
      <c r="C12" s="36">
        <v>0</v>
      </c>
      <c r="D12" s="36">
        <v>0</v>
      </c>
      <c r="E12" s="36">
        <v>0</v>
      </c>
      <c r="F12" s="36">
        <v>0</v>
      </c>
      <c r="G12" s="28" t="e">
        <f t="shared" si="1"/>
        <v>#DIV/0!</v>
      </c>
      <c r="H12" s="28" t="e">
        <f t="shared" ref="H12:H52" si="10">ROUND(D12/(C12+D12+E12)*100,1)</f>
        <v>#DIV/0!</v>
      </c>
      <c r="I12" s="28" t="e">
        <f t="shared" si="2"/>
        <v>#DIV/0!</v>
      </c>
      <c r="J12" s="28" t="e">
        <f t="shared" si="3"/>
        <v>#DIV/0!</v>
      </c>
      <c r="K12" s="28" t="e">
        <f t="shared" si="4"/>
        <v>#DIV/0!</v>
      </c>
      <c r="L12" s="28" t="e">
        <f t="shared" si="5"/>
        <v>#DIV/0!</v>
      </c>
      <c r="M12" s="28" t="e">
        <f t="shared" si="6"/>
        <v>#DIV/0!</v>
      </c>
      <c r="N12" s="28" t="e">
        <f t="shared" si="7"/>
        <v>#DIV/0!</v>
      </c>
      <c r="O12" s="28" t="e">
        <f t="shared" si="8"/>
        <v>#DIV/0!</v>
      </c>
      <c r="P12" s="36"/>
      <c r="Q12" s="37"/>
      <c r="R12" s="37">
        <f t="shared" si="9"/>
        <v>0</v>
      </c>
      <c r="S12" s="37"/>
      <c r="T12" s="37"/>
      <c r="V12">
        <v>0</v>
      </c>
    </row>
    <row r="13" spans="1:22" ht="30.75" customHeight="1" x14ac:dyDescent="0.25">
      <c r="A13" s="12" t="s">
        <v>59</v>
      </c>
      <c r="B13" s="36">
        <f t="shared" si="0"/>
        <v>0</v>
      </c>
      <c r="C13" s="36">
        <v>0</v>
      </c>
      <c r="D13" s="36">
        <v>0</v>
      </c>
      <c r="E13" s="36">
        <v>0</v>
      </c>
      <c r="F13" s="36">
        <v>0</v>
      </c>
      <c r="G13" s="28" t="e">
        <f t="shared" si="1"/>
        <v>#DIV/0!</v>
      </c>
      <c r="H13" s="28" t="e">
        <f t="shared" si="10"/>
        <v>#DIV/0!</v>
      </c>
      <c r="I13" s="28" t="e">
        <f t="shared" si="2"/>
        <v>#DIV/0!</v>
      </c>
      <c r="J13" s="28" t="e">
        <f t="shared" si="3"/>
        <v>#DIV/0!</v>
      </c>
      <c r="K13" s="28" t="e">
        <f t="shared" si="4"/>
        <v>#DIV/0!</v>
      </c>
      <c r="L13" s="28" t="e">
        <f t="shared" si="5"/>
        <v>#DIV/0!</v>
      </c>
      <c r="M13" s="28" t="e">
        <f t="shared" si="6"/>
        <v>#DIV/0!</v>
      </c>
      <c r="N13" s="28" t="e">
        <f t="shared" si="7"/>
        <v>#DIV/0!</v>
      </c>
      <c r="O13" s="28" t="e">
        <f t="shared" si="8"/>
        <v>#DIV/0!</v>
      </c>
      <c r="P13" s="36"/>
      <c r="Q13" s="37"/>
      <c r="R13" s="37">
        <f t="shared" si="9"/>
        <v>0</v>
      </c>
      <c r="S13" s="37"/>
      <c r="T13" s="37"/>
      <c r="V13">
        <v>0</v>
      </c>
    </row>
    <row r="14" spans="1:22" ht="30.75" customHeight="1" x14ac:dyDescent="0.2">
      <c r="A14" s="11" t="s">
        <v>60</v>
      </c>
      <c r="B14" s="36">
        <f t="shared" si="0"/>
        <v>0</v>
      </c>
      <c r="C14" s="36">
        <v>0</v>
      </c>
      <c r="D14" s="36">
        <v>0</v>
      </c>
      <c r="E14" s="36">
        <v>0</v>
      </c>
      <c r="F14" s="36">
        <v>0</v>
      </c>
      <c r="G14" s="28" t="e">
        <f t="shared" si="1"/>
        <v>#DIV/0!</v>
      </c>
      <c r="H14" s="28" t="e">
        <f t="shared" si="10"/>
        <v>#DIV/0!</v>
      </c>
      <c r="I14" s="28" t="e">
        <f t="shared" si="2"/>
        <v>#DIV/0!</v>
      </c>
      <c r="J14" s="28" t="e">
        <f t="shared" si="3"/>
        <v>#DIV/0!</v>
      </c>
      <c r="K14" s="28" t="e">
        <f t="shared" si="4"/>
        <v>#DIV/0!</v>
      </c>
      <c r="L14" s="28" t="e">
        <f t="shared" si="5"/>
        <v>#DIV/0!</v>
      </c>
      <c r="M14" s="28" t="e">
        <f t="shared" si="6"/>
        <v>#DIV/0!</v>
      </c>
      <c r="N14" s="28" t="e">
        <f t="shared" si="7"/>
        <v>#DIV/0!</v>
      </c>
      <c r="O14" s="28" t="e">
        <f t="shared" si="8"/>
        <v>#DIV/0!</v>
      </c>
      <c r="P14" s="36"/>
      <c r="Q14" s="37"/>
      <c r="R14" s="37">
        <f t="shared" si="9"/>
        <v>0</v>
      </c>
      <c r="S14" s="37"/>
      <c r="T14" s="37"/>
      <c r="V14">
        <v>0</v>
      </c>
    </row>
    <row r="15" spans="1:22" ht="30.75" customHeight="1" x14ac:dyDescent="0.2">
      <c r="A15" s="11" t="s">
        <v>61</v>
      </c>
      <c r="B15" s="36">
        <f t="shared" si="0"/>
        <v>16985</v>
      </c>
      <c r="C15" s="36">
        <v>2075</v>
      </c>
      <c r="D15" s="36">
        <v>9463</v>
      </c>
      <c r="E15" s="36">
        <v>5439</v>
      </c>
      <c r="F15" s="36">
        <v>3056</v>
      </c>
      <c r="G15" s="28">
        <f t="shared" si="1"/>
        <v>12.2</v>
      </c>
      <c r="H15" s="28">
        <f t="shared" si="10"/>
        <v>55.7</v>
      </c>
      <c r="I15" s="28">
        <f t="shared" si="2"/>
        <v>32</v>
      </c>
      <c r="J15" s="28">
        <f t="shared" si="3"/>
        <v>18</v>
      </c>
      <c r="K15" s="28">
        <f t="shared" si="4"/>
        <v>21.92750713304449</v>
      </c>
      <c r="L15" s="28">
        <f t="shared" si="5"/>
        <v>57.476487371869389</v>
      </c>
      <c r="M15" s="28">
        <f t="shared" si="6"/>
        <v>79.403994504913882</v>
      </c>
      <c r="N15" s="28">
        <f t="shared" si="7"/>
        <v>262.12048192771084</v>
      </c>
      <c r="O15" s="28">
        <f t="shared" si="8"/>
        <v>147.27710843373495</v>
      </c>
      <c r="P15" s="36">
        <v>8100</v>
      </c>
      <c r="Q15" s="37">
        <v>8885</v>
      </c>
      <c r="R15" s="37">
        <f t="shared" si="9"/>
        <v>50</v>
      </c>
      <c r="S15" s="37">
        <v>6</v>
      </c>
      <c r="T15" s="37">
        <v>44</v>
      </c>
      <c r="V15">
        <v>8</v>
      </c>
    </row>
    <row r="16" spans="1:22" ht="30.75" customHeight="1" x14ac:dyDescent="0.2">
      <c r="A16" s="11" t="s">
        <v>62</v>
      </c>
      <c r="B16" s="36">
        <f t="shared" si="0"/>
        <v>15937</v>
      </c>
      <c r="C16" s="36">
        <v>1853</v>
      </c>
      <c r="D16" s="36">
        <v>8289</v>
      </c>
      <c r="E16" s="36">
        <v>5792</v>
      </c>
      <c r="F16" s="36">
        <v>2949</v>
      </c>
      <c r="G16" s="28">
        <f t="shared" si="1"/>
        <v>11.6</v>
      </c>
      <c r="H16" s="28">
        <f t="shared" si="10"/>
        <v>52</v>
      </c>
      <c r="I16" s="28">
        <f t="shared" si="2"/>
        <v>36.299999999999997</v>
      </c>
      <c r="J16" s="28">
        <f t="shared" si="3"/>
        <v>18.5</v>
      </c>
      <c r="K16" s="28">
        <f t="shared" si="4"/>
        <v>22.354928218120403</v>
      </c>
      <c r="L16" s="28">
        <f t="shared" si="5"/>
        <v>69.875738931113531</v>
      </c>
      <c r="M16" s="28">
        <f t="shared" si="6"/>
        <v>92.230667149233923</v>
      </c>
      <c r="N16" s="28">
        <f t="shared" si="7"/>
        <v>312.57420399352401</v>
      </c>
      <c r="O16" s="28">
        <f t="shared" si="8"/>
        <v>159.14732865623313</v>
      </c>
      <c r="P16" s="36">
        <v>7611</v>
      </c>
      <c r="Q16" s="37">
        <v>8326</v>
      </c>
      <c r="R16" s="37">
        <f t="shared" si="9"/>
        <v>69</v>
      </c>
      <c r="S16" s="37">
        <v>8</v>
      </c>
      <c r="T16" s="37">
        <v>61</v>
      </c>
      <c r="V16">
        <v>3</v>
      </c>
    </row>
    <row r="17" spans="1:22" ht="30.75" customHeight="1" x14ac:dyDescent="0.2">
      <c r="A17" s="11" t="s">
        <v>63</v>
      </c>
      <c r="B17" s="36">
        <f t="shared" si="0"/>
        <v>15618</v>
      </c>
      <c r="C17" s="36">
        <v>1782</v>
      </c>
      <c r="D17" s="36">
        <v>8051</v>
      </c>
      <c r="E17" s="36">
        <v>5782</v>
      </c>
      <c r="F17" s="36">
        <v>2852</v>
      </c>
      <c r="G17" s="28">
        <f t="shared" si="1"/>
        <v>11.4</v>
      </c>
      <c r="H17" s="28">
        <f t="shared" si="10"/>
        <v>51.6</v>
      </c>
      <c r="I17" s="28">
        <f t="shared" si="2"/>
        <v>37</v>
      </c>
      <c r="J17" s="28">
        <f t="shared" si="3"/>
        <v>18.3</v>
      </c>
      <c r="K17" s="28">
        <f t="shared" si="4"/>
        <v>22.133896410383802</v>
      </c>
      <c r="L17" s="28">
        <f t="shared" si="5"/>
        <v>71.817165569494463</v>
      </c>
      <c r="M17" s="28">
        <f t="shared" si="6"/>
        <v>93.951061979878276</v>
      </c>
      <c r="N17" s="28">
        <f t="shared" si="7"/>
        <v>324.46689113355779</v>
      </c>
      <c r="O17" s="28">
        <f t="shared" si="8"/>
        <v>160.0448933782267</v>
      </c>
      <c r="P17" s="36">
        <v>7437</v>
      </c>
      <c r="Q17" s="37">
        <v>8181</v>
      </c>
      <c r="R17" s="37">
        <f t="shared" si="9"/>
        <v>68</v>
      </c>
      <c r="S17" s="37">
        <v>8</v>
      </c>
      <c r="T17" s="37">
        <v>60</v>
      </c>
      <c r="V17">
        <v>3</v>
      </c>
    </row>
    <row r="18" spans="1:22" ht="30.75" customHeight="1" x14ac:dyDescent="0.2">
      <c r="A18" s="11" t="s">
        <v>64</v>
      </c>
      <c r="B18" s="36">
        <f t="shared" si="0"/>
        <v>15356</v>
      </c>
      <c r="C18" s="36">
        <v>1735</v>
      </c>
      <c r="D18" s="36">
        <v>7809</v>
      </c>
      <c r="E18" s="36">
        <v>5809</v>
      </c>
      <c r="F18" s="36">
        <v>2870</v>
      </c>
      <c r="G18" s="28">
        <f t="shared" si="1"/>
        <v>11.3</v>
      </c>
      <c r="H18" s="28">
        <f t="shared" si="10"/>
        <v>50.9</v>
      </c>
      <c r="I18" s="28">
        <f t="shared" si="2"/>
        <v>37.799999999999997</v>
      </c>
      <c r="J18" s="28">
        <f t="shared" si="3"/>
        <v>18.7</v>
      </c>
      <c r="K18" s="28">
        <f t="shared" si="4"/>
        <v>22.217953643232168</v>
      </c>
      <c r="L18" s="28">
        <f t="shared" si="5"/>
        <v>74.388526059674732</v>
      </c>
      <c r="M18" s="28">
        <f t="shared" si="6"/>
        <v>96.606479702906896</v>
      </c>
      <c r="N18" s="28">
        <f t="shared" si="7"/>
        <v>334.81268011527379</v>
      </c>
      <c r="O18" s="28">
        <f t="shared" si="8"/>
        <v>165.41786743515848</v>
      </c>
      <c r="P18" s="36">
        <v>7296</v>
      </c>
      <c r="Q18" s="37">
        <v>8060</v>
      </c>
      <c r="R18" s="37">
        <f t="shared" si="9"/>
        <v>71</v>
      </c>
      <c r="S18" s="37">
        <v>12</v>
      </c>
      <c r="T18" s="37">
        <v>59</v>
      </c>
      <c r="V18">
        <v>3</v>
      </c>
    </row>
    <row r="19" spans="1:22" ht="30.75" customHeight="1" x14ac:dyDescent="0.2">
      <c r="A19" s="11" t="s">
        <v>65</v>
      </c>
      <c r="B19" s="36">
        <f t="shared" si="0"/>
        <v>15013</v>
      </c>
      <c r="C19" s="36">
        <v>1676</v>
      </c>
      <c r="D19" s="36">
        <v>7539</v>
      </c>
      <c r="E19" s="36">
        <v>5795</v>
      </c>
      <c r="F19" s="36">
        <v>2968</v>
      </c>
      <c r="G19" s="28">
        <f t="shared" si="1"/>
        <v>11.2</v>
      </c>
      <c r="H19" s="28">
        <f t="shared" si="10"/>
        <v>50.2</v>
      </c>
      <c r="I19" s="28">
        <f t="shared" si="2"/>
        <v>38.6</v>
      </c>
      <c r="J19" s="28">
        <f t="shared" si="3"/>
        <v>19.8</v>
      </c>
      <c r="K19" s="28">
        <f t="shared" si="4"/>
        <v>22.231065128001063</v>
      </c>
      <c r="L19" s="28">
        <f t="shared" si="5"/>
        <v>76.866958482557365</v>
      </c>
      <c r="M19" s="28">
        <f t="shared" si="6"/>
        <v>99.098023610558428</v>
      </c>
      <c r="N19" s="28">
        <f t="shared" si="7"/>
        <v>345.76372315035798</v>
      </c>
      <c r="O19" s="28">
        <f t="shared" si="8"/>
        <v>177.08830548926014</v>
      </c>
      <c r="P19" s="36">
        <v>7143</v>
      </c>
      <c r="Q19" s="37">
        <v>7870</v>
      </c>
      <c r="R19" s="37">
        <f t="shared" si="9"/>
        <v>66</v>
      </c>
      <c r="S19" s="37">
        <v>8</v>
      </c>
      <c r="T19" s="37">
        <v>58</v>
      </c>
      <c r="V19">
        <v>3</v>
      </c>
    </row>
    <row r="20" spans="1:22" ht="30.75" customHeight="1" x14ac:dyDescent="0.2">
      <c r="A20" s="11" t="s">
        <v>66</v>
      </c>
      <c r="B20" s="36">
        <f t="shared" si="0"/>
        <v>14695</v>
      </c>
      <c r="C20" s="36">
        <v>1641</v>
      </c>
      <c r="D20" s="36">
        <v>7283</v>
      </c>
      <c r="E20" s="36">
        <v>5768</v>
      </c>
      <c r="F20" s="36">
        <v>3083</v>
      </c>
      <c r="G20" s="28">
        <f t="shared" si="1"/>
        <v>11.2</v>
      </c>
      <c r="H20" s="28">
        <f t="shared" si="10"/>
        <v>49.6</v>
      </c>
      <c r="I20" s="28">
        <f t="shared" si="2"/>
        <v>39.299999999999997</v>
      </c>
      <c r="J20" s="28">
        <f t="shared" si="3"/>
        <v>21</v>
      </c>
      <c r="K20" s="28">
        <f t="shared" si="4"/>
        <v>22.53192365783331</v>
      </c>
      <c r="L20" s="28">
        <f t="shared" si="5"/>
        <v>79.198132637649323</v>
      </c>
      <c r="M20" s="28">
        <f t="shared" si="6"/>
        <v>101.73005629548264</v>
      </c>
      <c r="N20" s="28">
        <f t="shared" si="7"/>
        <v>351.49299207800124</v>
      </c>
      <c r="O20" s="28">
        <f t="shared" si="8"/>
        <v>187.87324801950029</v>
      </c>
      <c r="P20" s="36">
        <v>7004</v>
      </c>
      <c r="Q20" s="37">
        <v>7691</v>
      </c>
      <c r="R20" s="37">
        <f t="shared" si="9"/>
        <v>56</v>
      </c>
      <c r="S20" s="37">
        <v>11</v>
      </c>
      <c r="T20" s="37">
        <v>45</v>
      </c>
      <c r="V20">
        <v>3</v>
      </c>
    </row>
    <row r="21" spans="1:22" ht="30.75" customHeight="1" x14ac:dyDescent="0.2">
      <c r="A21" s="11" t="s">
        <v>67</v>
      </c>
      <c r="B21" s="36">
        <f t="shared" si="0"/>
        <v>14415</v>
      </c>
      <c r="C21" s="36">
        <v>1567</v>
      </c>
      <c r="D21" s="36">
        <v>7120</v>
      </c>
      <c r="E21" s="36">
        <v>5725</v>
      </c>
      <c r="F21" s="36">
        <v>3116</v>
      </c>
      <c r="G21" s="28">
        <f t="shared" si="1"/>
        <v>10.9</v>
      </c>
      <c r="H21" s="28">
        <f t="shared" si="10"/>
        <v>49.4</v>
      </c>
      <c r="I21" s="28">
        <f t="shared" si="2"/>
        <v>39.700000000000003</v>
      </c>
      <c r="J21" s="28">
        <f t="shared" si="3"/>
        <v>21.6</v>
      </c>
      <c r="K21" s="28">
        <f t="shared" si="4"/>
        <v>22.008426966292134</v>
      </c>
      <c r="L21" s="28">
        <f t="shared" si="5"/>
        <v>80.407303370786522</v>
      </c>
      <c r="M21" s="28">
        <f t="shared" si="6"/>
        <v>102.41573033707864</v>
      </c>
      <c r="N21" s="28">
        <f t="shared" si="7"/>
        <v>365.34779834077852</v>
      </c>
      <c r="O21" s="28">
        <f t="shared" si="8"/>
        <v>198.85130823229099</v>
      </c>
      <c r="P21" s="36">
        <v>6879</v>
      </c>
      <c r="Q21" s="37">
        <v>7536</v>
      </c>
      <c r="R21" s="37">
        <f t="shared" si="9"/>
        <v>57</v>
      </c>
      <c r="S21" s="37">
        <v>11</v>
      </c>
      <c r="T21" s="37">
        <v>46</v>
      </c>
      <c r="V21">
        <v>3</v>
      </c>
    </row>
    <row r="22" spans="1:22" ht="30.75" customHeight="1" x14ac:dyDescent="0.2">
      <c r="A22" s="11"/>
      <c r="B22" s="36">
        <f t="shared" si="0"/>
        <v>0</v>
      </c>
      <c r="C22" s="36">
        <v>0</v>
      </c>
      <c r="D22" s="36">
        <v>0</v>
      </c>
      <c r="E22" s="36">
        <v>0</v>
      </c>
      <c r="F22" s="36">
        <v>0</v>
      </c>
      <c r="G22" s="28" t="e">
        <f t="shared" si="1"/>
        <v>#DIV/0!</v>
      </c>
      <c r="H22" s="28" t="e">
        <f t="shared" si="10"/>
        <v>#DIV/0!</v>
      </c>
      <c r="I22" s="28" t="e">
        <f t="shared" si="2"/>
        <v>#DIV/0!</v>
      </c>
      <c r="J22" s="28" t="e">
        <f t="shared" si="3"/>
        <v>#DIV/0!</v>
      </c>
      <c r="K22" s="28" t="e">
        <f t="shared" si="4"/>
        <v>#DIV/0!</v>
      </c>
      <c r="L22" s="28" t="e">
        <f t="shared" si="5"/>
        <v>#DIV/0!</v>
      </c>
      <c r="M22" s="28" t="e">
        <f t="shared" si="6"/>
        <v>#DIV/0!</v>
      </c>
      <c r="N22" s="28" t="e">
        <f t="shared" si="7"/>
        <v>#DIV/0!</v>
      </c>
      <c r="O22" s="28" t="e">
        <f t="shared" si="8"/>
        <v>#DIV/0!</v>
      </c>
      <c r="P22" s="36"/>
      <c r="Q22" s="37"/>
      <c r="R22" s="37">
        <f t="shared" si="9"/>
        <v>0</v>
      </c>
      <c r="S22" s="37"/>
      <c r="T22" s="37"/>
      <c r="V22">
        <v>0</v>
      </c>
    </row>
    <row r="23" spans="1:22" ht="30.75" customHeight="1" x14ac:dyDescent="0.2">
      <c r="A23" s="11"/>
      <c r="B23" s="36">
        <f t="shared" si="0"/>
        <v>0</v>
      </c>
      <c r="C23" s="36">
        <v>0</v>
      </c>
      <c r="D23" s="36">
        <v>0</v>
      </c>
      <c r="E23" s="36">
        <v>0</v>
      </c>
      <c r="F23" s="36">
        <v>0</v>
      </c>
      <c r="G23" s="28" t="e">
        <f t="shared" si="1"/>
        <v>#DIV/0!</v>
      </c>
      <c r="H23" s="28" t="e">
        <f t="shared" si="10"/>
        <v>#DIV/0!</v>
      </c>
      <c r="I23" s="28" t="e">
        <f t="shared" si="2"/>
        <v>#DIV/0!</v>
      </c>
      <c r="J23" s="28" t="e">
        <f t="shared" si="3"/>
        <v>#DIV/0!</v>
      </c>
      <c r="K23" s="28" t="e">
        <f t="shared" si="4"/>
        <v>#DIV/0!</v>
      </c>
      <c r="L23" s="28" t="e">
        <f t="shared" si="5"/>
        <v>#DIV/0!</v>
      </c>
      <c r="M23" s="28" t="e">
        <f t="shared" si="6"/>
        <v>#DIV/0!</v>
      </c>
      <c r="N23" s="28" t="e">
        <f t="shared" si="7"/>
        <v>#DIV/0!</v>
      </c>
      <c r="O23" s="28" t="e">
        <f t="shared" si="8"/>
        <v>#DIV/0!</v>
      </c>
      <c r="P23" s="36"/>
      <c r="Q23" s="37"/>
      <c r="R23" s="37">
        <f t="shared" si="9"/>
        <v>0</v>
      </c>
      <c r="S23" s="37"/>
      <c r="T23" s="37"/>
      <c r="V23">
        <v>0</v>
      </c>
    </row>
    <row r="24" spans="1:22" ht="30.75" customHeight="1" x14ac:dyDescent="0.2">
      <c r="A24" s="11"/>
      <c r="B24" s="36">
        <f t="shared" si="0"/>
        <v>0</v>
      </c>
      <c r="C24" s="36">
        <v>0</v>
      </c>
      <c r="D24" s="36">
        <v>0</v>
      </c>
      <c r="E24" s="36">
        <v>0</v>
      </c>
      <c r="F24" s="36">
        <v>0</v>
      </c>
      <c r="G24" s="28" t="e">
        <f t="shared" si="1"/>
        <v>#DIV/0!</v>
      </c>
      <c r="H24" s="28" t="e">
        <f t="shared" si="10"/>
        <v>#DIV/0!</v>
      </c>
      <c r="I24" s="28" t="e">
        <f t="shared" si="2"/>
        <v>#DIV/0!</v>
      </c>
      <c r="J24" s="28" t="e">
        <f t="shared" si="3"/>
        <v>#DIV/0!</v>
      </c>
      <c r="K24" s="28" t="e">
        <f t="shared" si="4"/>
        <v>#DIV/0!</v>
      </c>
      <c r="L24" s="28" t="e">
        <f t="shared" si="5"/>
        <v>#DIV/0!</v>
      </c>
      <c r="M24" s="28" t="e">
        <f t="shared" si="6"/>
        <v>#DIV/0!</v>
      </c>
      <c r="N24" s="28" t="e">
        <f t="shared" si="7"/>
        <v>#DIV/0!</v>
      </c>
      <c r="O24" s="28" t="e">
        <f t="shared" si="8"/>
        <v>#DIV/0!</v>
      </c>
      <c r="P24" s="36"/>
      <c r="Q24" s="37"/>
      <c r="R24" s="37">
        <f t="shared" si="9"/>
        <v>0</v>
      </c>
      <c r="S24" s="37"/>
      <c r="T24" s="37"/>
      <c r="V24">
        <v>0</v>
      </c>
    </row>
    <row r="25" spans="1:22" ht="30.75" customHeight="1" x14ac:dyDescent="0.2">
      <c r="A25" s="11"/>
      <c r="B25" s="36">
        <f t="shared" si="0"/>
        <v>0</v>
      </c>
      <c r="C25" s="36">
        <v>0</v>
      </c>
      <c r="D25" s="36">
        <v>0</v>
      </c>
      <c r="E25" s="36">
        <v>0</v>
      </c>
      <c r="F25" s="36">
        <v>0</v>
      </c>
      <c r="G25" s="28" t="e">
        <f t="shared" si="1"/>
        <v>#DIV/0!</v>
      </c>
      <c r="H25" s="28" t="e">
        <f t="shared" si="10"/>
        <v>#DIV/0!</v>
      </c>
      <c r="I25" s="28" t="e">
        <f t="shared" si="2"/>
        <v>#DIV/0!</v>
      </c>
      <c r="J25" s="28" t="e">
        <f t="shared" si="3"/>
        <v>#DIV/0!</v>
      </c>
      <c r="K25" s="28" t="e">
        <f t="shared" si="4"/>
        <v>#DIV/0!</v>
      </c>
      <c r="L25" s="28" t="e">
        <f t="shared" si="5"/>
        <v>#DIV/0!</v>
      </c>
      <c r="M25" s="28" t="e">
        <f t="shared" si="6"/>
        <v>#DIV/0!</v>
      </c>
      <c r="N25" s="28" t="e">
        <f t="shared" si="7"/>
        <v>#DIV/0!</v>
      </c>
      <c r="O25" s="28" t="e">
        <f t="shared" si="8"/>
        <v>#DIV/0!</v>
      </c>
      <c r="P25" s="36"/>
      <c r="Q25" s="37"/>
      <c r="R25" s="37">
        <f t="shared" si="9"/>
        <v>0</v>
      </c>
      <c r="S25" s="37"/>
      <c r="T25" s="37"/>
      <c r="V25">
        <v>0</v>
      </c>
    </row>
    <row r="26" spans="1:22" ht="30.75" customHeight="1" x14ac:dyDescent="0.2">
      <c r="A26" s="11"/>
      <c r="B26" s="36">
        <f t="shared" si="0"/>
        <v>0</v>
      </c>
      <c r="C26" s="36">
        <v>0</v>
      </c>
      <c r="D26" s="36">
        <v>0</v>
      </c>
      <c r="E26" s="36">
        <v>0</v>
      </c>
      <c r="F26" s="36">
        <v>0</v>
      </c>
      <c r="G26" s="28" t="e">
        <f t="shared" si="1"/>
        <v>#DIV/0!</v>
      </c>
      <c r="H26" s="28" t="e">
        <f t="shared" si="10"/>
        <v>#DIV/0!</v>
      </c>
      <c r="I26" s="28" t="e">
        <f t="shared" si="2"/>
        <v>#DIV/0!</v>
      </c>
      <c r="J26" s="28" t="e">
        <f t="shared" si="3"/>
        <v>#DIV/0!</v>
      </c>
      <c r="K26" s="28" t="e">
        <f t="shared" si="4"/>
        <v>#DIV/0!</v>
      </c>
      <c r="L26" s="28" t="e">
        <f t="shared" si="5"/>
        <v>#DIV/0!</v>
      </c>
      <c r="M26" s="28" t="e">
        <f t="shared" si="6"/>
        <v>#DIV/0!</v>
      </c>
      <c r="N26" s="28" t="e">
        <f t="shared" si="7"/>
        <v>#DIV/0!</v>
      </c>
      <c r="O26" s="28" t="e">
        <f t="shared" si="8"/>
        <v>#DIV/0!</v>
      </c>
      <c r="P26" s="36"/>
      <c r="Q26" s="37"/>
      <c r="R26" s="37">
        <f t="shared" si="9"/>
        <v>0</v>
      </c>
      <c r="S26" s="37"/>
      <c r="T26" s="37"/>
      <c r="V26">
        <v>0</v>
      </c>
    </row>
    <row r="27" spans="1:22" ht="30.75" customHeight="1" x14ac:dyDescent="0.2">
      <c r="A27" s="11"/>
      <c r="B27" s="36">
        <f t="shared" si="0"/>
        <v>0</v>
      </c>
      <c r="C27" s="36">
        <v>0</v>
      </c>
      <c r="D27" s="36">
        <v>0</v>
      </c>
      <c r="E27" s="36">
        <v>0</v>
      </c>
      <c r="F27" s="36">
        <v>0</v>
      </c>
      <c r="G27" s="28" t="e">
        <f t="shared" si="1"/>
        <v>#DIV/0!</v>
      </c>
      <c r="H27" s="28" t="e">
        <f t="shared" si="10"/>
        <v>#DIV/0!</v>
      </c>
      <c r="I27" s="28" t="e">
        <f t="shared" si="2"/>
        <v>#DIV/0!</v>
      </c>
      <c r="J27" s="28" t="e">
        <f t="shared" si="3"/>
        <v>#DIV/0!</v>
      </c>
      <c r="K27" s="28" t="e">
        <f t="shared" si="4"/>
        <v>#DIV/0!</v>
      </c>
      <c r="L27" s="28" t="e">
        <f t="shared" si="5"/>
        <v>#DIV/0!</v>
      </c>
      <c r="M27" s="28" t="e">
        <f t="shared" si="6"/>
        <v>#DIV/0!</v>
      </c>
      <c r="N27" s="28" t="e">
        <f t="shared" si="7"/>
        <v>#DIV/0!</v>
      </c>
      <c r="O27" s="28" t="e">
        <f t="shared" si="8"/>
        <v>#DIV/0!</v>
      </c>
      <c r="P27" s="36"/>
      <c r="Q27" s="37"/>
      <c r="R27" s="37">
        <f t="shared" si="9"/>
        <v>0</v>
      </c>
      <c r="S27" s="37"/>
      <c r="T27" s="37"/>
      <c r="V27">
        <v>0</v>
      </c>
    </row>
    <row r="28" spans="1:22" ht="30.75" customHeight="1" x14ac:dyDescent="0.2">
      <c r="A28" s="11"/>
      <c r="B28" s="36">
        <f t="shared" si="0"/>
        <v>0</v>
      </c>
      <c r="C28" s="36">
        <v>0</v>
      </c>
      <c r="D28" s="36">
        <v>0</v>
      </c>
      <c r="E28" s="36">
        <v>0</v>
      </c>
      <c r="F28" s="36">
        <v>0</v>
      </c>
      <c r="G28" s="28" t="e">
        <f t="shared" si="1"/>
        <v>#DIV/0!</v>
      </c>
      <c r="H28" s="28" t="e">
        <f t="shared" si="10"/>
        <v>#DIV/0!</v>
      </c>
      <c r="I28" s="28" t="e">
        <f t="shared" si="2"/>
        <v>#DIV/0!</v>
      </c>
      <c r="J28" s="28" t="e">
        <f t="shared" si="3"/>
        <v>#DIV/0!</v>
      </c>
      <c r="K28" s="28" t="e">
        <f t="shared" si="4"/>
        <v>#DIV/0!</v>
      </c>
      <c r="L28" s="28" t="e">
        <f t="shared" si="5"/>
        <v>#DIV/0!</v>
      </c>
      <c r="M28" s="28" t="e">
        <f t="shared" si="6"/>
        <v>#DIV/0!</v>
      </c>
      <c r="N28" s="28" t="e">
        <f t="shared" si="7"/>
        <v>#DIV/0!</v>
      </c>
      <c r="O28" s="28" t="e">
        <f t="shared" si="8"/>
        <v>#DIV/0!</v>
      </c>
      <c r="P28" s="36"/>
      <c r="Q28" s="37"/>
      <c r="R28" s="37">
        <f t="shared" si="9"/>
        <v>0</v>
      </c>
      <c r="S28" s="37"/>
      <c r="T28" s="37"/>
      <c r="V28">
        <v>0</v>
      </c>
    </row>
    <row r="29" spans="1:22" ht="30.75" customHeight="1" x14ac:dyDescent="0.2">
      <c r="A29" s="11"/>
      <c r="B29" s="36">
        <f t="shared" si="0"/>
        <v>0</v>
      </c>
      <c r="C29" s="36">
        <v>0</v>
      </c>
      <c r="D29" s="36">
        <v>0</v>
      </c>
      <c r="E29" s="36">
        <v>0</v>
      </c>
      <c r="F29" s="36">
        <v>0</v>
      </c>
      <c r="G29" s="28" t="e">
        <f t="shared" si="1"/>
        <v>#DIV/0!</v>
      </c>
      <c r="H29" s="28" t="e">
        <f t="shared" si="10"/>
        <v>#DIV/0!</v>
      </c>
      <c r="I29" s="28" t="e">
        <f t="shared" si="2"/>
        <v>#DIV/0!</v>
      </c>
      <c r="J29" s="28" t="e">
        <f t="shared" si="3"/>
        <v>#DIV/0!</v>
      </c>
      <c r="K29" s="28" t="e">
        <f t="shared" si="4"/>
        <v>#DIV/0!</v>
      </c>
      <c r="L29" s="28" t="e">
        <f t="shared" si="5"/>
        <v>#DIV/0!</v>
      </c>
      <c r="M29" s="28" t="e">
        <f t="shared" si="6"/>
        <v>#DIV/0!</v>
      </c>
      <c r="N29" s="28" t="e">
        <f t="shared" si="7"/>
        <v>#DIV/0!</v>
      </c>
      <c r="O29" s="28" t="e">
        <f t="shared" si="8"/>
        <v>#DIV/0!</v>
      </c>
      <c r="P29" s="36"/>
      <c r="Q29" s="37"/>
      <c r="R29" s="37">
        <f t="shared" si="9"/>
        <v>0</v>
      </c>
      <c r="S29" s="37"/>
      <c r="T29" s="37"/>
      <c r="V29">
        <v>0</v>
      </c>
    </row>
    <row r="30" spans="1:22" ht="30.75" customHeight="1" x14ac:dyDescent="0.2">
      <c r="A30" s="11"/>
      <c r="B30" s="36">
        <f t="shared" si="0"/>
        <v>0</v>
      </c>
      <c r="C30" s="36">
        <v>0</v>
      </c>
      <c r="D30" s="36">
        <v>0</v>
      </c>
      <c r="E30" s="36">
        <v>0</v>
      </c>
      <c r="F30" s="36">
        <v>0</v>
      </c>
      <c r="G30" s="28" t="e">
        <f t="shared" si="1"/>
        <v>#DIV/0!</v>
      </c>
      <c r="H30" s="28" t="e">
        <f t="shared" si="10"/>
        <v>#DIV/0!</v>
      </c>
      <c r="I30" s="28" t="e">
        <f t="shared" si="2"/>
        <v>#DIV/0!</v>
      </c>
      <c r="J30" s="28" t="e">
        <f t="shared" si="3"/>
        <v>#DIV/0!</v>
      </c>
      <c r="K30" s="28" t="e">
        <f t="shared" si="4"/>
        <v>#DIV/0!</v>
      </c>
      <c r="L30" s="28" t="e">
        <f t="shared" si="5"/>
        <v>#DIV/0!</v>
      </c>
      <c r="M30" s="28" t="e">
        <f t="shared" si="6"/>
        <v>#DIV/0!</v>
      </c>
      <c r="N30" s="28" t="e">
        <f t="shared" si="7"/>
        <v>#DIV/0!</v>
      </c>
      <c r="O30" s="28" t="e">
        <f t="shared" si="8"/>
        <v>#DIV/0!</v>
      </c>
      <c r="P30" s="36"/>
      <c r="Q30" s="37"/>
      <c r="R30" s="37">
        <f t="shared" si="9"/>
        <v>0</v>
      </c>
      <c r="S30" s="37"/>
      <c r="T30" s="37"/>
      <c r="V30">
        <v>0</v>
      </c>
    </row>
    <row r="31" spans="1:22" ht="30.75" customHeight="1" x14ac:dyDescent="0.2">
      <c r="A31" s="11"/>
      <c r="B31" s="36">
        <f t="shared" si="0"/>
        <v>0</v>
      </c>
      <c r="C31" s="36">
        <v>0</v>
      </c>
      <c r="D31" s="36">
        <v>0</v>
      </c>
      <c r="E31" s="36">
        <v>0</v>
      </c>
      <c r="F31" s="36">
        <v>0</v>
      </c>
      <c r="G31" s="28" t="e">
        <f t="shared" si="1"/>
        <v>#DIV/0!</v>
      </c>
      <c r="H31" s="28" t="e">
        <f t="shared" si="10"/>
        <v>#DIV/0!</v>
      </c>
      <c r="I31" s="28" t="e">
        <f t="shared" si="2"/>
        <v>#DIV/0!</v>
      </c>
      <c r="J31" s="28" t="e">
        <f t="shared" si="3"/>
        <v>#DIV/0!</v>
      </c>
      <c r="K31" s="28" t="e">
        <f t="shared" si="4"/>
        <v>#DIV/0!</v>
      </c>
      <c r="L31" s="28" t="e">
        <f t="shared" si="5"/>
        <v>#DIV/0!</v>
      </c>
      <c r="M31" s="28" t="e">
        <f t="shared" si="6"/>
        <v>#DIV/0!</v>
      </c>
      <c r="N31" s="28" t="e">
        <f t="shared" si="7"/>
        <v>#DIV/0!</v>
      </c>
      <c r="O31" s="28" t="e">
        <f t="shared" si="8"/>
        <v>#DIV/0!</v>
      </c>
      <c r="P31" s="36"/>
      <c r="Q31" s="37"/>
      <c r="R31" s="37">
        <f t="shared" si="9"/>
        <v>0</v>
      </c>
      <c r="S31" s="37"/>
      <c r="T31" s="37"/>
      <c r="V31">
        <v>0</v>
      </c>
    </row>
    <row r="32" spans="1:22" ht="30.75" customHeight="1" x14ac:dyDescent="0.2">
      <c r="A32" s="11"/>
      <c r="B32" s="36">
        <f t="shared" si="0"/>
        <v>0</v>
      </c>
      <c r="C32" s="36">
        <v>0</v>
      </c>
      <c r="D32" s="36">
        <v>0</v>
      </c>
      <c r="E32" s="36">
        <v>0</v>
      </c>
      <c r="F32" s="36">
        <v>0</v>
      </c>
      <c r="G32" s="28" t="e">
        <f t="shared" si="1"/>
        <v>#DIV/0!</v>
      </c>
      <c r="H32" s="28" t="e">
        <f t="shared" si="10"/>
        <v>#DIV/0!</v>
      </c>
      <c r="I32" s="28" t="e">
        <f t="shared" si="2"/>
        <v>#DIV/0!</v>
      </c>
      <c r="J32" s="28" t="e">
        <f t="shared" si="3"/>
        <v>#DIV/0!</v>
      </c>
      <c r="K32" s="28" t="e">
        <f t="shared" si="4"/>
        <v>#DIV/0!</v>
      </c>
      <c r="L32" s="28" t="e">
        <f t="shared" si="5"/>
        <v>#DIV/0!</v>
      </c>
      <c r="M32" s="28" t="e">
        <f t="shared" si="6"/>
        <v>#DIV/0!</v>
      </c>
      <c r="N32" s="28" t="e">
        <f t="shared" si="7"/>
        <v>#DIV/0!</v>
      </c>
      <c r="O32" s="28" t="e">
        <f t="shared" si="8"/>
        <v>#DIV/0!</v>
      </c>
      <c r="P32" s="36"/>
      <c r="Q32" s="37"/>
      <c r="R32" s="37">
        <f t="shared" si="9"/>
        <v>0</v>
      </c>
      <c r="S32" s="37"/>
      <c r="T32" s="37"/>
      <c r="V32">
        <v>0</v>
      </c>
    </row>
    <row r="33" spans="1:22" ht="30.75" customHeight="1" x14ac:dyDescent="0.2">
      <c r="A33" s="11"/>
      <c r="B33" s="36">
        <f t="shared" si="0"/>
        <v>0</v>
      </c>
      <c r="C33" s="36">
        <v>0</v>
      </c>
      <c r="D33" s="36">
        <v>0</v>
      </c>
      <c r="E33" s="36">
        <v>0</v>
      </c>
      <c r="F33" s="36">
        <v>0</v>
      </c>
      <c r="G33" s="28" t="e">
        <f t="shared" si="1"/>
        <v>#DIV/0!</v>
      </c>
      <c r="H33" s="28" t="e">
        <f t="shared" si="10"/>
        <v>#DIV/0!</v>
      </c>
      <c r="I33" s="28" t="e">
        <f t="shared" si="2"/>
        <v>#DIV/0!</v>
      </c>
      <c r="J33" s="28" t="e">
        <f t="shared" si="3"/>
        <v>#DIV/0!</v>
      </c>
      <c r="K33" s="28" t="e">
        <f t="shared" si="4"/>
        <v>#DIV/0!</v>
      </c>
      <c r="L33" s="28" t="e">
        <f t="shared" si="5"/>
        <v>#DIV/0!</v>
      </c>
      <c r="M33" s="28" t="e">
        <f t="shared" si="6"/>
        <v>#DIV/0!</v>
      </c>
      <c r="N33" s="28" t="e">
        <f t="shared" si="7"/>
        <v>#DIV/0!</v>
      </c>
      <c r="O33" s="28" t="e">
        <f t="shared" si="8"/>
        <v>#DIV/0!</v>
      </c>
      <c r="P33" s="36"/>
      <c r="Q33" s="37"/>
      <c r="R33" s="37">
        <f t="shared" si="9"/>
        <v>0</v>
      </c>
      <c r="S33" s="37"/>
      <c r="T33" s="37"/>
      <c r="V33">
        <v>0</v>
      </c>
    </row>
    <row r="34" spans="1:22" ht="30.75" customHeight="1" x14ac:dyDescent="0.2">
      <c r="A34" s="11"/>
      <c r="B34" s="36">
        <f t="shared" si="0"/>
        <v>0</v>
      </c>
      <c r="C34" s="36">
        <v>0</v>
      </c>
      <c r="D34" s="36">
        <v>0</v>
      </c>
      <c r="E34" s="36">
        <v>0</v>
      </c>
      <c r="F34" s="36">
        <v>0</v>
      </c>
      <c r="G34" s="28" t="e">
        <f t="shared" si="1"/>
        <v>#DIV/0!</v>
      </c>
      <c r="H34" s="28" t="e">
        <f t="shared" si="10"/>
        <v>#DIV/0!</v>
      </c>
      <c r="I34" s="28" t="e">
        <f t="shared" si="2"/>
        <v>#DIV/0!</v>
      </c>
      <c r="J34" s="28" t="e">
        <f t="shared" si="3"/>
        <v>#DIV/0!</v>
      </c>
      <c r="K34" s="28" t="e">
        <f t="shared" si="4"/>
        <v>#DIV/0!</v>
      </c>
      <c r="L34" s="28" t="e">
        <f t="shared" si="5"/>
        <v>#DIV/0!</v>
      </c>
      <c r="M34" s="28" t="e">
        <f t="shared" si="6"/>
        <v>#DIV/0!</v>
      </c>
      <c r="N34" s="28" t="e">
        <f t="shared" si="7"/>
        <v>#DIV/0!</v>
      </c>
      <c r="O34" s="28" t="e">
        <f t="shared" si="8"/>
        <v>#DIV/0!</v>
      </c>
      <c r="P34" s="36"/>
      <c r="Q34" s="37"/>
      <c r="R34" s="37">
        <f t="shared" si="9"/>
        <v>0</v>
      </c>
      <c r="S34" s="37"/>
      <c r="T34" s="37"/>
      <c r="V34">
        <v>0</v>
      </c>
    </row>
    <row r="35" spans="1:22" ht="30.75" customHeight="1" x14ac:dyDescent="0.2">
      <c r="A35" s="11"/>
      <c r="B35" s="36">
        <f t="shared" si="0"/>
        <v>0</v>
      </c>
      <c r="C35" s="36">
        <v>0</v>
      </c>
      <c r="D35" s="36">
        <v>0</v>
      </c>
      <c r="E35" s="36">
        <v>0</v>
      </c>
      <c r="F35" s="36">
        <v>0</v>
      </c>
      <c r="G35" s="28" t="e">
        <f t="shared" si="1"/>
        <v>#DIV/0!</v>
      </c>
      <c r="H35" s="28" t="e">
        <f t="shared" si="10"/>
        <v>#DIV/0!</v>
      </c>
      <c r="I35" s="28" t="e">
        <f t="shared" si="2"/>
        <v>#DIV/0!</v>
      </c>
      <c r="J35" s="28" t="e">
        <f t="shared" si="3"/>
        <v>#DIV/0!</v>
      </c>
      <c r="K35" s="28" t="e">
        <f t="shared" si="4"/>
        <v>#DIV/0!</v>
      </c>
      <c r="L35" s="28" t="e">
        <f t="shared" si="5"/>
        <v>#DIV/0!</v>
      </c>
      <c r="M35" s="28" t="e">
        <f t="shared" si="6"/>
        <v>#DIV/0!</v>
      </c>
      <c r="N35" s="28" t="e">
        <f t="shared" si="7"/>
        <v>#DIV/0!</v>
      </c>
      <c r="O35" s="28" t="e">
        <f t="shared" si="8"/>
        <v>#DIV/0!</v>
      </c>
      <c r="P35" s="36"/>
      <c r="Q35" s="37"/>
      <c r="R35" s="37">
        <f t="shared" si="9"/>
        <v>0</v>
      </c>
      <c r="S35" s="37"/>
      <c r="T35" s="37"/>
      <c r="V35">
        <v>0</v>
      </c>
    </row>
    <row r="36" spans="1:22" ht="30.75" customHeight="1" x14ac:dyDescent="0.2">
      <c r="A36" s="11"/>
      <c r="B36" s="36">
        <f t="shared" si="0"/>
        <v>0</v>
      </c>
      <c r="C36" s="36">
        <v>0</v>
      </c>
      <c r="D36" s="36">
        <v>0</v>
      </c>
      <c r="E36" s="36">
        <v>0</v>
      </c>
      <c r="F36" s="36">
        <v>0</v>
      </c>
      <c r="G36" s="28" t="e">
        <f t="shared" si="1"/>
        <v>#DIV/0!</v>
      </c>
      <c r="H36" s="28" t="e">
        <f t="shared" si="10"/>
        <v>#DIV/0!</v>
      </c>
      <c r="I36" s="28" t="e">
        <f t="shared" si="2"/>
        <v>#DIV/0!</v>
      </c>
      <c r="J36" s="28" t="e">
        <f t="shared" si="3"/>
        <v>#DIV/0!</v>
      </c>
      <c r="K36" s="28" t="e">
        <f t="shared" si="4"/>
        <v>#DIV/0!</v>
      </c>
      <c r="L36" s="28" t="e">
        <f t="shared" si="5"/>
        <v>#DIV/0!</v>
      </c>
      <c r="M36" s="28" t="e">
        <f t="shared" si="6"/>
        <v>#DIV/0!</v>
      </c>
      <c r="N36" s="28" t="e">
        <f t="shared" si="7"/>
        <v>#DIV/0!</v>
      </c>
      <c r="O36" s="28" t="e">
        <f t="shared" si="8"/>
        <v>#DIV/0!</v>
      </c>
      <c r="P36" s="36"/>
      <c r="Q36" s="37"/>
      <c r="R36" s="37">
        <f t="shared" si="9"/>
        <v>0</v>
      </c>
      <c r="S36" s="37"/>
      <c r="T36" s="37"/>
      <c r="V36">
        <v>0</v>
      </c>
    </row>
    <row r="37" spans="1:22" ht="30.75" customHeight="1" x14ac:dyDescent="0.2">
      <c r="A37" s="11"/>
      <c r="B37" s="36">
        <f t="shared" si="0"/>
        <v>0</v>
      </c>
      <c r="C37" s="36">
        <v>0</v>
      </c>
      <c r="D37" s="36">
        <v>0</v>
      </c>
      <c r="E37" s="36">
        <v>0</v>
      </c>
      <c r="F37" s="36">
        <v>0</v>
      </c>
      <c r="G37" s="28" t="e">
        <f t="shared" si="1"/>
        <v>#DIV/0!</v>
      </c>
      <c r="H37" s="28" t="e">
        <f t="shared" si="10"/>
        <v>#DIV/0!</v>
      </c>
      <c r="I37" s="28" t="e">
        <f t="shared" si="2"/>
        <v>#DIV/0!</v>
      </c>
      <c r="J37" s="28" t="e">
        <f t="shared" si="3"/>
        <v>#DIV/0!</v>
      </c>
      <c r="K37" s="28" t="e">
        <f t="shared" si="4"/>
        <v>#DIV/0!</v>
      </c>
      <c r="L37" s="28" t="e">
        <f t="shared" si="5"/>
        <v>#DIV/0!</v>
      </c>
      <c r="M37" s="28" t="e">
        <f t="shared" si="6"/>
        <v>#DIV/0!</v>
      </c>
      <c r="N37" s="28" t="e">
        <f t="shared" si="7"/>
        <v>#DIV/0!</v>
      </c>
      <c r="O37" s="28" t="e">
        <f t="shared" si="8"/>
        <v>#DIV/0!</v>
      </c>
      <c r="P37" s="36"/>
      <c r="Q37" s="37"/>
      <c r="R37" s="37">
        <f t="shared" si="9"/>
        <v>0</v>
      </c>
      <c r="S37" s="37"/>
      <c r="T37" s="37"/>
      <c r="V37">
        <v>0</v>
      </c>
    </row>
    <row r="38" spans="1:22" ht="30.75" customHeight="1" x14ac:dyDescent="0.2">
      <c r="A38" s="11"/>
      <c r="B38" s="36">
        <f t="shared" si="0"/>
        <v>0</v>
      </c>
      <c r="C38" s="36">
        <v>0</v>
      </c>
      <c r="D38" s="36">
        <v>0</v>
      </c>
      <c r="E38" s="36">
        <v>0</v>
      </c>
      <c r="F38" s="36">
        <v>0</v>
      </c>
      <c r="G38" s="28" t="e">
        <f t="shared" si="1"/>
        <v>#DIV/0!</v>
      </c>
      <c r="H38" s="28" t="e">
        <f t="shared" si="10"/>
        <v>#DIV/0!</v>
      </c>
      <c r="I38" s="28" t="e">
        <f t="shared" si="2"/>
        <v>#DIV/0!</v>
      </c>
      <c r="J38" s="28" t="e">
        <f t="shared" si="3"/>
        <v>#DIV/0!</v>
      </c>
      <c r="K38" s="28" t="e">
        <f t="shared" si="4"/>
        <v>#DIV/0!</v>
      </c>
      <c r="L38" s="28" t="e">
        <f t="shared" si="5"/>
        <v>#DIV/0!</v>
      </c>
      <c r="M38" s="28" t="e">
        <f t="shared" si="6"/>
        <v>#DIV/0!</v>
      </c>
      <c r="N38" s="28" t="e">
        <f t="shared" si="7"/>
        <v>#DIV/0!</v>
      </c>
      <c r="O38" s="28" t="e">
        <f t="shared" si="8"/>
        <v>#DIV/0!</v>
      </c>
      <c r="P38" s="36"/>
      <c r="Q38" s="37"/>
      <c r="R38" s="37">
        <f t="shared" si="9"/>
        <v>0</v>
      </c>
      <c r="S38" s="37"/>
      <c r="T38" s="37"/>
      <c r="V38">
        <v>0</v>
      </c>
    </row>
    <row r="39" spans="1:22" ht="30.75" customHeight="1" x14ac:dyDescent="0.2">
      <c r="A39" s="11"/>
      <c r="B39" s="36">
        <f t="shared" si="0"/>
        <v>0</v>
      </c>
      <c r="C39" s="36">
        <v>0</v>
      </c>
      <c r="D39" s="36">
        <v>0</v>
      </c>
      <c r="E39" s="36">
        <v>0</v>
      </c>
      <c r="F39" s="36">
        <v>0</v>
      </c>
      <c r="G39" s="28" t="e">
        <f t="shared" si="1"/>
        <v>#DIV/0!</v>
      </c>
      <c r="H39" s="28" t="e">
        <f t="shared" si="10"/>
        <v>#DIV/0!</v>
      </c>
      <c r="I39" s="28" t="e">
        <f t="shared" si="2"/>
        <v>#DIV/0!</v>
      </c>
      <c r="J39" s="28" t="e">
        <f t="shared" si="3"/>
        <v>#DIV/0!</v>
      </c>
      <c r="K39" s="28" t="e">
        <f t="shared" si="4"/>
        <v>#DIV/0!</v>
      </c>
      <c r="L39" s="28" t="e">
        <f t="shared" si="5"/>
        <v>#DIV/0!</v>
      </c>
      <c r="M39" s="28" t="e">
        <f t="shared" si="6"/>
        <v>#DIV/0!</v>
      </c>
      <c r="N39" s="28" t="e">
        <f t="shared" si="7"/>
        <v>#DIV/0!</v>
      </c>
      <c r="O39" s="28" t="e">
        <f t="shared" si="8"/>
        <v>#DIV/0!</v>
      </c>
      <c r="P39" s="36"/>
      <c r="Q39" s="37"/>
      <c r="R39" s="37">
        <f t="shared" si="9"/>
        <v>0</v>
      </c>
      <c r="S39" s="37"/>
      <c r="T39" s="37"/>
      <c r="V39">
        <v>0</v>
      </c>
    </row>
    <row r="40" spans="1:22" ht="30.75" customHeight="1" x14ac:dyDescent="0.2">
      <c r="A40" s="11"/>
      <c r="B40" s="36">
        <f t="shared" si="0"/>
        <v>0</v>
      </c>
      <c r="C40" s="36">
        <v>0</v>
      </c>
      <c r="D40" s="36">
        <v>0</v>
      </c>
      <c r="E40" s="36">
        <v>0</v>
      </c>
      <c r="F40" s="36">
        <v>0</v>
      </c>
      <c r="G40" s="28" t="e">
        <f t="shared" si="1"/>
        <v>#DIV/0!</v>
      </c>
      <c r="H40" s="28" t="e">
        <f t="shared" si="10"/>
        <v>#DIV/0!</v>
      </c>
      <c r="I40" s="28" t="e">
        <f t="shared" si="2"/>
        <v>#DIV/0!</v>
      </c>
      <c r="J40" s="28" t="e">
        <f t="shared" si="3"/>
        <v>#DIV/0!</v>
      </c>
      <c r="K40" s="28" t="e">
        <f t="shared" si="4"/>
        <v>#DIV/0!</v>
      </c>
      <c r="L40" s="28" t="e">
        <f t="shared" si="5"/>
        <v>#DIV/0!</v>
      </c>
      <c r="M40" s="28" t="e">
        <f t="shared" si="6"/>
        <v>#DIV/0!</v>
      </c>
      <c r="N40" s="28" t="e">
        <f t="shared" si="7"/>
        <v>#DIV/0!</v>
      </c>
      <c r="O40" s="28" t="e">
        <f t="shared" si="8"/>
        <v>#DIV/0!</v>
      </c>
      <c r="P40" s="36"/>
      <c r="Q40" s="37"/>
      <c r="R40" s="37">
        <f t="shared" si="9"/>
        <v>0</v>
      </c>
      <c r="S40" s="37"/>
      <c r="T40" s="37"/>
      <c r="V40">
        <v>0</v>
      </c>
    </row>
    <row r="41" spans="1:22" ht="30.75" customHeight="1" x14ac:dyDescent="0.2">
      <c r="A41" s="11"/>
      <c r="B41" s="36">
        <f t="shared" si="0"/>
        <v>0</v>
      </c>
      <c r="C41" s="36">
        <v>0</v>
      </c>
      <c r="D41" s="36">
        <v>0</v>
      </c>
      <c r="E41" s="36">
        <v>0</v>
      </c>
      <c r="F41" s="36">
        <v>0</v>
      </c>
      <c r="G41" s="28" t="e">
        <f t="shared" si="1"/>
        <v>#DIV/0!</v>
      </c>
      <c r="H41" s="28" t="e">
        <f t="shared" si="10"/>
        <v>#DIV/0!</v>
      </c>
      <c r="I41" s="28" t="e">
        <f t="shared" si="2"/>
        <v>#DIV/0!</v>
      </c>
      <c r="J41" s="28" t="e">
        <f t="shared" si="3"/>
        <v>#DIV/0!</v>
      </c>
      <c r="K41" s="28" t="e">
        <f t="shared" si="4"/>
        <v>#DIV/0!</v>
      </c>
      <c r="L41" s="28" t="e">
        <f t="shared" si="5"/>
        <v>#DIV/0!</v>
      </c>
      <c r="M41" s="28" t="e">
        <f t="shared" si="6"/>
        <v>#DIV/0!</v>
      </c>
      <c r="N41" s="28" t="e">
        <f t="shared" si="7"/>
        <v>#DIV/0!</v>
      </c>
      <c r="O41" s="28" t="e">
        <f t="shared" si="8"/>
        <v>#DIV/0!</v>
      </c>
      <c r="P41" s="36"/>
      <c r="Q41" s="37"/>
      <c r="R41" s="37">
        <f t="shared" si="9"/>
        <v>0</v>
      </c>
      <c r="S41" s="37"/>
      <c r="T41" s="37"/>
      <c r="V41">
        <v>0</v>
      </c>
    </row>
    <row r="42" spans="1:22" ht="30.75" customHeight="1" x14ac:dyDescent="0.2">
      <c r="A42" s="11"/>
      <c r="B42" s="36">
        <f t="shared" si="0"/>
        <v>0</v>
      </c>
      <c r="C42" s="36">
        <v>0</v>
      </c>
      <c r="D42" s="36">
        <v>0</v>
      </c>
      <c r="E42" s="36">
        <v>0</v>
      </c>
      <c r="F42" s="36">
        <v>0</v>
      </c>
      <c r="G42" s="28" t="e">
        <f t="shared" si="1"/>
        <v>#DIV/0!</v>
      </c>
      <c r="H42" s="28" t="e">
        <f t="shared" si="10"/>
        <v>#DIV/0!</v>
      </c>
      <c r="I42" s="28" t="e">
        <f t="shared" si="2"/>
        <v>#DIV/0!</v>
      </c>
      <c r="J42" s="28" t="e">
        <f t="shared" si="3"/>
        <v>#DIV/0!</v>
      </c>
      <c r="K42" s="28" t="e">
        <f t="shared" si="4"/>
        <v>#DIV/0!</v>
      </c>
      <c r="L42" s="28" t="e">
        <f t="shared" si="5"/>
        <v>#DIV/0!</v>
      </c>
      <c r="M42" s="28" t="e">
        <f t="shared" si="6"/>
        <v>#DIV/0!</v>
      </c>
      <c r="N42" s="28" t="e">
        <f t="shared" si="7"/>
        <v>#DIV/0!</v>
      </c>
      <c r="O42" s="28" t="e">
        <f t="shared" si="8"/>
        <v>#DIV/0!</v>
      </c>
      <c r="P42" s="36"/>
      <c r="Q42" s="37"/>
      <c r="R42" s="37">
        <f t="shared" si="9"/>
        <v>0</v>
      </c>
      <c r="S42" s="37"/>
      <c r="T42" s="37"/>
      <c r="V42">
        <v>0</v>
      </c>
    </row>
    <row r="43" spans="1:22" ht="30.75" customHeight="1" x14ac:dyDescent="0.2">
      <c r="A43" s="11"/>
      <c r="B43" s="36">
        <f t="shared" si="0"/>
        <v>0</v>
      </c>
      <c r="C43" s="36">
        <v>0</v>
      </c>
      <c r="D43" s="36">
        <v>0</v>
      </c>
      <c r="E43" s="36">
        <v>0</v>
      </c>
      <c r="F43" s="36">
        <v>0</v>
      </c>
      <c r="G43" s="28" t="e">
        <f t="shared" si="1"/>
        <v>#DIV/0!</v>
      </c>
      <c r="H43" s="28" t="e">
        <f t="shared" si="10"/>
        <v>#DIV/0!</v>
      </c>
      <c r="I43" s="28" t="e">
        <f t="shared" si="2"/>
        <v>#DIV/0!</v>
      </c>
      <c r="J43" s="28" t="e">
        <f t="shared" si="3"/>
        <v>#DIV/0!</v>
      </c>
      <c r="K43" s="28" t="e">
        <f t="shared" si="4"/>
        <v>#DIV/0!</v>
      </c>
      <c r="L43" s="28" t="e">
        <f t="shared" si="5"/>
        <v>#DIV/0!</v>
      </c>
      <c r="M43" s="28" t="e">
        <f t="shared" si="6"/>
        <v>#DIV/0!</v>
      </c>
      <c r="N43" s="28" t="e">
        <f t="shared" si="7"/>
        <v>#DIV/0!</v>
      </c>
      <c r="O43" s="28" t="e">
        <f t="shared" si="8"/>
        <v>#DIV/0!</v>
      </c>
      <c r="P43" s="36"/>
      <c r="Q43" s="37"/>
      <c r="R43" s="37">
        <f t="shared" si="9"/>
        <v>0</v>
      </c>
      <c r="S43" s="37"/>
      <c r="T43" s="37"/>
      <c r="V43">
        <v>0</v>
      </c>
    </row>
    <row r="44" spans="1:22" ht="30.75" customHeight="1" x14ac:dyDescent="0.2">
      <c r="A44" s="11"/>
      <c r="B44" s="36">
        <f t="shared" si="0"/>
        <v>0</v>
      </c>
      <c r="C44" s="36">
        <v>0</v>
      </c>
      <c r="D44" s="36">
        <v>0</v>
      </c>
      <c r="E44" s="36">
        <v>0</v>
      </c>
      <c r="F44" s="36">
        <v>0</v>
      </c>
      <c r="G44" s="28" t="e">
        <f t="shared" si="1"/>
        <v>#DIV/0!</v>
      </c>
      <c r="H44" s="28" t="e">
        <f t="shared" si="10"/>
        <v>#DIV/0!</v>
      </c>
      <c r="I44" s="28" t="e">
        <f t="shared" si="2"/>
        <v>#DIV/0!</v>
      </c>
      <c r="J44" s="28" t="e">
        <f t="shared" si="3"/>
        <v>#DIV/0!</v>
      </c>
      <c r="K44" s="28" t="e">
        <f t="shared" si="4"/>
        <v>#DIV/0!</v>
      </c>
      <c r="L44" s="28" t="e">
        <f t="shared" si="5"/>
        <v>#DIV/0!</v>
      </c>
      <c r="M44" s="28" t="e">
        <f t="shared" si="6"/>
        <v>#DIV/0!</v>
      </c>
      <c r="N44" s="28" t="e">
        <f t="shared" si="7"/>
        <v>#DIV/0!</v>
      </c>
      <c r="O44" s="28" t="e">
        <f t="shared" si="8"/>
        <v>#DIV/0!</v>
      </c>
      <c r="P44" s="36"/>
      <c r="Q44" s="37"/>
      <c r="R44" s="37">
        <f t="shared" si="9"/>
        <v>0</v>
      </c>
      <c r="S44" s="37"/>
      <c r="T44" s="37"/>
      <c r="V44">
        <v>0</v>
      </c>
    </row>
    <row r="45" spans="1:22" ht="30.75" customHeight="1" x14ac:dyDescent="0.2">
      <c r="A45" s="11"/>
      <c r="B45" s="36">
        <f t="shared" si="0"/>
        <v>0</v>
      </c>
      <c r="C45" s="36">
        <v>0</v>
      </c>
      <c r="D45" s="36">
        <v>0</v>
      </c>
      <c r="E45" s="36">
        <v>0</v>
      </c>
      <c r="F45" s="36">
        <v>0</v>
      </c>
      <c r="G45" s="28" t="e">
        <f t="shared" si="1"/>
        <v>#DIV/0!</v>
      </c>
      <c r="H45" s="28" t="e">
        <f t="shared" si="10"/>
        <v>#DIV/0!</v>
      </c>
      <c r="I45" s="28" t="e">
        <f t="shared" si="2"/>
        <v>#DIV/0!</v>
      </c>
      <c r="J45" s="28" t="e">
        <f t="shared" si="3"/>
        <v>#DIV/0!</v>
      </c>
      <c r="K45" s="28" t="e">
        <f t="shared" si="4"/>
        <v>#DIV/0!</v>
      </c>
      <c r="L45" s="28" t="e">
        <f t="shared" si="5"/>
        <v>#DIV/0!</v>
      </c>
      <c r="M45" s="28" t="e">
        <f t="shared" si="6"/>
        <v>#DIV/0!</v>
      </c>
      <c r="N45" s="28" t="e">
        <f t="shared" si="7"/>
        <v>#DIV/0!</v>
      </c>
      <c r="O45" s="28" t="e">
        <f t="shared" si="8"/>
        <v>#DIV/0!</v>
      </c>
      <c r="P45" s="36"/>
      <c r="Q45" s="37"/>
      <c r="R45" s="37">
        <f t="shared" si="9"/>
        <v>0</v>
      </c>
      <c r="S45" s="37"/>
      <c r="T45" s="37"/>
      <c r="V45">
        <v>0</v>
      </c>
    </row>
    <row r="46" spans="1:22" ht="30.75" customHeight="1" x14ac:dyDescent="0.2">
      <c r="A46" s="11"/>
      <c r="B46" s="36">
        <f t="shared" si="0"/>
        <v>0</v>
      </c>
      <c r="C46" s="36">
        <v>0</v>
      </c>
      <c r="D46" s="36">
        <v>0</v>
      </c>
      <c r="E46" s="36">
        <v>0</v>
      </c>
      <c r="F46" s="36">
        <v>0</v>
      </c>
      <c r="G46" s="28" t="e">
        <f t="shared" si="1"/>
        <v>#DIV/0!</v>
      </c>
      <c r="H46" s="28" t="e">
        <f t="shared" si="10"/>
        <v>#DIV/0!</v>
      </c>
      <c r="I46" s="28" t="e">
        <f t="shared" si="2"/>
        <v>#DIV/0!</v>
      </c>
      <c r="J46" s="28" t="e">
        <f t="shared" si="3"/>
        <v>#DIV/0!</v>
      </c>
      <c r="K46" s="28" t="e">
        <f t="shared" si="4"/>
        <v>#DIV/0!</v>
      </c>
      <c r="L46" s="28" t="e">
        <f t="shared" si="5"/>
        <v>#DIV/0!</v>
      </c>
      <c r="M46" s="28" t="e">
        <f t="shared" si="6"/>
        <v>#DIV/0!</v>
      </c>
      <c r="N46" s="28" t="e">
        <f t="shared" si="7"/>
        <v>#DIV/0!</v>
      </c>
      <c r="O46" s="28" t="e">
        <f t="shared" si="8"/>
        <v>#DIV/0!</v>
      </c>
      <c r="P46" s="36"/>
      <c r="Q46" s="37"/>
      <c r="R46" s="37">
        <f t="shared" si="9"/>
        <v>0</v>
      </c>
      <c r="S46" s="37"/>
      <c r="T46" s="37"/>
      <c r="V46">
        <v>0</v>
      </c>
    </row>
    <row r="47" spans="1:22" ht="30.75" customHeight="1" x14ac:dyDescent="0.2">
      <c r="A47" s="11"/>
      <c r="B47" s="36">
        <f t="shared" si="0"/>
        <v>0</v>
      </c>
      <c r="C47" s="36">
        <v>0</v>
      </c>
      <c r="D47" s="36">
        <v>0</v>
      </c>
      <c r="E47" s="36">
        <v>0</v>
      </c>
      <c r="F47" s="36">
        <v>0</v>
      </c>
      <c r="G47" s="28" t="e">
        <f t="shared" si="1"/>
        <v>#DIV/0!</v>
      </c>
      <c r="H47" s="28" t="e">
        <f t="shared" si="10"/>
        <v>#DIV/0!</v>
      </c>
      <c r="I47" s="28" t="e">
        <f t="shared" si="2"/>
        <v>#DIV/0!</v>
      </c>
      <c r="J47" s="28" t="e">
        <f t="shared" si="3"/>
        <v>#DIV/0!</v>
      </c>
      <c r="K47" s="28" t="e">
        <f t="shared" si="4"/>
        <v>#DIV/0!</v>
      </c>
      <c r="L47" s="28" t="e">
        <f t="shared" si="5"/>
        <v>#DIV/0!</v>
      </c>
      <c r="M47" s="28" t="e">
        <f t="shared" si="6"/>
        <v>#DIV/0!</v>
      </c>
      <c r="N47" s="28" t="e">
        <f t="shared" si="7"/>
        <v>#DIV/0!</v>
      </c>
      <c r="O47" s="28" t="e">
        <f t="shared" si="8"/>
        <v>#DIV/0!</v>
      </c>
      <c r="P47" s="36"/>
      <c r="Q47" s="37"/>
      <c r="R47" s="37">
        <f t="shared" si="9"/>
        <v>0</v>
      </c>
      <c r="S47" s="37"/>
      <c r="T47" s="37"/>
      <c r="V47">
        <v>0</v>
      </c>
    </row>
    <row r="48" spans="1:22" ht="30.75" customHeight="1" x14ac:dyDescent="0.2">
      <c r="A48" s="11"/>
      <c r="B48" s="36">
        <f t="shared" si="0"/>
        <v>0</v>
      </c>
      <c r="C48" s="36">
        <v>0</v>
      </c>
      <c r="D48" s="36">
        <v>0</v>
      </c>
      <c r="E48" s="36">
        <v>0</v>
      </c>
      <c r="F48" s="36">
        <v>0</v>
      </c>
      <c r="G48" s="28" t="e">
        <f t="shared" si="1"/>
        <v>#DIV/0!</v>
      </c>
      <c r="H48" s="28" t="e">
        <f t="shared" si="10"/>
        <v>#DIV/0!</v>
      </c>
      <c r="I48" s="28" t="e">
        <f t="shared" si="2"/>
        <v>#DIV/0!</v>
      </c>
      <c r="J48" s="28" t="e">
        <f t="shared" si="3"/>
        <v>#DIV/0!</v>
      </c>
      <c r="K48" s="28" t="e">
        <f t="shared" si="4"/>
        <v>#DIV/0!</v>
      </c>
      <c r="L48" s="28" t="e">
        <f t="shared" si="5"/>
        <v>#DIV/0!</v>
      </c>
      <c r="M48" s="28" t="e">
        <f t="shared" si="6"/>
        <v>#DIV/0!</v>
      </c>
      <c r="N48" s="28" t="e">
        <f t="shared" si="7"/>
        <v>#DIV/0!</v>
      </c>
      <c r="O48" s="28" t="e">
        <f t="shared" si="8"/>
        <v>#DIV/0!</v>
      </c>
      <c r="P48" s="36"/>
      <c r="Q48" s="37"/>
      <c r="R48" s="37">
        <f t="shared" si="9"/>
        <v>0</v>
      </c>
      <c r="S48" s="37"/>
      <c r="T48" s="37"/>
      <c r="V48">
        <v>0</v>
      </c>
    </row>
    <row r="49" spans="1:22" ht="30.75" customHeight="1" x14ac:dyDescent="0.2">
      <c r="A49" s="11"/>
      <c r="B49" s="36">
        <f t="shared" si="0"/>
        <v>0</v>
      </c>
      <c r="C49" s="36">
        <v>0</v>
      </c>
      <c r="D49" s="36">
        <v>0</v>
      </c>
      <c r="E49" s="36">
        <v>0</v>
      </c>
      <c r="F49" s="36">
        <v>0</v>
      </c>
      <c r="G49" s="28" t="e">
        <f t="shared" si="1"/>
        <v>#DIV/0!</v>
      </c>
      <c r="H49" s="28" t="e">
        <f t="shared" si="10"/>
        <v>#DIV/0!</v>
      </c>
      <c r="I49" s="28" t="e">
        <f t="shared" si="2"/>
        <v>#DIV/0!</v>
      </c>
      <c r="J49" s="28" t="e">
        <f t="shared" si="3"/>
        <v>#DIV/0!</v>
      </c>
      <c r="K49" s="28" t="e">
        <f t="shared" si="4"/>
        <v>#DIV/0!</v>
      </c>
      <c r="L49" s="28" t="e">
        <f t="shared" si="5"/>
        <v>#DIV/0!</v>
      </c>
      <c r="M49" s="28" t="e">
        <f t="shared" si="6"/>
        <v>#DIV/0!</v>
      </c>
      <c r="N49" s="28" t="e">
        <f t="shared" si="7"/>
        <v>#DIV/0!</v>
      </c>
      <c r="O49" s="28" t="e">
        <f t="shared" si="8"/>
        <v>#DIV/0!</v>
      </c>
      <c r="P49" s="36"/>
      <c r="Q49" s="37"/>
      <c r="R49" s="37">
        <f t="shared" si="9"/>
        <v>0</v>
      </c>
      <c r="S49" s="37"/>
      <c r="T49" s="37"/>
      <c r="V49">
        <v>0</v>
      </c>
    </row>
    <row r="50" spans="1:22" ht="30.75" customHeight="1" x14ac:dyDescent="0.2">
      <c r="A50" s="11"/>
      <c r="B50" s="36">
        <f t="shared" si="0"/>
        <v>0</v>
      </c>
      <c r="C50" s="36">
        <v>0</v>
      </c>
      <c r="D50" s="36">
        <v>0</v>
      </c>
      <c r="E50" s="36">
        <v>0</v>
      </c>
      <c r="F50" s="36">
        <v>0</v>
      </c>
      <c r="G50" s="28" t="e">
        <f t="shared" si="1"/>
        <v>#DIV/0!</v>
      </c>
      <c r="H50" s="28" t="e">
        <f t="shared" si="10"/>
        <v>#DIV/0!</v>
      </c>
      <c r="I50" s="28" t="e">
        <f t="shared" si="2"/>
        <v>#DIV/0!</v>
      </c>
      <c r="J50" s="28" t="e">
        <f t="shared" si="3"/>
        <v>#DIV/0!</v>
      </c>
      <c r="K50" s="28" t="e">
        <f t="shared" si="4"/>
        <v>#DIV/0!</v>
      </c>
      <c r="L50" s="28" t="e">
        <f t="shared" si="5"/>
        <v>#DIV/0!</v>
      </c>
      <c r="M50" s="28" t="e">
        <f t="shared" si="6"/>
        <v>#DIV/0!</v>
      </c>
      <c r="N50" s="28" t="e">
        <f t="shared" si="7"/>
        <v>#DIV/0!</v>
      </c>
      <c r="O50" s="28" t="e">
        <f t="shared" si="8"/>
        <v>#DIV/0!</v>
      </c>
      <c r="P50" s="36"/>
      <c r="Q50" s="37"/>
      <c r="R50" s="37">
        <f t="shared" si="9"/>
        <v>0</v>
      </c>
      <c r="S50" s="37"/>
      <c r="T50" s="37"/>
      <c r="V50">
        <v>0</v>
      </c>
    </row>
    <row r="51" spans="1:22" ht="30.75" customHeight="1" x14ac:dyDescent="0.2">
      <c r="A51" s="11"/>
      <c r="B51" s="36">
        <f t="shared" si="0"/>
        <v>0</v>
      </c>
      <c r="C51" s="36">
        <v>0</v>
      </c>
      <c r="D51" s="36">
        <v>0</v>
      </c>
      <c r="E51" s="36">
        <v>0</v>
      </c>
      <c r="F51" s="36">
        <v>0</v>
      </c>
      <c r="G51" s="28" t="e">
        <f t="shared" si="1"/>
        <v>#DIV/0!</v>
      </c>
      <c r="H51" s="28" t="e">
        <f t="shared" si="10"/>
        <v>#DIV/0!</v>
      </c>
      <c r="I51" s="28" t="e">
        <f t="shared" si="2"/>
        <v>#DIV/0!</v>
      </c>
      <c r="J51" s="28" t="e">
        <f t="shared" si="3"/>
        <v>#DIV/0!</v>
      </c>
      <c r="K51" s="28" t="e">
        <f t="shared" si="4"/>
        <v>#DIV/0!</v>
      </c>
      <c r="L51" s="28" t="e">
        <f t="shared" si="5"/>
        <v>#DIV/0!</v>
      </c>
      <c r="M51" s="28" t="e">
        <f t="shared" si="6"/>
        <v>#DIV/0!</v>
      </c>
      <c r="N51" s="28" t="e">
        <f t="shared" si="7"/>
        <v>#DIV/0!</v>
      </c>
      <c r="O51" s="28" t="e">
        <f t="shared" si="8"/>
        <v>#DIV/0!</v>
      </c>
      <c r="P51" s="36"/>
      <c r="Q51" s="37"/>
      <c r="R51" s="37">
        <f t="shared" si="9"/>
        <v>0</v>
      </c>
      <c r="S51" s="37"/>
      <c r="T51" s="37"/>
      <c r="V51">
        <v>0</v>
      </c>
    </row>
    <row r="52" spans="1:22" ht="30.75" customHeight="1" x14ac:dyDescent="0.2">
      <c r="A52" s="11"/>
      <c r="B52" s="36">
        <f t="shared" si="0"/>
        <v>0</v>
      </c>
      <c r="C52" s="36">
        <v>0</v>
      </c>
      <c r="D52" s="36">
        <v>0</v>
      </c>
      <c r="E52" s="36">
        <v>0</v>
      </c>
      <c r="F52" s="36">
        <v>0</v>
      </c>
      <c r="G52" s="28" t="e">
        <f>ROUND(C52/(C52+D52+E52)*100,1)</f>
        <v>#DIV/0!</v>
      </c>
      <c r="H52" s="28" t="e">
        <f t="shared" si="10"/>
        <v>#DIV/0!</v>
      </c>
      <c r="I52" s="28" t="e">
        <f>ROUND(E52/(C52+D52+E52)*100,1)</f>
        <v>#DIV/0!</v>
      </c>
      <c r="J52" s="28" t="e">
        <f>ROUND(F52/(C52+D52+E52)*100,1)</f>
        <v>#DIV/0!</v>
      </c>
      <c r="K52" s="28" t="e">
        <f t="shared" si="4"/>
        <v>#DIV/0!</v>
      </c>
      <c r="L52" s="28" t="e">
        <f t="shared" si="5"/>
        <v>#DIV/0!</v>
      </c>
      <c r="M52" s="28" t="e">
        <f t="shared" si="6"/>
        <v>#DIV/0!</v>
      </c>
      <c r="N52" s="28" t="e">
        <f t="shared" si="7"/>
        <v>#DIV/0!</v>
      </c>
      <c r="O52" s="28" t="e">
        <f t="shared" si="8"/>
        <v>#DIV/0!</v>
      </c>
      <c r="P52" s="36"/>
      <c r="Q52" s="37"/>
      <c r="R52" s="37">
        <f t="shared" si="9"/>
        <v>0</v>
      </c>
      <c r="S52" s="37"/>
      <c r="T52" s="37"/>
      <c r="V52">
        <v>0</v>
      </c>
    </row>
    <row r="53" spans="1:22" ht="30.75" customHeight="1" x14ac:dyDescent="0.25">
      <c r="A53" s="1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38"/>
      <c r="Q53" s="10"/>
      <c r="R53" s="10"/>
      <c r="S53" s="10"/>
      <c r="T53" s="10"/>
      <c r="V53">
        <v>0</v>
      </c>
    </row>
    <row r="54" spans="1:22" s="5" customFormat="1" ht="18.75" customHeight="1" x14ac:dyDescent="0.2">
      <c r="A54" s="13" t="s">
        <v>7</v>
      </c>
      <c r="B54" s="20"/>
      <c r="C54" s="20"/>
      <c r="D54" s="20"/>
      <c r="E54" s="20"/>
      <c r="F54" s="6"/>
      <c r="G54" s="6"/>
      <c r="H54" s="6"/>
      <c r="I54" s="6"/>
      <c r="J54" s="6"/>
      <c r="K54" s="6"/>
      <c r="L54" s="6"/>
      <c r="M54" s="6"/>
      <c r="N54" s="6"/>
      <c r="O54" s="6"/>
      <c r="P54" s="32"/>
      <c r="Q54" s="4"/>
      <c r="R54" s="4"/>
      <c r="S54" s="4"/>
      <c r="T54" s="4"/>
      <c r="U54" s="39"/>
      <c r="V54" s="39"/>
    </row>
    <row r="55" spans="1:22" s="5" customFormat="1" ht="18.75" customHeight="1" x14ac:dyDescent="0.2">
      <c r="A55" s="13" t="s">
        <v>8</v>
      </c>
      <c r="B55" s="20"/>
      <c r="C55" s="20"/>
      <c r="D55" s="20"/>
      <c r="E55" s="20"/>
      <c r="F55" s="6"/>
      <c r="G55" s="6"/>
      <c r="H55" s="6"/>
      <c r="I55" s="6"/>
      <c r="J55" s="6"/>
      <c r="K55" s="6"/>
      <c r="L55" s="6"/>
      <c r="M55" s="6"/>
      <c r="N55" s="6"/>
      <c r="O55" s="6"/>
      <c r="P55" s="32"/>
      <c r="Q55" s="4"/>
      <c r="R55" s="4"/>
      <c r="S55" s="4"/>
      <c r="T55" s="4"/>
      <c r="U55" s="39"/>
      <c r="V55" s="39"/>
    </row>
    <row r="56" spans="1:22" s="5" customFormat="1" ht="18.75" customHeight="1" x14ac:dyDescent="0.2">
      <c r="A56" s="13" t="s">
        <v>9</v>
      </c>
      <c r="B56" s="20"/>
      <c r="C56" s="20"/>
      <c r="D56" s="20"/>
      <c r="E56" s="20"/>
      <c r="F56" s="6"/>
      <c r="G56" s="6"/>
      <c r="H56" s="6"/>
      <c r="I56" s="6"/>
      <c r="J56" s="6"/>
      <c r="K56" s="6"/>
      <c r="L56" s="6"/>
      <c r="M56" s="6"/>
      <c r="N56" s="6"/>
      <c r="O56" s="6"/>
      <c r="P56" s="32"/>
      <c r="Q56" s="4"/>
      <c r="R56" s="4"/>
      <c r="S56" s="4"/>
      <c r="T56" s="4"/>
      <c r="U56" s="39"/>
      <c r="V56" s="39"/>
    </row>
    <row r="57" spans="1:22" s="5" customFormat="1" ht="18.75" customHeight="1" x14ac:dyDescent="0.2">
      <c r="A57" s="13" t="s">
        <v>10</v>
      </c>
      <c r="B57" s="20"/>
      <c r="C57" s="20"/>
      <c r="D57" s="20"/>
      <c r="E57" s="20"/>
      <c r="F57" s="6"/>
      <c r="G57" s="6"/>
      <c r="H57" s="6"/>
      <c r="I57" s="6"/>
      <c r="J57" s="6"/>
      <c r="K57" s="6"/>
      <c r="L57" s="6"/>
      <c r="M57" s="6"/>
      <c r="N57" s="6"/>
      <c r="O57" s="6"/>
      <c r="P57" s="32"/>
      <c r="Q57" s="4"/>
      <c r="R57" s="4"/>
      <c r="S57" s="4"/>
      <c r="T57" s="4"/>
      <c r="U57" s="39"/>
      <c r="V57" s="39"/>
    </row>
    <row r="58" spans="1:22" s="5" customFormat="1" ht="18.75" customHeight="1" x14ac:dyDescent="0.2">
      <c r="A58" s="13" t="s">
        <v>11</v>
      </c>
      <c r="B58" s="20"/>
      <c r="C58" s="20"/>
      <c r="D58" s="20"/>
      <c r="E58" s="20"/>
      <c r="F58" s="6"/>
      <c r="G58" s="6"/>
      <c r="H58" s="6"/>
      <c r="I58" s="6"/>
      <c r="J58" s="6"/>
      <c r="K58" s="6"/>
      <c r="L58" s="6"/>
      <c r="M58" s="6"/>
      <c r="N58" s="6"/>
      <c r="O58" s="6"/>
      <c r="P58" s="32"/>
      <c r="Q58" s="4"/>
      <c r="R58" s="4"/>
      <c r="S58" s="4"/>
      <c r="T58" s="4"/>
      <c r="U58" s="39"/>
      <c r="V58" s="39"/>
    </row>
    <row r="59" spans="1:22" s="5" customFormat="1" ht="18.75" customHeight="1" x14ac:dyDescent="0.2">
      <c r="A59" s="13" t="s">
        <v>21</v>
      </c>
      <c r="B59" s="20"/>
      <c r="C59" s="20"/>
      <c r="D59" s="20"/>
      <c r="E59" s="20"/>
      <c r="F59" s="6"/>
      <c r="G59" s="6"/>
      <c r="H59" s="6"/>
      <c r="I59" s="6"/>
      <c r="J59" s="6"/>
      <c r="K59" s="6"/>
      <c r="L59" s="6"/>
      <c r="M59" s="6"/>
      <c r="N59" s="6"/>
      <c r="O59" s="6"/>
      <c r="P59" s="32"/>
      <c r="Q59" s="4"/>
      <c r="R59" s="4"/>
      <c r="S59" s="4"/>
      <c r="T59" s="4"/>
      <c r="U59" s="39"/>
      <c r="V59" s="39"/>
    </row>
    <row r="60" spans="1:22" s="5" customFormat="1" ht="18.75" customHeight="1" x14ac:dyDescent="0.25">
      <c r="A60" s="13" t="s">
        <v>22</v>
      </c>
      <c r="B60" s="21"/>
      <c r="C60" s="21"/>
      <c r="D60" s="21"/>
      <c r="E60" s="21"/>
      <c r="F60" s="7"/>
      <c r="G60" s="7"/>
      <c r="H60" s="7"/>
      <c r="I60" s="7"/>
      <c r="J60" s="7"/>
      <c r="K60" s="7"/>
      <c r="L60" s="7"/>
      <c r="M60" s="7"/>
      <c r="N60" s="7"/>
      <c r="O60" s="7"/>
      <c r="P60" s="33"/>
      <c r="Q60" s="7"/>
      <c r="R60" s="7"/>
      <c r="S60" s="7"/>
      <c r="T60" s="7"/>
      <c r="U60" s="39"/>
      <c r="V60" s="39"/>
    </row>
    <row r="61" spans="1:22" ht="18.75" customHeight="1" x14ac:dyDescent="0.25">
      <c r="A61" s="13" t="s">
        <v>23</v>
      </c>
      <c r="B61" s="22"/>
      <c r="C61" s="22"/>
      <c r="D61" s="22"/>
      <c r="E61" s="22"/>
    </row>
    <row r="62" spans="1:22" ht="18.75" customHeight="1" x14ac:dyDescent="0.25">
      <c r="A62" s="13" t="s">
        <v>25</v>
      </c>
      <c r="B62" s="22"/>
      <c r="C62" s="22"/>
      <c r="D62" s="22"/>
      <c r="E62" s="22"/>
    </row>
    <row r="63" spans="1:22" ht="18.75" customHeight="1" x14ac:dyDescent="0.25">
      <c r="A63" s="13" t="s">
        <v>30</v>
      </c>
      <c r="B63" s="22"/>
      <c r="C63" s="22"/>
      <c r="D63" s="22"/>
      <c r="E63" s="22"/>
    </row>
    <row r="64" spans="1:22" ht="18.75" customHeight="1" x14ac:dyDescent="0.25">
      <c r="A64" s="13" t="s">
        <v>31</v>
      </c>
      <c r="B64" s="22"/>
      <c r="C64" s="22"/>
      <c r="D64" s="22"/>
      <c r="E64" s="22"/>
    </row>
    <row r="65" spans="1:20" ht="18.75" customHeight="1" x14ac:dyDescent="0.25">
      <c r="A65" s="13" t="s">
        <v>32</v>
      </c>
      <c r="B65" s="22"/>
      <c r="C65" s="22"/>
      <c r="D65" s="22"/>
      <c r="E65" s="22"/>
    </row>
    <row r="68" spans="1:20" ht="14.25" customHeight="1" x14ac:dyDescent="0.2">
      <c r="A68" s="1" t="s">
        <v>1</v>
      </c>
      <c r="B68" s="2" t="e">
        <f>#REF!</f>
        <v>#REF!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35" t="e">
        <f>Q68+#REF!</f>
        <v>#REF!</v>
      </c>
      <c r="Q68" s="2" t="e">
        <f>#REF!</f>
        <v>#REF!</v>
      </c>
      <c r="R68" s="2"/>
      <c r="S68" s="2"/>
      <c r="T68" s="2"/>
    </row>
  </sheetData>
  <mergeCells count="12">
    <mergeCell ref="K7:O7"/>
    <mergeCell ref="U54:V60"/>
    <mergeCell ref="A1:T1"/>
    <mergeCell ref="A4:A9"/>
    <mergeCell ref="B4:T4"/>
    <mergeCell ref="R5:T5"/>
    <mergeCell ref="P6:P9"/>
    <mergeCell ref="Q6:Q9"/>
    <mergeCell ref="R6:R9"/>
    <mergeCell ref="S6:S9"/>
    <mergeCell ref="T6:T9"/>
    <mergeCell ref="G7:J7"/>
  </mergeCells>
  <phoneticPr fontId="4"/>
  <printOptions horizontalCentered="1"/>
  <pageMargins left="0.39370078740157483" right="0.39370078740157483" top="0.6692913385826772" bottom="0.19685039370078741" header="0.19685039370078741" footer="0.19685039370078741"/>
  <pageSetup paperSize="9" scale="5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2017-12-23T04:30:26Z</cp:lastPrinted>
  <dcterms:created xsi:type="dcterms:W3CDTF">2005-07-15T01:37:31Z</dcterms:created>
  <dcterms:modified xsi:type="dcterms:W3CDTF">2025-11-14T00:09:04Z</dcterms:modified>
</cp:coreProperties>
</file>