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E0C53A03-47CA-49F1-B2E8-C4ED1ED4E20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年齢別（県計）" sheetId="1" r:id="rId1"/>
    <sheet name="年齢別（鳥取市）" sheetId="8" r:id="rId2"/>
    <sheet name="年齢別（米子市）" sheetId="9" r:id="rId3"/>
    <sheet name="年齢別（倉吉市）" sheetId="10" r:id="rId4"/>
    <sheet name="年齢別（境港市）" sheetId="11" r:id="rId5"/>
    <sheet name="年齢別（岩美町）" sheetId="12" r:id="rId6"/>
    <sheet name="年齢別（若桜町）" sheetId="13" r:id="rId7"/>
    <sheet name="年齢別（智頭町）" sheetId="14" r:id="rId8"/>
    <sheet name="年齢別（八頭町）" sheetId="15" r:id="rId9"/>
    <sheet name="年齢別（三朝町）" sheetId="16" r:id="rId10"/>
    <sheet name="年齢別（湯梨浜町）" sheetId="17" r:id="rId11"/>
    <sheet name="年齢別（琴浦町）" sheetId="18" r:id="rId12"/>
    <sheet name="年齢別（北栄町）" sheetId="19" r:id="rId13"/>
    <sheet name="年齢別（日吉津村）" sheetId="20" r:id="rId14"/>
    <sheet name="年齢別（大山町）" sheetId="21" r:id="rId15"/>
    <sheet name="年齢別（南部町）" sheetId="22" r:id="rId16"/>
    <sheet name="年齢別（伯耆町）" sheetId="23" r:id="rId17"/>
    <sheet name="年齢別（日南町）" sheetId="24" r:id="rId18"/>
    <sheet name="年齢別（日野町）" sheetId="25" r:id="rId19"/>
    <sheet name="年齢別（江府町）" sheetId="26" r:id="rId20"/>
  </sheets>
  <calcPr calcId="181029" forceFullCalc="1"/>
</workbook>
</file>

<file path=xl/calcChain.xml><?xml version="1.0" encoding="utf-8"?>
<calcChain xmlns="http://schemas.openxmlformats.org/spreadsheetml/2006/main">
  <c r="W10" i="1" l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4" i="1" l="1"/>
  <c r="X36" i="1"/>
  <c r="X35" i="1"/>
  <c r="X32" i="1"/>
  <c r="X34" i="1"/>
  <c r="W36" i="1"/>
  <c r="W35" i="1"/>
  <c r="W33" i="1"/>
  <c r="X33" i="1"/>
  <c r="W32" i="1"/>
  <c r="P36" i="26"/>
  <c r="O36" i="26"/>
  <c r="M36" i="26"/>
  <c r="L36" i="26"/>
  <c r="P35" i="26"/>
  <c r="O35" i="26"/>
  <c r="M35" i="26"/>
  <c r="L35" i="26"/>
  <c r="P34" i="26"/>
  <c r="O34" i="26"/>
  <c r="M34" i="26"/>
  <c r="L34" i="26"/>
  <c r="P33" i="26"/>
  <c r="O33" i="26"/>
  <c r="M33" i="26"/>
  <c r="L33" i="26"/>
  <c r="P32" i="26"/>
  <c r="O32" i="26"/>
  <c r="M32" i="26"/>
  <c r="L32" i="26"/>
  <c r="X30" i="26"/>
  <c r="W30" i="26"/>
  <c r="S30" i="26"/>
  <c r="R30" i="26"/>
  <c r="N30" i="26"/>
  <c r="K30" i="26"/>
  <c r="X29" i="26"/>
  <c r="W29" i="26"/>
  <c r="S29" i="26"/>
  <c r="R29" i="26"/>
  <c r="N29" i="26"/>
  <c r="K29" i="26"/>
  <c r="X28" i="26"/>
  <c r="W28" i="26"/>
  <c r="S28" i="26"/>
  <c r="R28" i="26"/>
  <c r="N28" i="26"/>
  <c r="K28" i="26"/>
  <c r="X27" i="26"/>
  <c r="W27" i="26"/>
  <c r="S27" i="26"/>
  <c r="R27" i="26"/>
  <c r="N27" i="26"/>
  <c r="K27" i="26"/>
  <c r="X26" i="26"/>
  <c r="W26" i="26"/>
  <c r="S26" i="26"/>
  <c r="R26" i="26"/>
  <c r="N26" i="26"/>
  <c r="K26" i="26"/>
  <c r="X25" i="26"/>
  <c r="W25" i="26"/>
  <c r="S25" i="26"/>
  <c r="R25" i="26"/>
  <c r="N25" i="26"/>
  <c r="K25" i="26"/>
  <c r="X24" i="26"/>
  <c r="W24" i="26"/>
  <c r="S24" i="26"/>
  <c r="R24" i="26"/>
  <c r="N24" i="26"/>
  <c r="K24" i="26"/>
  <c r="X23" i="26"/>
  <c r="W23" i="26"/>
  <c r="S23" i="26"/>
  <c r="R23" i="26"/>
  <c r="N23" i="26"/>
  <c r="K23" i="26"/>
  <c r="X22" i="26"/>
  <c r="W22" i="26"/>
  <c r="S22" i="26"/>
  <c r="R22" i="26"/>
  <c r="N22" i="26"/>
  <c r="K22" i="26"/>
  <c r="X21" i="26"/>
  <c r="W21" i="26"/>
  <c r="S21" i="26"/>
  <c r="R21" i="26"/>
  <c r="N21" i="26"/>
  <c r="K21" i="26"/>
  <c r="X20" i="26"/>
  <c r="W20" i="26"/>
  <c r="S20" i="26"/>
  <c r="R20" i="26"/>
  <c r="N20" i="26"/>
  <c r="K20" i="26"/>
  <c r="X19" i="26"/>
  <c r="W19" i="26"/>
  <c r="S19" i="26"/>
  <c r="R19" i="26"/>
  <c r="N19" i="26"/>
  <c r="K19" i="26"/>
  <c r="X18" i="26"/>
  <c r="W18" i="26"/>
  <c r="S18" i="26"/>
  <c r="R18" i="26"/>
  <c r="N18" i="26"/>
  <c r="K18" i="26"/>
  <c r="X17" i="26"/>
  <c r="W17" i="26"/>
  <c r="S17" i="26"/>
  <c r="R17" i="26"/>
  <c r="N17" i="26"/>
  <c r="K17" i="26"/>
  <c r="X16" i="26"/>
  <c r="W16" i="26"/>
  <c r="S16" i="26"/>
  <c r="R16" i="26"/>
  <c r="N16" i="26"/>
  <c r="K16" i="26"/>
  <c r="X15" i="26"/>
  <c r="W15" i="26"/>
  <c r="S15" i="26"/>
  <c r="R15" i="26"/>
  <c r="N15" i="26"/>
  <c r="K15" i="26"/>
  <c r="X14" i="26"/>
  <c r="W14" i="26"/>
  <c r="S14" i="26"/>
  <c r="R14" i="26"/>
  <c r="N14" i="26"/>
  <c r="K14" i="26"/>
  <c r="X13" i="26"/>
  <c r="W13" i="26"/>
  <c r="S13" i="26"/>
  <c r="R13" i="26"/>
  <c r="N13" i="26"/>
  <c r="K13" i="26"/>
  <c r="X12" i="26"/>
  <c r="W12" i="26"/>
  <c r="S12" i="26"/>
  <c r="R12" i="26"/>
  <c r="N12" i="26"/>
  <c r="K12" i="26"/>
  <c r="X11" i="26"/>
  <c r="W11" i="26"/>
  <c r="S11" i="26"/>
  <c r="R11" i="26"/>
  <c r="N11" i="26"/>
  <c r="K11" i="26"/>
  <c r="X10" i="26"/>
  <c r="W10" i="26"/>
  <c r="S10" i="26"/>
  <c r="R10" i="26"/>
  <c r="N10" i="26"/>
  <c r="K10" i="26"/>
  <c r="J10" i="26"/>
  <c r="I10" i="26"/>
  <c r="E10" i="26"/>
  <c r="B10" i="26"/>
  <c r="P9" i="26"/>
  <c r="O9" i="26"/>
  <c r="M9" i="26"/>
  <c r="L9" i="26"/>
  <c r="G9" i="26"/>
  <c r="F9" i="26"/>
  <c r="D9" i="26"/>
  <c r="C9" i="26"/>
  <c r="P36" i="25"/>
  <c r="O36" i="25"/>
  <c r="M36" i="25"/>
  <c r="L36" i="25"/>
  <c r="P35" i="25"/>
  <c r="O35" i="25"/>
  <c r="M35" i="25"/>
  <c r="L35" i="25"/>
  <c r="P34" i="25"/>
  <c r="O34" i="25"/>
  <c r="M34" i="25"/>
  <c r="L34" i="25"/>
  <c r="P33" i="25"/>
  <c r="O33" i="25"/>
  <c r="M33" i="25"/>
  <c r="L33" i="25"/>
  <c r="P32" i="25"/>
  <c r="O32" i="25"/>
  <c r="M32" i="25"/>
  <c r="L32" i="25"/>
  <c r="X30" i="25"/>
  <c r="W30" i="25"/>
  <c r="S30" i="25"/>
  <c r="R30" i="25"/>
  <c r="N30" i="25"/>
  <c r="K30" i="25"/>
  <c r="X29" i="25"/>
  <c r="W29" i="25"/>
  <c r="S29" i="25"/>
  <c r="R29" i="25"/>
  <c r="N29" i="25"/>
  <c r="K29" i="25"/>
  <c r="X28" i="25"/>
  <c r="W28" i="25"/>
  <c r="S28" i="25"/>
  <c r="R28" i="25"/>
  <c r="N28" i="25"/>
  <c r="K28" i="25"/>
  <c r="X27" i="25"/>
  <c r="W27" i="25"/>
  <c r="S27" i="25"/>
  <c r="R27" i="25"/>
  <c r="N27" i="25"/>
  <c r="K27" i="25"/>
  <c r="X26" i="25"/>
  <c r="W26" i="25"/>
  <c r="S26" i="25"/>
  <c r="R26" i="25"/>
  <c r="N26" i="25"/>
  <c r="K26" i="25"/>
  <c r="X25" i="25"/>
  <c r="W25" i="25"/>
  <c r="S25" i="25"/>
  <c r="R25" i="25"/>
  <c r="N25" i="25"/>
  <c r="K25" i="25"/>
  <c r="X24" i="25"/>
  <c r="W24" i="25"/>
  <c r="S24" i="25"/>
  <c r="R24" i="25"/>
  <c r="N24" i="25"/>
  <c r="K24" i="25"/>
  <c r="X23" i="25"/>
  <c r="W23" i="25"/>
  <c r="S23" i="25"/>
  <c r="R23" i="25"/>
  <c r="N23" i="25"/>
  <c r="K23" i="25"/>
  <c r="X22" i="25"/>
  <c r="W22" i="25"/>
  <c r="S22" i="25"/>
  <c r="R22" i="25"/>
  <c r="N22" i="25"/>
  <c r="K22" i="25"/>
  <c r="X21" i="25"/>
  <c r="W21" i="25"/>
  <c r="S21" i="25"/>
  <c r="R21" i="25"/>
  <c r="N21" i="25"/>
  <c r="K21" i="25"/>
  <c r="X20" i="25"/>
  <c r="W20" i="25"/>
  <c r="S20" i="25"/>
  <c r="R20" i="25"/>
  <c r="N20" i="25"/>
  <c r="K20" i="25"/>
  <c r="X19" i="25"/>
  <c r="W19" i="25"/>
  <c r="S19" i="25"/>
  <c r="R19" i="25"/>
  <c r="N19" i="25"/>
  <c r="K19" i="25"/>
  <c r="X18" i="25"/>
  <c r="W18" i="25"/>
  <c r="S18" i="25"/>
  <c r="R18" i="25"/>
  <c r="N18" i="25"/>
  <c r="K18" i="25"/>
  <c r="X17" i="25"/>
  <c r="W17" i="25"/>
  <c r="S17" i="25"/>
  <c r="R17" i="25"/>
  <c r="N17" i="25"/>
  <c r="K17" i="25"/>
  <c r="X16" i="25"/>
  <c r="W16" i="25"/>
  <c r="S16" i="25"/>
  <c r="R16" i="25"/>
  <c r="N16" i="25"/>
  <c r="K16" i="25"/>
  <c r="X15" i="25"/>
  <c r="W15" i="25"/>
  <c r="S15" i="25"/>
  <c r="R15" i="25"/>
  <c r="N15" i="25"/>
  <c r="K15" i="25"/>
  <c r="X14" i="25"/>
  <c r="W14" i="25"/>
  <c r="S14" i="25"/>
  <c r="R14" i="25"/>
  <c r="N14" i="25"/>
  <c r="K14" i="25"/>
  <c r="X13" i="25"/>
  <c r="W13" i="25"/>
  <c r="S13" i="25"/>
  <c r="R13" i="25"/>
  <c r="N13" i="25"/>
  <c r="K13" i="25"/>
  <c r="X12" i="25"/>
  <c r="W12" i="25"/>
  <c r="S12" i="25"/>
  <c r="R12" i="25"/>
  <c r="N12" i="25"/>
  <c r="K12" i="25"/>
  <c r="X11" i="25"/>
  <c r="W11" i="25"/>
  <c r="S11" i="25"/>
  <c r="R11" i="25"/>
  <c r="N11" i="25"/>
  <c r="K11" i="25"/>
  <c r="X10" i="25"/>
  <c r="W10" i="25"/>
  <c r="S10" i="25"/>
  <c r="R10" i="25"/>
  <c r="N10" i="25"/>
  <c r="K10" i="25"/>
  <c r="J10" i="25"/>
  <c r="I10" i="25"/>
  <c r="E10" i="25"/>
  <c r="B10" i="25"/>
  <c r="P9" i="25"/>
  <c r="O9" i="25"/>
  <c r="M9" i="25"/>
  <c r="L9" i="25"/>
  <c r="G9" i="25"/>
  <c r="F9" i="25"/>
  <c r="D9" i="25"/>
  <c r="C9" i="25"/>
  <c r="P36" i="24"/>
  <c r="O36" i="24"/>
  <c r="M36" i="24"/>
  <c r="L36" i="24"/>
  <c r="P35" i="24"/>
  <c r="O35" i="24"/>
  <c r="M35" i="24"/>
  <c r="L35" i="24"/>
  <c r="P34" i="24"/>
  <c r="O34" i="24"/>
  <c r="M34" i="24"/>
  <c r="L34" i="24"/>
  <c r="P33" i="24"/>
  <c r="O33" i="24"/>
  <c r="M33" i="24"/>
  <c r="L33" i="24"/>
  <c r="P32" i="24"/>
  <c r="O32" i="24"/>
  <c r="M32" i="24"/>
  <c r="L32" i="24"/>
  <c r="X30" i="24"/>
  <c r="W30" i="24"/>
  <c r="S30" i="24"/>
  <c r="R30" i="24"/>
  <c r="N30" i="24"/>
  <c r="K30" i="24"/>
  <c r="X29" i="24"/>
  <c r="W29" i="24"/>
  <c r="S29" i="24"/>
  <c r="R29" i="24"/>
  <c r="N29" i="24"/>
  <c r="K29" i="24"/>
  <c r="X28" i="24"/>
  <c r="W28" i="24"/>
  <c r="S28" i="24"/>
  <c r="R28" i="24"/>
  <c r="N28" i="24"/>
  <c r="K28" i="24"/>
  <c r="X27" i="24"/>
  <c r="W27" i="24"/>
  <c r="S27" i="24"/>
  <c r="R27" i="24"/>
  <c r="N27" i="24"/>
  <c r="K27" i="24"/>
  <c r="X26" i="24"/>
  <c r="W26" i="24"/>
  <c r="S26" i="24"/>
  <c r="R26" i="24"/>
  <c r="N26" i="24"/>
  <c r="K26" i="24"/>
  <c r="X25" i="24"/>
  <c r="W25" i="24"/>
  <c r="S25" i="24"/>
  <c r="R25" i="24"/>
  <c r="N25" i="24"/>
  <c r="K25" i="24"/>
  <c r="X24" i="24"/>
  <c r="W24" i="24"/>
  <c r="S24" i="24"/>
  <c r="R24" i="24"/>
  <c r="N24" i="24"/>
  <c r="K24" i="24"/>
  <c r="X23" i="24"/>
  <c r="W23" i="24"/>
  <c r="S23" i="24"/>
  <c r="R23" i="24"/>
  <c r="N23" i="24"/>
  <c r="K23" i="24"/>
  <c r="X22" i="24"/>
  <c r="W22" i="24"/>
  <c r="S22" i="24"/>
  <c r="R22" i="24"/>
  <c r="N22" i="24"/>
  <c r="K22" i="24"/>
  <c r="X21" i="24"/>
  <c r="W21" i="24"/>
  <c r="S21" i="24"/>
  <c r="R21" i="24"/>
  <c r="N21" i="24"/>
  <c r="K21" i="24"/>
  <c r="X20" i="24"/>
  <c r="W20" i="24"/>
  <c r="S20" i="24"/>
  <c r="R20" i="24"/>
  <c r="N20" i="24"/>
  <c r="K20" i="24"/>
  <c r="X19" i="24"/>
  <c r="W19" i="24"/>
  <c r="S19" i="24"/>
  <c r="R19" i="24"/>
  <c r="N19" i="24"/>
  <c r="K19" i="24"/>
  <c r="X18" i="24"/>
  <c r="W18" i="24"/>
  <c r="S18" i="24"/>
  <c r="R18" i="24"/>
  <c r="N18" i="24"/>
  <c r="K18" i="24"/>
  <c r="X17" i="24"/>
  <c r="W17" i="24"/>
  <c r="S17" i="24"/>
  <c r="R17" i="24"/>
  <c r="N17" i="24"/>
  <c r="K17" i="24"/>
  <c r="X16" i="24"/>
  <c r="W16" i="24"/>
  <c r="S16" i="24"/>
  <c r="R16" i="24"/>
  <c r="N16" i="24"/>
  <c r="K16" i="24"/>
  <c r="X15" i="24"/>
  <c r="W15" i="24"/>
  <c r="S15" i="24"/>
  <c r="R15" i="24"/>
  <c r="N15" i="24"/>
  <c r="K15" i="24"/>
  <c r="X14" i="24"/>
  <c r="W14" i="24"/>
  <c r="S14" i="24"/>
  <c r="R14" i="24"/>
  <c r="N14" i="24"/>
  <c r="K14" i="24"/>
  <c r="X13" i="24"/>
  <c r="W13" i="24"/>
  <c r="S13" i="24"/>
  <c r="R13" i="24"/>
  <c r="N13" i="24"/>
  <c r="K13" i="24"/>
  <c r="X12" i="24"/>
  <c r="W12" i="24"/>
  <c r="S12" i="24"/>
  <c r="R12" i="24"/>
  <c r="N12" i="24"/>
  <c r="K12" i="24"/>
  <c r="X11" i="24"/>
  <c r="W11" i="24"/>
  <c r="S11" i="24"/>
  <c r="R11" i="24"/>
  <c r="N11" i="24"/>
  <c r="K11" i="24"/>
  <c r="X10" i="24"/>
  <c r="W10" i="24"/>
  <c r="S10" i="24"/>
  <c r="R10" i="24"/>
  <c r="N10" i="24"/>
  <c r="K10" i="24"/>
  <c r="J10" i="24"/>
  <c r="I10" i="24"/>
  <c r="E10" i="24"/>
  <c r="B10" i="24"/>
  <c r="P9" i="24"/>
  <c r="O9" i="24"/>
  <c r="M9" i="24"/>
  <c r="L9" i="24"/>
  <c r="G9" i="24"/>
  <c r="F9" i="24"/>
  <c r="D9" i="24"/>
  <c r="C9" i="24"/>
  <c r="P36" i="23"/>
  <c r="O36" i="23"/>
  <c r="M36" i="23"/>
  <c r="L36" i="23"/>
  <c r="P35" i="23"/>
  <c r="O35" i="23"/>
  <c r="M35" i="23"/>
  <c r="L35" i="23"/>
  <c r="P34" i="23"/>
  <c r="O34" i="23"/>
  <c r="M34" i="23"/>
  <c r="L34" i="23"/>
  <c r="P33" i="23"/>
  <c r="O33" i="23"/>
  <c r="M33" i="23"/>
  <c r="L33" i="23"/>
  <c r="P32" i="23"/>
  <c r="O32" i="23"/>
  <c r="M32" i="23"/>
  <c r="L32" i="23"/>
  <c r="X30" i="23"/>
  <c r="W30" i="23"/>
  <c r="S30" i="23"/>
  <c r="R30" i="23"/>
  <c r="N30" i="23"/>
  <c r="K30" i="23"/>
  <c r="X29" i="23"/>
  <c r="W29" i="23"/>
  <c r="S29" i="23"/>
  <c r="R29" i="23"/>
  <c r="N29" i="23"/>
  <c r="K29" i="23"/>
  <c r="X28" i="23"/>
  <c r="W28" i="23"/>
  <c r="S28" i="23"/>
  <c r="R28" i="23"/>
  <c r="N28" i="23"/>
  <c r="K28" i="23"/>
  <c r="X27" i="23"/>
  <c r="W27" i="23"/>
  <c r="S27" i="23"/>
  <c r="R27" i="23"/>
  <c r="N27" i="23"/>
  <c r="K27" i="23"/>
  <c r="X26" i="23"/>
  <c r="W26" i="23"/>
  <c r="S26" i="23"/>
  <c r="R26" i="23"/>
  <c r="N26" i="23"/>
  <c r="K26" i="23"/>
  <c r="X25" i="23"/>
  <c r="W25" i="23"/>
  <c r="S25" i="23"/>
  <c r="R25" i="23"/>
  <c r="N25" i="23"/>
  <c r="K25" i="23"/>
  <c r="X24" i="23"/>
  <c r="W24" i="23"/>
  <c r="S24" i="23"/>
  <c r="R24" i="23"/>
  <c r="N24" i="23"/>
  <c r="K24" i="23"/>
  <c r="X23" i="23"/>
  <c r="W23" i="23"/>
  <c r="S23" i="23"/>
  <c r="R23" i="23"/>
  <c r="N23" i="23"/>
  <c r="K23" i="23"/>
  <c r="X22" i="23"/>
  <c r="W22" i="23"/>
  <c r="S22" i="23"/>
  <c r="R22" i="23"/>
  <c r="N22" i="23"/>
  <c r="K22" i="23"/>
  <c r="X21" i="23"/>
  <c r="W21" i="23"/>
  <c r="S21" i="23"/>
  <c r="R21" i="23"/>
  <c r="N21" i="23"/>
  <c r="K21" i="23"/>
  <c r="X20" i="23"/>
  <c r="W20" i="23"/>
  <c r="S20" i="23"/>
  <c r="R20" i="23"/>
  <c r="N20" i="23"/>
  <c r="K20" i="23"/>
  <c r="X19" i="23"/>
  <c r="W19" i="23"/>
  <c r="S19" i="23"/>
  <c r="R19" i="23"/>
  <c r="N19" i="23"/>
  <c r="K19" i="23"/>
  <c r="X18" i="23"/>
  <c r="W18" i="23"/>
  <c r="S18" i="23"/>
  <c r="R18" i="23"/>
  <c r="N18" i="23"/>
  <c r="K18" i="23"/>
  <c r="X17" i="23"/>
  <c r="W17" i="23"/>
  <c r="S17" i="23"/>
  <c r="R17" i="23"/>
  <c r="N17" i="23"/>
  <c r="K17" i="23"/>
  <c r="X16" i="23"/>
  <c r="W16" i="23"/>
  <c r="S16" i="23"/>
  <c r="R16" i="23"/>
  <c r="N16" i="23"/>
  <c r="K16" i="23"/>
  <c r="X15" i="23"/>
  <c r="W15" i="23"/>
  <c r="S15" i="23"/>
  <c r="R15" i="23"/>
  <c r="N15" i="23"/>
  <c r="K15" i="23"/>
  <c r="X14" i="23"/>
  <c r="W14" i="23"/>
  <c r="S14" i="23"/>
  <c r="R14" i="23"/>
  <c r="N14" i="23"/>
  <c r="K14" i="23"/>
  <c r="X13" i="23"/>
  <c r="W13" i="23"/>
  <c r="S13" i="23"/>
  <c r="R13" i="23"/>
  <c r="N13" i="23"/>
  <c r="K13" i="23"/>
  <c r="X12" i="23"/>
  <c r="W12" i="23"/>
  <c r="S12" i="23"/>
  <c r="R12" i="23"/>
  <c r="N12" i="23"/>
  <c r="K12" i="23"/>
  <c r="X11" i="23"/>
  <c r="W11" i="23"/>
  <c r="S11" i="23"/>
  <c r="R11" i="23"/>
  <c r="N11" i="23"/>
  <c r="K11" i="23"/>
  <c r="X10" i="23"/>
  <c r="W10" i="23"/>
  <c r="S10" i="23"/>
  <c r="R10" i="23"/>
  <c r="N10" i="23"/>
  <c r="K10" i="23"/>
  <c r="J10" i="23"/>
  <c r="I10" i="23"/>
  <c r="E10" i="23"/>
  <c r="B10" i="23"/>
  <c r="P9" i="23"/>
  <c r="O9" i="23"/>
  <c r="M9" i="23"/>
  <c r="L9" i="23"/>
  <c r="G9" i="23"/>
  <c r="F9" i="23"/>
  <c r="D9" i="23"/>
  <c r="C9" i="23"/>
  <c r="P36" i="22"/>
  <c r="O36" i="22"/>
  <c r="M36" i="22"/>
  <c r="L36" i="22"/>
  <c r="P35" i="22"/>
  <c r="O35" i="22"/>
  <c r="M35" i="22"/>
  <c r="L35" i="22"/>
  <c r="P34" i="22"/>
  <c r="O34" i="22"/>
  <c r="M34" i="22"/>
  <c r="L34" i="22"/>
  <c r="P33" i="22"/>
  <c r="O33" i="22"/>
  <c r="M33" i="22"/>
  <c r="L33" i="22"/>
  <c r="P32" i="22"/>
  <c r="O32" i="22"/>
  <c r="M32" i="22"/>
  <c r="L32" i="22"/>
  <c r="X30" i="22"/>
  <c r="W30" i="22"/>
  <c r="S30" i="22"/>
  <c r="R30" i="22"/>
  <c r="N30" i="22"/>
  <c r="K30" i="22"/>
  <c r="X29" i="22"/>
  <c r="W29" i="22"/>
  <c r="S29" i="22"/>
  <c r="R29" i="22"/>
  <c r="N29" i="22"/>
  <c r="K29" i="22"/>
  <c r="X28" i="22"/>
  <c r="W28" i="22"/>
  <c r="S28" i="22"/>
  <c r="R28" i="22"/>
  <c r="N28" i="22"/>
  <c r="K28" i="22"/>
  <c r="X27" i="22"/>
  <c r="W27" i="22"/>
  <c r="S27" i="22"/>
  <c r="R27" i="22"/>
  <c r="N27" i="22"/>
  <c r="K27" i="22"/>
  <c r="X26" i="22"/>
  <c r="W26" i="22"/>
  <c r="S26" i="22"/>
  <c r="R26" i="22"/>
  <c r="N26" i="22"/>
  <c r="K26" i="22"/>
  <c r="X25" i="22"/>
  <c r="W25" i="22"/>
  <c r="S25" i="22"/>
  <c r="R25" i="22"/>
  <c r="N25" i="22"/>
  <c r="K25" i="22"/>
  <c r="X24" i="22"/>
  <c r="W24" i="22"/>
  <c r="S24" i="22"/>
  <c r="R24" i="22"/>
  <c r="N24" i="22"/>
  <c r="K24" i="22"/>
  <c r="X23" i="22"/>
  <c r="W23" i="22"/>
  <c r="S23" i="22"/>
  <c r="R23" i="22"/>
  <c r="N23" i="22"/>
  <c r="K23" i="22"/>
  <c r="X22" i="22"/>
  <c r="W22" i="22"/>
  <c r="S22" i="22"/>
  <c r="R22" i="22"/>
  <c r="N22" i="22"/>
  <c r="K22" i="22"/>
  <c r="X21" i="22"/>
  <c r="W21" i="22"/>
  <c r="S21" i="22"/>
  <c r="R21" i="22"/>
  <c r="N21" i="22"/>
  <c r="K21" i="22"/>
  <c r="X20" i="22"/>
  <c r="W20" i="22"/>
  <c r="S20" i="22"/>
  <c r="R20" i="22"/>
  <c r="N20" i="22"/>
  <c r="K20" i="22"/>
  <c r="X19" i="22"/>
  <c r="W19" i="22"/>
  <c r="S19" i="22"/>
  <c r="R19" i="22"/>
  <c r="N19" i="22"/>
  <c r="K19" i="22"/>
  <c r="X18" i="22"/>
  <c r="W18" i="22"/>
  <c r="S18" i="22"/>
  <c r="R18" i="22"/>
  <c r="N18" i="22"/>
  <c r="K18" i="22"/>
  <c r="X17" i="22"/>
  <c r="W17" i="22"/>
  <c r="S17" i="22"/>
  <c r="R17" i="22"/>
  <c r="N17" i="22"/>
  <c r="K17" i="22"/>
  <c r="X16" i="22"/>
  <c r="W16" i="22"/>
  <c r="S16" i="22"/>
  <c r="R16" i="22"/>
  <c r="N16" i="22"/>
  <c r="K16" i="22"/>
  <c r="X15" i="22"/>
  <c r="W15" i="22"/>
  <c r="S15" i="22"/>
  <c r="R15" i="22"/>
  <c r="N15" i="22"/>
  <c r="K15" i="22"/>
  <c r="X14" i="22"/>
  <c r="W14" i="22"/>
  <c r="S14" i="22"/>
  <c r="R14" i="22"/>
  <c r="N14" i="22"/>
  <c r="K14" i="22"/>
  <c r="X13" i="22"/>
  <c r="W13" i="22"/>
  <c r="S13" i="22"/>
  <c r="R13" i="22"/>
  <c r="N13" i="22"/>
  <c r="K13" i="22"/>
  <c r="X12" i="22"/>
  <c r="W12" i="22"/>
  <c r="S12" i="22"/>
  <c r="R12" i="22"/>
  <c r="N12" i="22"/>
  <c r="K12" i="22"/>
  <c r="X11" i="22"/>
  <c r="W11" i="22"/>
  <c r="S11" i="22"/>
  <c r="R11" i="22"/>
  <c r="N11" i="22"/>
  <c r="K11" i="22"/>
  <c r="X10" i="22"/>
  <c r="W10" i="22"/>
  <c r="S10" i="22"/>
  <c r="R10" i="22"/>
  <c r="N10" i="22"/>
  <c r="K10" i="22"/>
  <c r="J10" i="22"/>
  <c r="I10" i="22"/>
  <c r="E10" i="22"/>
  <c r="B10" i="22"/>
  <c r="P9" i="22"/>
  <c r="O9" i="22"/>
  <c r="M9" i="22"/>
  <c r="L9" i="22"/>
  <c r="G9" i="22"/>
  <c r="F9" i="22"/>
  <c r="D9" i="22"/>
  <c r="C9" i="22"/>
  <c r="P36" i="21"/>
  <c r="O36" i="21"/>
  <c r="M36" i="21"/>
  <c r="L36" i="21"/>
  <c r="P35" i="21"/>
  <c r="O35" i="21"/>
  <c r="M35" i="21"/>
  <c r="L35" i="21"/>
  <c r="P34" i="21"/>
  <c r="O34" i="21"/>
  <c r="M34" i="21"/>
  <c r="L34" i="21"/>
  <c r="P33" i="21"/>
  <c r="O33" i="21"/>
  <c r="M33" i="21"/>
  <c r="L33" i="21"/>
  <c r="P32" i="21"/>
  <c r="O32" i="21"/>
  <c r="M32" i="21"/>
  <c r="L32" i="21"/>
  <c r="X30" i="21"/>
  <c r="W30" i="21"/>
  <c r="S30" i="21"/>
  <c r="R30" i="21"/>
  <c r="N30" i="21"/>
  <c r="K30" i="21"/>
  <c r="X29" i="21"/>
  <c r="W29" i="21"/>
  <c r="S29" i="21"/>
  <c r="R29" i="21"/>
  <c r="N29" i="21"/>
  <c r="K29" i="21"/>
  <c r="X28" i="21"/>
  <c r="W28" i="21"/>
  <c r="S28" i="21"/>
  <c r="R28" i="21"/>
  <c r="N28" i="21"/>
  <c r="K28" i="21"/>
  <c r="X27" i="21"/>
  <c r="W27" i="21"/>
  <c r="S27" i="21"/>
  <c r="R27" i="21"/>
  <c r="N27" i="21"/>
  <c r="K27" i="21"/>
  <c r="X26" i="21"/>
  <c r="W26" i="21"/>
  <c r="S26" i="21"/>
  <c r="R26" i="21"/>
  <c r="N26" i="21"/>
  <c r="K26" i="21"/>
  <c r="X25" i="21"/>
  <c r="W25" i="21"/>
  <c r="S25" i="21"/>
  <c r="R25" i="21"/>
  <c r="N25" i="21"/>
  <c r="K25" i="21"/>
  <c r="X24" i="21"/>
  <c r="W24" i="21"/>
  <c r="S24" i="21"/>
  <c r="R24" i="21"/>
  <c r="N24" i="21"/>
  <c r="K24" i="21"/>
  <c r="X23" i="21"/>
  <c r="W23" i="21"/>
  <c r="S23" i="21"/>
  <c r="R23" i="21"/>
  <c r="N23" i="21"/>
  <c r="K23" i="21"/>
  <c r="X22" i="21"/>
  <c r="W22" i="21"/>
  <c r="S22" i="21"/>
  <c r="R22" i="21"/>
  <c r="N22" i="21"/>
  <c r="K22" i="21"/>
  <c r="X21" i="21"/>
  <c r="W21" i="21"/>
  <c r="S21" i="21"/>
  <c r="R21" i="21"/>
  <c r="N21" i="21"/>
  <c r="K21" i="21"/>
  <c r="X20" i="21"/>
  <c r="W20" i="21"/>
  <c r="S20" i="21"/>
  <c r="R20" i="21"/>
  <c r="N20" i="21"/>
  <c r="K20" i="21"/>
  <c r="X19" i="21"/>
  <c r="W19" i="21"/>
  <c r="S19" i="21"/>
  <c r="R19" i="21"/>
  <c r="N19" i="21"/>
  <c r="K19" i="21"/>
  <c r="X18" i="21"/>
  <c r="W18" i="21"/>
  <c r="S18" i="21"/>
  <c r="R18" i="21"/>
  <c r="N18" i="21"/>
  <c r="K18" i="21"/>
  <c r="X17" i="21"/>
  <c r="W17" i="21"/>
  <c r="S17" i="21"/>
  <c r="R17" i="21"/>
  <c r="N17" i="21"/>
  <c r="K17" i="21"/>
  <c r="X16" i="21"/>
  <c r="W16" i="21"/>
  <c r="S16" i="21"/>
  <c r="R16" i="21"/>
  <c r="N16" i="21"/>
  <c r="K16" i="21"/>
  <c r="X15" i="21"/>
  <c r="W15" i="21"/>
  <c r="S15" i="21"/>
  <c r="R15" i="21"/>
  <c r="N15" i="21"/>
  <c r="K15" i="21"/>
  <c r="X14" i="21"/>
  <c r="W14" i="21"/>
  <c r="S14" i="21"/>
  <c r="R14" i="21"/>
  <c r="N14" i="21"/>
  <c r="K14" i="21"/>
  <c r="X13" i="21"/>
  <c r="W13" i="21"/>
  <c r="S13" i="21"/>
  <c r="R13" i="21"/>
  <c r="N13" i="21"/>
  <c r="K13" i="21"/>
  <c r="X12" i="21"/>
  <c r="W12" i="21"/>
  <c r="S12" i="21"/>
  <c r="R12" i="21"/>
  <c r="N12" i="21"/>
  <c r="K12" i="21"/>
  <c r="X11" i="21"/>
  <c r="W11" i="21"/>
  <c r="S11" i="21"/>
  <c r="R11" i="21"/>
  <c r="N11" i="21"/>
  <c r="K11" i="21"/>
  <c r="X10" i="21"/>
  <c r="W10" i="21"/>
  <c r="S10" i="21"/>
  <c r="R10" i="21"/>
  <c r="N10" i="21"/>
  <c r="K10" i="21"/>
  <c r="J10" i="21"/>
  <c r="I10" i="21"/>
  <c r="E10" i="21"/>
  <c r="B10" i="21"/>
  <c r="P9" i="21"/>
  <c r="O9" i="21"/>
  <c r="M9" i="21"/>
  <c r="L9" i="21"/>
  <c r="G9" i="21"/>
  <c r="F9" i="21"/>
  <c r="D9" i="21"/>
  <c r="C9" i="21"/>
  <c r="P36" i="20"/>
  <c r="O36" i="20"/>
  <c r="M36" i="20"/>
  <c r="L36" i="20"/>
  <c r="P35" i="20"/>
  <c r="O35" i="20"/>
  <c r="M35" i="20"/>
  <c r="L35" i="20"/>
  <c r="P34" i="20"/>
  <c r="O34" i="20"/>
  <c r="M34" i="20"/>
  <c r="L34" i="20"/>
  <c r="P33" i="20"/>
  <c r="O33" i="20"/>
  <c r="M33" i="20"/>
  <c r="L33" i="20"/>
  <c r="P32" i="20"/>
  <c r="O32" i="20"/>
  <c r="M32" i="20"/>
  <c r="L32" i="20"/>
  <c r="X30" i="20"/>
  <c r="W30" i="20"/>
  <c r="S30" i="20"/>
  <c r="R30" i="20"/>
  <c r="N30" i="20"/>
  <c r="K30" i="20"/>
  <c r="X29" i="20"/>
  <c r="W29" i="20"/>
  <c r="S29" i="20"/>
  <c r="R29" i="20"/>
  <c r="N29" i="20"/>
  <c r="K29" i="20"/>
  <c r="X28" i="20"/>
  <c r="W28" i="20"/>
  <c r="S28" i="20"/>
  <c r="R28" i="20"/>
  <c r="N28" i="20"/>
  <c r="K28" i="20"/>
  <c r="X27" i="20"/>
  <c r="W27" i="20"/>
  <c r="S27" i="20"/>
  <c r="R27" i="20"/>
  <c r="N27" i="20"/>
  <c r="K27" i="20"/>
  <c r="X26" i="20"/>
  <c r="W26" i="20"/>
  <c r="S26" i="20"/>
  <c r="R26" i="20"/>
  <c r="N26" i="20"/>
  <c r="K26" i="20"/>
  <c r="X25" i="20"/>
  <c r="W25" i="20"/>
  <c r="S25" i="20"/>
  <c r="R25" i="20"/>
  <c r="N25" i="20"/>
  <c r="K25" i="20"/>
  <c r="X24" i="20"/>
  <c r="W24" i="20"/>
  <c r="S24" i="20"/>
  <c r="R24" i="20"/>
  <c r="N24" i="20"/>
  <c r="K24" i="20"/>
  <c r="X23" i="20"/>
  <c r="W23" i="20"/>
  <c r="S23" i="20"/>
  <c r="R23" i="20"/>
  <c r="N23" i="20"/>
  <c r="K23" i="20"/>
  <c r="X22" i="20"/>
  <c r="W22" i="20"/>
  <c r="S22" i="20"/>
  <c r="R22" i="20"/>
  <c r="N22" i="20"/>
  <c r="K22" i="20"/>
  <c r="X21" i="20"/>
  <c r="W21" i="20"/>
  <c r="S21" i="20"/>
  <c r="R21" i="20"/>
  <c r="N21" i="20"/>
  <c r="K21" i="20"/>
  <c r="X20" i="20"/>
  <c r="W20" i="20"/>
  <c r="S20" i="20"/>
  <c r="R20" i="20"/>
  <c r="N20" i="20"/>
  <c r="K20" i="20"/>
  <c r="X19" i="20"/>
  <c r="W19" i="20"/>
  <c r="S19" i="20"/>
  <c r="R19" i="20"/>
  <c r="N19" i="20"/>
  <c r="K19" i="20"/>
  <c r="X18" i="20"/>
  <c r="W18" i="20"/>
  <c r="S18" i="20"/>
  <c r="R18" i="20"/>
  <c r="N18" i="20"/>
  <c r="K18" i="20"/>
  <c r="X17" i="20"/>
  <c r="W17" i="20"/>
  <c r="S17" i="20"/>
  <c r="R17" i="20"/>
  <c r="N17" i="20"/>
  <c r="K17" i="20"/>
  <c r="X16" i="20"/>
  <c r="W16" i="20"/>
  <c r="S16" i="20"/>
  <c r="R16" i="20"/>
  <c r="N16" i="20"/>
  <c r="K16" i="20"/>
  <c r="X15" i="20"/>
  <c r="W15" i="20"/>
  <c r="S15" i="20"/>
  <c r="R15" i="20"/>
  <c r="N15" i="20"/>
  <c r="K15" i="20"/>
  <c r="X14" i="20"/>
  <c r="W14" i="20"/>
  <c r="S14" i="20"/>
  <c r="R14" i="20"/>
  <c r="N14" i="20"/>
  <c r="K14" i="20"/>
  <c r="X13" i="20"/>
  <c r="W13" i="20"/>
  <c r="S13" i="20"/>
  <c r="R13" i="20"/>
  <c r="N13" i="20"/>
  <c r="K13" i="20"/>
  <c r="X12" i="20"/>
  <c r="W12" i="20"/>
  <c r="S12" i="20"/>
  <c r="R12" i="20"/>
  <c r="N12" i="20"/>
  <c r="K12" i="20"/>
  <c r="X11" i="20"/>
  <c r="W11" i="20"/>
  <c r="S11" i="20"/>
  <c r="R11" i="20"/>
  <c r="N11" i="20"/>
  <c r="K11" i="20"/>
  <c r="X10" i="20"/>
  <c r="W10" i="20"/>
  <c r="S10" i="20"/>
  <c r="R10" i="20"/>
  <c r="N10" i="20"/>
  <c r="K10" i="20"/>
  <c r="J10" i="20"/>
  <c r="I10" i="20"/>
  <c r="E10" i="20"/>
  <c r="B10" i="20"/>
  <c r="P9" i="20"/>
  <c r="O9" i="20"/>
  <c r="M9" i="20"/>
  <c r="L9" i="20"/>
  <c r="G9" i="20"/>
  <c r="F9" i="20"/>
  <c r="D9" i="20"/>
  <c r="C9" i="20"/>
  <c r="P36" i="19"/>
  <c r="O36" i="19"/>
  <c r="M36" i="19"/>
  <c r="L36" i="19"/>
  <c r="P35" i="19"/>
  <c r="O35" i="19"/>
  <c r="M35" i="19"/>
  <c r="L35" i="19"/>
  <c r="P34" i="19"/>
  <c r="O34" i="19"/>
  <c r="M34" i="19"/>
  <c r="L34" i="19"/>
  <c r="P33" i="19"/>
  <c r="O33" i="19"/>
  <c r="M33" i="19"/>
  <c r="L33" i="19"/>
  <c r="P32" i="19"/>
  <c r="O32" i="19"/>
  <c r="M32" i="19"/>
  <c r="L32" i="19"/>
  <c r="X30" i="19"/>
  <c r="W30" i="19"/>
  <c r="S30" i="19"/>
  <c r="R30" i="19"/>
  <c r="N30" i="19"/>
  <c r="K30" i="19"/>
  <c r="X29" i="19"/>
  <c r="W29" i="19"/>
  <c r="S29" i="19"/>
  <c r="R29" i="19"/>
  <c r="N29" i="19"/>
  <c r="K29" i="19"/>
  <c r="X28" i="19"/>
  <c r="W28" i="19"/>
  <c r="S28" i="19"/>
  <c r="R28" i="19"/>
  <c r="N28" i="19"/>
  <c r="K28" i="19"/>
  <c r="X27" i="19"/>
  <c r="W27" i="19"/>
  <c r="S27" i="19"/>
  <c r="R27" i="19"/>
  <c r="N27" i="19"/>
  <c r="K27" i="19"/>
  <c r="X26" i="19"/>
  <c r="W26" i="19"/>
  <c r="S26" i="19"/>
  <c r="R26" i="19"/>
  <c r="N26" i="19"/>
  <c r="K26" i="19"/>
  <c r="X25" i="19"/>
  <c r="W25" i="19"/>
  <c r="S25" i="19"/>
  <c r="R25" i="19"/>
  <c r="N25" i="19"/>
  <c r="K25" i="19"/>
  <c r="X24" i="19"/>
  <c r="W24" i="19"/>
  <c r="S24" i="19"/>
  <c r="R24" i="19"/>
  <c r="N24" i="19"/>
  <c r="K24" i="19"/>
  <c r="X23" i="19"/>
  <c r="W23" i="19"/>
  <c r="S23" i="19"/>
  <c r="R23" i="19"/>
  <c r="N23" i="19"/>
  <c r="K23" i="19"/>
  <c r="X22" i="19"/>
  <c r="W22" i="19"/>
  <c r="S22" i="19"/>
  <c r="R22" i="19"/>
  <c r="N22" i="19"/>
  <c r="K22" i="19"/>
  <c r="X21" i="19"/>
  <c r="W21" i="19"/>
  <c r="S21" i="19"/>
  <c r="R21" i="19"/>
  <c r="N21" i="19"/>
  <c r="K21" i="19"/>
  <c r="X20" i="19"/>
  <c r="W20" i="19"/>
  <c r="S20" i="19"/>
  <c r="R20" i="19"/>
  <c r="N20" i="19"/>
  <c r="K20" i="19"/>
  <c r="X19" i="19"/>
  <c r="W19" i="19"/>
  <c r="S19" i="19"/>
  <c r="R19" i="19"/>
  <c r="N19" i="19"/>
  <c r="K19" i="19"/>
  <c r="X18" i="19"/>
  <c r="W18" i="19"/>
  <c r="S18" i="19"/>
  <c r="R18" i="19"/>
  <c r="N18" i="19"/>
  <c r="K18" i="19"/>
  <c r="X17" i="19"/>
  <c r="W17" i="19"/>
  <c r="S17" i="19"/>
  <c r="R17" i="19"/>
  <c r="N17" i="19"/>
  <c r="K17" i="19"/>
  <c r="X16" i="19"/>
  <c r="W16" i="19"/>
  <c r="S16" i="19"/>
  <c r="R16" i="19"/>
  <c r="N16" i="19"/>
  <c r="K16" i="19"/>
  <c r="X15" i="19"/>
  <c r="W15" i="19"/>
  <c r="S15" i="19"/>
  <c r="R15" i="19"/>
  <c r="N15" i="19"/>
  <c r="K15" i="19"/>
  <c r="X14" i="19"/>
  <c r="W14" i="19"/>
  <c r="S14" i="19"/>
  <c r="R14" i="19"/>
  <c r="N14" i="19"/>
  <c r="K14" i="19"/>
  <c r="X13" i="19"/>
  <c r="W13" i="19"/>
  <c r="S13" i="19"/>
  <c r="R13" i="19"/>
  <c r="N13" i="19"/>
  <c r="K13" i="19"/>
  <c r="X12" i="19"/>
  <c r="W12" i="19"/>
  <c r="S12" i="19"/>
  <c r="R12" i="19"/>
  <c r="N12" i="19"/>
  <c r="K12" i="19"/>
  <c r="X11" i="19"/>
  <c r="W11" i="19"/>
  <c r="S11" i="19"/>
  <c r="R11" i="19"/>
  <c r="N11" i="19"/>
  <c r="K11" i="19"/>
  <c r="X10" i="19"/>
  <c r="W10" i="19"/>
  <c r="S10" i="19"/>
  <c r="R10" i="19"/>
  <c r="N10" i="19"/>
  <c r="K10" i="19"/>
  <c r="J10" i="19"/>
  <c r="I10" i="19"/>
  <c r="E10" i="19"/>
  <c r="B10" i="19"/>
  <c r="P9" i="19"/>
  <c r="O9" i="19"/>
  <c r="M9" i="19"/>
  <c r="L9" i="19"/>
  <c r="G9" i="19"/>
  <c r="F9" i="19"/>
  <c r="D9" i="19"/>
  <c r="C9" i="19"/>
  <c r="P36" i="18"/>
  <c r="O36" i="18"/>
  <c r="M36" i="18"/>
  <c r="L36" i="18"/>
  <c r="P35" i="18"/>
  <c r="O35" i="18"/>
  <c r="M35" i="18"/>
  <c r="L35" i="18"/>
  <c r="P34" i="18"/>
  <c r="O34" i="18"/>
  <c r="M34" i="18"/>
  <c r="L34" i="18"/>
  <c r="P33" i="18"/>
  <c r="O33" i="18"/>
  <c r="M33" i="18"/>
  <c r="L33" i="18"/>
  <c r="P32" i="18"/>
  <c r="O32" i="18"/>
  <c r="M32" i="18"/>
  <c r="L32" i="18"/>
  <c r="X30" i="18"/>
  <c r="W30" i="18"/>
  <c r="S30" i="18"/>
  <c r="R30" i="18"/>
  <c r="N30" i="18"/>
  <c r="K30" i="18"/>
  <c r="X29" i="18"/>
  <c r="W29" i="18"/>
  <c r="S29" i="18"/>
  <c r="R29" i="18"/>
  <c r="N29" i="18"/>
  <c r="K29" i="18"/>
  <c r="X28" i="18"/>
  <c r="W28" i="18"/>
  <c r="S28" i="18"/>
  <c r="R28" i="18"/>
  <c r="N28" i="18"/>
  <c r="K28" i="18"/>
  <c r="X27" i="18"/>
  <c r="W27" i="18"/>
  <c r="S27" i="18"/>
  <c r="R27" i="18"/>
  <c r="N27" i="18"/>
  <c r="K27" i="18"/>
  <c r="X26" i="18"/>
  <c r="W26" i="18"/>
  <c r="S26" i="18"/>
  <c r="R26" i="18"/>
  <c r="N26" i="18"/>
  <c r="K26" i="18"/>
  <c r="X25" i="18"/>
  <c r="W25" i="18"/>
  <c r="S25" i="18"/>
  <c r="R25" i="18"/>
  <c r="N25" i="18"/>
  <c r="K25" i="18"/>
  <c r="X24" i="18"/>
  <c r="W24" i="18"/>
  <c r="S24" i="18"/>
  <c r="R24" i="18"/>
  <c r="N24" i="18"/>
  <c r="K24" i="18"/>
  <c r="X23" i="18"/>
  <c r="W23" i="18"/>
  <c r="S23" i="18"/>
  <c r="R23" i="18"/>
  <c r="N23" i="18"/>
  <c r="K23" i="18"/>
  <c r="X22" i="18"/>
  <c r="W22" i="18"/>
  <c r="S22" i="18"/>
  <c r="R22" i="18"/>
  <c r="N22" i="18"/>
  <c r="K22" i="18"/>
  <c r="X21" i="18"/>
  <c r="W21" i="18"/>
  <c r="S21" i="18"/>
  <c r="R21" i="18"/>
  <c r="N21" i="18"/>
  <c r="K21" i="18"/>
  <c r="X20" i="18"/>
  <c r="W20" i="18"/>
  <c r="S20" i="18"/>
  <c r="R20" i="18"/>
  <c r="N20" i="18"/>
  <c r="K20" i="18"/>
  <c r="X19" i="18"/>
  <c r="W19" i="18"/>
  <c r="S19" i="18"/>
  <c r="R19" i="18"/>
  <c r="N19" i="18"/>
  <c r="K19" i="18"/>
  <c r="X18" i="18"/>
  <c r="W18" i="18"/>
  <c r="S18" i="18"/>
  <c r="R18" i="18"/>
  <c r="N18" i="18"/>
  <c r="K18" i="18"/>
  <c r="X17" i="18"/>
  <c r="W17" i="18"/>
  <c r="S17" i="18"/>
  <c r="R17" i="18"/>
  <c r="N17" i="18"/>
  <c r="K17" i="18"/>
  <c r="X16" i="18"/>
  <c r="W16" i="18"/>
  <c r="S16" i="18"/>
  <c r="R16" i="18"/>
  <c r="N16" i="18"/>
  <c r="K16" i="18"/>
  <c r="X15" i="18"/>
  <c r="W15" i="18"/>
  <c r="S15" i="18"/>
  <c r="R15" i="18"/>
  <c r="N15" i="18"/>
  <c r="K15" i="18"/>
  <c r="X14" i="18"/>
  <c r="W14" i="18"/>
  <c r="S14" i="18"/>
  <c r="R14" i="18"/>
  <c r="N14" i="18"/>
  <c r="K14" i="18"/>
  <c r="X13" i="18"/>
  <c r="W13" i="18"/>
  <c r="S13" i="18"/>
  <c r="R13" i="18"/>
  <c r="N13" i="18"/>
  <c r="K13" i="18"/>
  <c r="X12" i="18"/>
  <c r="W12" i="18"/>
  <c r="S12" i="18"/>
  <c r="R12" i="18"/>
  <c r="N12" i="18"/>
  <c r="K12" i="18"/>
  <c r="X11" i="18"/>
  <c r="W11" i="18"/>
  <c r="S11" i="18"/>
  <c r="R11" i="18"/>
  <c r="N11" i="18"/>
  <c r="K11" i="18"/>
  <c r="X10" i="18"/>
  <c r="W10" i="18"/>
  <c r="S10" i="18"/>
  <c r="R10" i="18"/>
  <c r="N10" i="18"/>
  <c r="K10" i="18"/>
  <c r="J10" i="18"/>
  <c r="I10" i="18"/>
  <c r="E10" i="18"/>
  <c r="B10" i="18"/>
  <c r="P9" i="18"/>
  <c r="O9" i="18"/>
  <c r="M9" i="18"/>
  <c r="L9" i="18"/>
  <c r="G9" i="18"/>
  <c r="F9" i="18"/>
  <c r="D9" i="18"/>
  <c r="C9" i="18"/>
  <c r="P36" i="17"/>
  <c r="O36" i="17"/>
  <c r="M36" i="17"/>
  <c r="L36" i="17"/>
  <c r="P35" i="17"/>
  <c r="O35" i="17"/>
  <c r="M35" i="17"/>
  <c r="L35" i="17"/>
  <c r="P34" i="17"/>
  <c r="O34" i="17"/>
  <c r="M34" i="17"/>
  <c r="L34" i="17"/>
  <c r="P33" i="17"/>
  <c r="O33" i="17"/>
  <c r="M33" i="17"/>
  <c r="L33" i="17"/>
  <c r="P32" i="17"/>
  <c r="O32" i="17"/>
  <c r="M32" i="17"/>
  <c r="L32" i="17"/>
  <c r="X30" i="17"/>
  <c r="W30" i="17"/>
  <c r="S30" i="17"/>
  <c r="R30" i="17"/>
  <c r="N30" i="17"/>
  <c r="K30" i="17"/>
  <c r="X29" i="17"/>
  <c r="W29" i="17"/>
  <c r="S29" i="17"/>
  <c r="R29" i="17"/>
  <c r="N29" i="17"/>
  <c r="K29" i="17"/>
  <c r="X28" i="17"/>
  <c r="W28" i="17"/>
  <c r="S28" i="17"/>
  <c r="R28" i="17"/>
  <c r="N28" i="17"/>
  <c r="K28" i="17"/>
  <c r="X27" i="17"/>
  <c r="W27" i="17"/>
  <c r="S27" i="17"/>
  <c r="R27" i="17"/>
  <c r="N27" i="17"/>
  <c r="K27" i="17"/>
  <c r="X26" i="17"/>
  <c r="W26" i="17"/>
  <c r="S26" i="17"/>
  <c r="R26" i="17"/>
  <c r="N26" i="17"/>
  <c r="K26" i="17"/>
  <c r="X25" i="17"/>
  <c r="W25" i="17"/>
  <c r="S25" i="17"/>
  <c r="R25" i="17"/>
  <c r="N25" i="17"/>
  <c r="K25" i="17"/>
  <c r="X24" i="17"/>
  <c r="W24" i="17"/>
  <c r="S24" i="17"/>
  <c r="R24" i="17"/>
  <c r="N24" i="17"/>
  <c r="K24" i="17"/>
  <c r="X23" i="17"/>
  <c r="W23" i="17"/>
  <c r="S23" i="17"/>
  <c r="R23" i="17"/>
  <c r="N23" i="17"/>
  <c r="K23" i="17"/>
  <c r="X22" i="17"/>
  <c r="W22" i="17"/>
  <c r="S22" i="17"/>
  <c r="R22" i="17"/>
  <c r="N22" i="17"/>
  <c r="K22" i="17"/>
  <c r="X21" i="17"/>
  <c r="W21" i="17"/>
  <c r="S21" i="17"/>
  <c r="R21" i="17"/>
  <c r="N21" i="17"/>
  <c r="K21" i="17"/>
  <c r="X20" i="17"/>
  <c r="W20" i="17"/>
  <c r="S20" i="17"/>
  <c r="R20" i="17"/>
  <c r="N20" i="17"/>
  <c r="K20" i="17"/>
  <c r="X19" i="17"/>
  <c r="W19" i="17"/>
  <c r="S19" i="17"/>
  <c r="R19" i="17"/>
  <c r="N19" i="17"/>
  <c r="K19" i="17"/>
  <c r="X18" i="17"/>
  <c r="W18" i="17"/>
  <c r="S18" i="17"/>
  <c r="R18" i="17"/>
  <c r="N18" i="17"/>
  <c r="K18" i="17"/>
  <c r="X17" i="17"/>
  <c r="W17" i="17"/>
  <c r="S17" i="17"/>
  <c r="R17" i="17"/>
  <c r="N17" i="17"/>
  <c r="K17" i="17"/>
  <c r="X16" i="17"/>
  <c r="W16" i="17"/>
  <c r="S16" i="17"/>
  <c r="R16" i="17"/>
  <c r="N16" i="17"/>
  <c r="K16" i="17"/>
  <c r="X15" i="17"/>
  <c r="W15" i="17"/>
  <c r="S15" i="17"/>
  <c r="R15" i="17"/>
  <c r="N15" i="17"/>
  <c r="K15" i="17"/>
  <c r="X14" i="17"/>
  <c r="W14" i="17"/>
  <c r="S14" i="17"/>
  <c r="R14" i="17"/>
  <c r="N14" i="17"/>
  <c r="K14" i="17"/>
  <c r="X13" i="17"/>
  <c r="W13" i="17"/>
  <c r="S13" i="17"/>
  <c r="R13" i="17"/>
  <c r="N13" i="17"/>
  <c r="K13" i="17"/>
  <c r="X12" i="17"/>
  <c r="W12" i="17"/>
  <c r="S12" i="17"/>
  <c r="R12" i="17"/>
  <c r="N12" i="17"/>
  <c r="K12" i="17"/>
  <c r="X11" i="17"/>
  <c r="W11" i="17"/>
  <c r="S11" i="17"/>
  <c r="R11" i="17"/>
  <c r="N11" i="17"/>
  <c r="K11" i="17"/>
  <c r="X10" i="17"/>
  <c r="W10" i="17"/>
  <c r="S10" i="17"/>
  <c r="R10" i="17"/>
  <c r="N10" i="17"/>
  <c r="K10" i="17"/>
  <c r="J10" i="17"/>
  <c r="I10" i="17"/>
  <c r="E10" i="17"/>
  <c r="B10" i="17"/>
  <c r="P9" i="17"/>
  <c r="O9" i="17"/>
  <c r="M9" i="17"/>
  <c r="L9" i="17"/>
  <c r="G9" i="17"/>
  <c r="F9" i="17"/>
  <c r="D9" i="17"/>
  <c r="C9" i="17"/>
  <c r="P36" i="16"/>
  <c r="O36" i="16"/>
  <c r="M36" i="16"/>
  <c r="L36" i="16"/>
  <c r="P35" i="16"/>
  <c r="O35" i="16"/>
  <c r="M35" i="16"/>
  <c r="L35" i="16"/>
  <c r="P34" i="16"/>
  <c r="O34" i="16"/>
  <c r="M34" i="16"/>
  <c r="L34" i="16"/>
  <c r="P33" i="16"/>
  <c r="O33" i="16"/>
  <c r="M33" i="16"/>
  <c r="L33" i="16"/>
  <c r="P32" i="16"/>
  <c r="O32" i="16"/>
  <c r="M32" i="16"/>
  <c r="L32" i="16"/>
  <c r="X30" i="16"/>
  <c r="W30" i="16"/>
  <c r="S30" i="16"/>
  <c r="R30" i="16"/>
  <c r="N30" i="16"/>
  <c r="K30" i="16"/>
  <c r="X29" i="16"/>
  <c r="W29" i="16"/>
  <c r="S29" i="16"/>
  <c r="R29" i="16"/>
  <c r="N29" i="16"/>
  <c r="K29" i="16"/>
  <c r="X28" i="16"/>
  <c r="W28" i="16"/>
  <c r="S28" i="16"/>
  <c r="R28" i="16"/>
  <c r="N28" i="16"/>
  <c r="K28" i="16"/>
  <c r="X27" i="16"/>
  <c r="W27" i="16"/>
  <c r="S27" i="16"/>
  <c r="R27" i="16"/>
  <c r="N27" i="16"/>
  <c r="K27" i="16"/>
  <c r="X26" i="16"/>
  <c r="W26" i="16"/>
  <c r="S26" i="16"/>
  <c r="R26" i="16"/>
  <c r="N26" i="16"/>
  <c r="K26" i="16"/>
  <c r="X25" i="16"/>
  <c r="W25" i="16"/>
  <c r="S25" i="16"/>
  <c r="R25" i="16"/>
  <c r="N25" i="16"/>
  <c r="K25" i="16"/>
  <c r="X24" i="16"/>
  <c r="W24" i="16"/>
  <c r="S24" i="16"/>
  <c r="R24" i="16"/>
  <c r="N24" i="16"/>
  <c r="K24" i="16"/>
  <c r="X23" i="16"/>
  <c r="W23" i="16"/>
  <c r="S23" i="16"/>
  <c r="R23" i="16"/>
  <c r="N23" i="16"/>
  <c r="K23" i="16"/>
  <c r="X22" i="16"/>
  <c r="W22" i="16"/>
  <c r="S22" i="16"/>
  <c r="R22" i="16"/>
  <c r="N22" i="16"/>
  <c r="K22" i="16"/>
  <c r="X21" i="16"/>
  <c r="W21" i="16"/>
  <c r="S21" i="16"/>
  <c r="R21" i="16"/>
  <c r="N21" i="16"/>
  <c r="K21" i="16"/>
  <c r="X20" i="16"/>
  <c r="W20" i="16"/>
  <c r="S20" i="16"/>
  <c r="R20" i="16"/>
  <c r="N20" i="16"/>
  <c r="K20" i="16"/>
  <c r="X19" i="16"/>
  <c r="W19" i="16"/>
  <c r="S19" i="16"/>
  <c r="R19" i="16"/>
  <c r="N19" i="16"/>
  <c r="K19" i="16"/>
  <c r="X18" i="16"/>
  <c r="W18" i="16"/>
  <c r="S18" i="16"/>
  <c r="R18" i="16"/>
  <c r="N18" i="16"/>
  <c r="K18" i="16"/>
  <c r="X17" i="16"/>
  <c r="W17" i="16"/>
  <c r="S17" i="16"/>
  <c r="R17" i="16"/>
  <c r="N17" i="16"/>
  <c r="K17" i="16"/>
  <c r="X16" i="16"/>
  <c r="W16" i="16"/>
  <c r="S16" i="16"/>
  <c r="R16" i="16"/>
  <c r="N16" i="16"/>
  <c r="K16" i="16"/>
  <c r="X15" i="16"/>
  <c r="W15" i="16"/>
  <c r="S15" i="16"/>
  <c r="R15" i="16"/>
  <c r="N15" i="16"/>
  <c r="K15" i="16"/>
  <c r="X14" i="16"/>
  <c r="W14" i="16"/>
  <c r="S14" i="16"/>
  <c r="R14" i="16"/>
  <c r="N14" i="16"/>
  <c r="K14" i="16"/>
  <c r="X13" i="16"/>
  <c r="W13" i="16"/>
  <c r="S13" i="16"/>
  <c r="R13" i="16"/>
  <c r="N13" i="16"/>
  <c r="K13" i="16"/>
  <c r="X12" i="16"/>
  <c r="W12" i="16"/>
  <c r="S12" i="16"/>
  <c r="R12" i="16"/>
  <c r="N12" i="16"/>
  <c r="K12" i="16"/>
  <c r="X11" i="16"/>
  <c r="W11" i="16"/>
  <c r="S11" i="16"/>
  <c r="R11" i="16"/>
  <c r="N11" i="16"/>
  <c r="K11" i="16"/>
  <c r="X10" i="16"/>
  <c r="W10" i="16"/>
  <c r="S10" i="16"/>
  <c r="R10" i="16"/>
  <c r="N10" i="16"/>
  <c r="K10" i="16"/>
  <c r="J10" i="16"/>
  <c r="I10" i="16"/>
  <c r="E10" i="16"/>
  <c r="B10" i="16"/>
  <c r="P9" i="16"/>
  <c r="O9" i="16"/>
  <c r="M9" i="16"/>
  <c r="L9" i="16"/>
  <c r="G9" i="16"/>
  <c r="F9" i="16"/>
  <c r="D9" i="16"/>
  <c r="C9" i="16"/>
  <c r="P36" i="15"/>
  <c r="O36" i="15"/>
  <c r="M36" i="15"/>
  <c r="L36" i="15"/>
  <c r="P35" i="15"/>
  <c r="O35" i="15"/>
  <c r="M35" i="15"/>
  <c r="L35" i="15"/>
  <c r="P34" i="15"/>
  <c r="O34" i="15"/>
  <c r="M34" i="15"/>
  <c r="L34" i="15"/>
  <c r="P33" i="15"/>
  <c r="O33" i="15"/>
  <c r="M33" i="15"/>
  <c r="L33" i="15"/>
  <c r="P32" i="15"/>
  <c r="O32" i="15"/>
  <c r="M32" i="15"/>
  <c r="L32" i="15"/>
  <c r="X30" i="15"/>
  <c r="W30" i="15"/>
  <c r="S30" i="15"/>
  <c r="R30" i="15"/>
  <c r="N30" i="15"/>
  <c r="K30" i="15"/>
  <c r="X29" i="15"/>
  <c r="W29" i="15"/>
  <c r="S29" i="15"/>
  <c r="R29" i="15"/>
  <c r="N29" i="15"/>
  <c r="K29" i="15"/>
  <c r="X28" i="15"/>
  <c r="W28" i="15"/>
  <c r="S28" i="15"/>
  <c r="R28" i="15"/>
  <c r="N28" i="15"/>
  <c r="K28" i="15"/>
  <c r="X27" i="15"/>
  <c r="W27" i="15"/>
  <c r="S27" i="15"/>
  <c r="R27" i="15"/>
  <c r="N27" i="15"/>
  <c r="K27" i="15"/>
  <c r="X26" i="15"/>
  <c r="W26" i="15"/>
  <c r="S26" i="15"/>
  <c r="R26" i="15"/>
  <c r="N26" i="15"/>
  <c r="K26" i="15"/>
  <c r="X25" i="15"/>
  <c r="W25" i="15"/>
  <c r="S25" i="15"/>
  <c r="R25" i="15"/>
  <c r="N25" i="15"/>
  <c r="K25" i="15"/>
  <c r="X24" i="15"/>
  <c r="W24" i="15"/>
  <c r="S24" i="15"/>
  <c r="R24" i="15"/>
  <c r="N24" i="15"/>
  <c r="K24" i="15"/>
  <c r="X23" i="15"/>
  <c r="W23" i="15"/>
  <c r="S23" i="15"/>
  <c r="R23" i="15"/>
  <c r="N23" i="15"/>
  <c r="K23" i="15"/>
  <c r="X22" i="15"/>
  <c r="W22" i="15"/>
  <c r="S22" i="15"/>
  <c r="R22" i="15"/>
  <c r="N22" i="15"/>
  <c r="K22" i="15"/>
  <c r="X21" i="15"/>
  <c r="W21" i="15"/>
  <c r="S21" i="15"/>
  <c r="R21" i="15"/>
  <c r="N21" i="15"/>
  <c r="K21" i="15"/>
  <c r="X20" i="15"/>
  <c r="W20" i="15"/>
  <c r="S20" i="15"/>
  <c r="R20" i="15"/>
  <c r="N20" i="15"/>
  <c r="K20" i="15"/>
  <c r="X19" i="15"/>
  <c r="W19" i="15"/>
  <c r="S19" i="15"/>
  <c r="R19" i="15"/>
  <c r="N19" i="15"/>
  <c r="K19" i="15"/>
  <c r="X18" i="15"/>
  <c r="W18" i="15"/>
  <c r="S18" i="15"/>
  <c r="R18" i="15"/>
  <c r="N18" i="15"/>
  <c r="K18" i="15"/>
  <c r="X17" i="15"/>
  <c r="W17" i="15"/>
  <c r="S17" i="15"/>
  <c r="R17" i="15"/>
  <c r="N17" i="15"/>
  <c r="K17" i="15"/>
  <c r="X16" i="15"/>
  <c r="W16" i="15"/>
  <c r="S16" i="15"/>
  <c r="R16" i="15"/>
  <c r="N16" i="15"/>
  <c r="K16" i="15"/>
  <c r="X15" i="15"/>
  <c r="W15" i="15"/>
  <c r="S15" i="15"/>
  <c r="R15" i="15"/>
  <c r="N15" i="15"/>
  <c r="K15" i="15"/>
  <c r="X14" i="15"/>
  <c r="W14" i="15"/>
  <c r="S14" i="15"/>
  <c r="R14" i="15"/>
  <c r="N14" i="15"/>
  <c r="K14" i="15"/>
  <c r="X13" i="15"/>
  <c r="W13" i="15"/>
  <c r="S13" i="15"/>
  <c r="R13" i="15"/>
  <c r="N13" i="15"/>
  <c r="K13" i="15"/>
  <c r="X12" i="15"/>
  <c r="W12" i="15"/>
  <c r="S12" i="15"/>
  <c r="R12" i="15"/>
  <c r="N12" i="15"/>
  <c r="K12" i="15"/>
  <c r="X11" i="15"/>
  <c r="W11" i="15"/>
  <c r="S11" i="15"/>
  <c r="R11" i="15"/>
  <c r="N11" i="15"/>
  <c r="K11" i="15"/>
  <c r="X10" i="15"/>
  <c r="W10" i="15"/>
  <c r="S10" i="15"/>
  <c r="R10" i="15"/>
  <c r="N10" i="15"/>
  <c r="K10" i="15"/>
  <c r="J10" i="15"/>
  <c r="I10" i="15"/>
  <c r="E10" i="15"/>
  <c r="B10" i="15"/>
  <c r="P9" i="15"/>
  <c r="O9" i="15"/>
  <c r="M9" i="15"/>
  <c r="L9" i="15"/>
  <c r="G9" i="15"/>
  <c r="F9" i="15"/>
  <c r="D9" i="15"/>
  <c r="C9" i="15"/>
  <c r="P36" i="14"/>
  <c r="O36" i="14"/>
  <c r="M36" i="14"/>
  <c r="L36" i="14"/>
  <c r="P35" i="14"/>
  <c r="O35" i="14"/>
  <c r="M35" i="14"/>
  <c r="L35" i="14"/>
  <c r="P34" i="14"/>
  <c r="O34" i="14"/>
  <c r="M34" i="14"/>
  <c r="L34" i="14"/>
  <c r="P33" i="14"/>
  <c r="O33" i="14"/>
  <c r="M33" i="14"/>
  <c r="L33" i="14"/>
  <c r="P32" i="14"/>
  <c r="O32" i="14"/>
  <c r="M32" i="14"/>
  <c r="L32" i="14"/>
  <c r="X30" i="14"/>
  <c r="W30" i="14"/>
  <c r="S30" i="14"/>
  <c r="R30" i="14"/>
  <c r="N30" i="14"/>
  <c r="K30" i="14"/>
  <c r="X29" i="14"/>
  <c r="W29" i="14"/>
  <c r="S29" i="14"/>
  <c r="R29" i="14"/>
  <c r="N29" i="14"/>
  <c r="K29" i="14"/>
  <c r="X28" i="14"/>
  <c r="W28" i="14"/>
  <c r="S28" i="14"/>
  <c r="R28" i="14"/>
  <c r="N28" i="14"/>
  <c r="K28" i="14"/>
  <c r="X27" i="14"/>
  <c r="W27" i="14"/>
  <c r="S27" i="14"/>
  <c r="R27" i="14"/>
  <c r="N27" i="14"/>
  <c r="K27" i="14"/>
  <c r="X26" i="14"/>
  <c r="W26" i="14"/>
  <c r="S26" i="14"/>
  <c r="R26" i="14"/>
  <c r="N26" i="14"/>
  <c r="K26" i="14"/>
  <c r="X25" i="14"/>
  <c r="W25" i="14"/>
  <c r="S25" i="14"/>
  <c r="R25" i="14"/>
  <c r="N25" i="14"/>
  <c r="K25" i="14"/>
  <c r="X24" i="14"/>
  <c r="W24" i="14"/>
  <c r="S24" i="14"/>
  <c r="R24" i="14"/>
  <c r="N24" i="14"/>
  <c r="K24" i="14"/>
  <c r="X23" i="14"/>
  <c r="W23" i="14"/>
  <c r="S23" i="14"/>
  <c r="R23" i="14"/>
  <c r="N23" i="14"/>
  <c r="K23" i="14"/>
  <c r="X22" i="14"/>
  <c r="W22" i="14"/>
  <c r="S22" i="14"/>
  <c r="R22" i="14"/>
  <c r="N22" i="14"/>
  <c r="K22" i="14"/>
  <c r="X21" i="14"/>
  <c r="W21" i="14"/>
  <c r="S21" i="14"/>
  <c r="R21" i="14"/>
  <c r="N21" i="14"/>
  <c r="K21" i="14"/>
  <c r="X20" i="14"/>
  <c r="W20" i="14"/>
  <c r="S20" i="14"/>
  <c r="R20" i="14"/>
  <c r="N20" i="14"/>
  <c r="K20" i="14"/>
  <c r="X19" i="14"/>
  <c r="W19" i="14"/>
  <c r="S19" i="14"/>
  <c r="R19" i="14"/>
  <c r="N19" i="14"/>
  <c r="K19" i="14"/>
  <c r="X18" i="14"/>
  <c r="W18" i="14"/>
  <c r="S18" i="14"/>
  <c r="R18" i="14"/>
  <c r="N18" i="14"/>
  <c r="K18" i="14"/>
  <c r="X17" i="14"/>
  <c r="W17" i="14"/>
  <c r="S17" i="14"/>
  <c r="R17" i="14"/>
  <c r="N17" i="14"/>
  <c r="K17" i="14"/>
  <c r="X16" i="14"/>
  <c r="W16" i="14"/>
  <c r="S16" i="14"/>
  <c r="R16" i="14"/>
  <c r="N16" i="14"/>
  <c r="K16" i="14"/>
  <c r="X15" i="14"/>
  <c r="W15" i="14"/>
  <c r="S15" i="14"/>
  <c r="R15" i="14"/>
  <c r="N15" i="14"/>
  <c r="K15" i="14"/>
  <c r="X14" i="14"/>
  <c r="W14" i="14"/>
  <c r="S14" i="14"/>
  <c r="R14" i="14"/>
  <c r="N14" i="14"/>
  <c r="K14" i="14"/>
  <c r="X13" i="14"/>
  <c r="W13" i="14"/>
  <c r="S13" i="14"/>
  <c r="R13" i="14"/>
  <c r="N13" i="14"/>
  <c r="K13" i="14"/>
  <c r="X12" i="14"/>
  <c r="W12" i="14"/>
  <c r="S12" i="14"/>
  <c r="R12" i="14"/>
  <c r="N12" i="14"/>
  <c r="K12" i="14"/>
  <c r="X11" i="14"/>
  <c r="W11" i="14"/>
  <c r="S11" i="14"/>
  <c r="R11" i="14"/>
  <c r="N11" i="14"/>
  <c r="K11" i="14"/>
  <c r="X10" i="14"/>
  <c r="W10" i="14"/>
  <c r="S10" i="14"/>
  <c r="R10" i="14"/>
  <c r="N10" i="14"/>
  <c r="K10" i="14"/>
  <c r="J10" i="14"/>
  <c r="I10" i="14"/>
  <c r="E10" i="14"/>
  <c r="B10" i="14"/>
  <c r="P9" i="14"/>
  <c r="O9" i="14"/>
  <c r="M9" i="14"/>
  <c r="L9" i="14"/>
  <c r="G9" i="14"/>
  <c r="F9" i="14"/>
  <c r="D9" i="14"/>
  <c r="C9" i="14"/>
  <c r="P36" i="13"/>
  <c r="O36" i="13"/>
  <c r="M36" i="13"/>
  <c r="L36" i="13"/>
  <c r="P35" i="13"/>
  <c r="O35" i="13"/>
  <c r="M35" i="13"/>
  <c r="L35" i="13"/>
  <c r="P34" i="13"/>
  <c r="O34" i="13"/>
  <c r="M34" i="13"/>
  <c r="L34" i="13"/>
  <c r="P33" i="13"/>
  <c r="O33" i="13"/>
  <c r="M33" i="13"/>
  <c r="L33" i="13"/>
  <c r="P32" i="13"/>
  <c r="O32" i="13"/>
  <c r="M32" i="13"/>
  <c r="L32" i="13"/>
  <c r="X30" i="13"/>
  <c r="W30" i="13"/>
  <c r="S30" i="13"/>
  <c r="R30" i="13"/>
  <c r="N30" i="13"/>
  <c r="K30" i="13"/>
  <c r="X29" i="13"/>
  <c r="W29" i="13"/>
  <c r="S29" i="13"/>
  <c r="R29" i="13"/>
  <c r="N29" i="13"/>
  <c r="K29" i="13"/>
  <c r="X28" i="13"/>
  <c r="W28" i="13"/>
  <c r="S28" i="13"/>
  <c r="R28" i="13"/>
  <c r="N28" i="13"/>
  <c r="K28" i="13"/>
  <c r="X27" i="13"/>
  <c r="W27" i="13"/>
  <c r="S27" i="13"/>
  <c r="R27" i="13"/>
  <c r="N27" i="13"/>
  <c r="K27" i="13"/>
  <c r="X26" i="13"/>
  <c r="W26" i="13"/>
  <c r="S26" i="13"/>
  <c r="R26" i="13"/>
  <c r="N26" i="13"/>
  <c r="K26" i="13"/>
  <c r="X25" i="13"/>
  <c r="W25" i="13"/>
  <c r="S25" i="13"/>
  <c r="R25" i="13"/>
  <c r="N25" i="13"/>
  <c r="K25" i="13"/>
  <c r="X24" i="13"/>
  <c r="W24" i="13"/>
  <c r="S24" i="13"/>
  <c r="R24" i="13"/>
  <c r="N24" i="13"/>
  <c r="K24" i="13"/>
  <c r="X23" i="13"/>
  <c r="W23" i="13"/>
  <c r="S23" i="13"/>
  <c r="R23" i="13"/>
  <c r="N23" i="13"/>
  <c r="K23" i="13"/>
  <c r="X22" i="13"/>
  <c r="W22" i="13"/>
  <c r="S22" i="13"/>
  <c r="R22" i="13"/>
  <c r="N22" i="13"/>
  <c r="K22" i="13"/>
  <c r="X21" i="13"/>
  <c r="W21" i="13"/>
  <c r="S21" i="13"/>
  <c r="R21" i="13"/>
  <c r="N21" i="13"/>
  <c r="K21" i="13"/>
  <c r="X20" i="13"/>
  <c r="W20" i="13"/>
  <c r="S20" i="13"/>
  <c r="R20" i="13"/>
  <c r="N20" i="13"/>
  <c r="K20" i="13"/>
  <c r="X19" i="13"/>
  <c r="W19" i="13"/>
  <c r="S19" i="13"/>
  <c r="R19" i="13"/>
  <c r="N19" i="13"/>
  <c r="K19" i="13"/>
  <c r="X18" i="13"/>
  <c r="W18" i="13"/>
  <c r="S18" i="13"/>
  <c r="R18" i="13"/>
  <c r="N18" i="13"/>
  <c r="K18" i="13"/>
  <c r="X17" i="13"/>
  <c r="W17" i="13"/>
  <c r="S17" i="13"/>
  <c r="R17" i="13"/>
  <c r="N17" i="13"/>
  <c r="K17" i="13"/>
  <c r="X16" i="13"/>
  <c r="W16" i="13"/>
  <c r="S16" i="13"/>
  <c r="R16" i="13"/>
  <c r="N16" i="13"/>
  <c r="K16" i="13"/>
  <c r="X15" i="13"/>
  <c r="W15" i="13"/>
  <c r="S15" i="13"/>
  <c r="R15" i="13"/>
  <c r="N15" i="13"/>
  <c r="K15" i="13"/>
  <c r="X14" i="13"/>
  <c r="W14" i="13"/>
  <c r="S14" i="13"/>
  <c r="R14" i="13"/>
  <c r="N14" i="13"/>
  <c r="K14" i="13"/>
  <c r="X13" i="13"/>
  <c r="W13" i="13"/>
  <c r="S13" i="13"/>
  <c r="R13" i="13"/>
  <c r="N13" i="13"/>
  <c r="K13" i="13"/>
  <c r="X12" i="13"/>
  <c r="W12" i="13"/>
  <c r="S12" i="13"/>
  <c r="R12" i="13"/>
  <c r="N12" i="13"/>
  <c r="K12" i="13"/>
  <c r="X11" i="13"/>
  <c r="W11" i="13"/>
  <c r="S11" i="13"/>
  <c r="R11" i="13"/>
  <c r="N11" i="13"/>
  <c r="K11" i="13"/>
  <c r="X10" i="13"/>
  <c r="W10" i="13"/>
  <c r="S10" i="13"/>
  <c r="R10" i="13"/>
  <c r="N10" i="13"/>
  <c r="K10" i="13"/>
  <c r="J10" i="13"/>
  <c r="I10" i="13"/>
  <c r="E10" i="13"/>
  <c r="B10" i="13"/>
  <c r="P9" i="13"/>
  <c r="O9" i="13"/>
  <c r="M9" i="13"/>
  <c r="L9" i="13"/>
  <c r="G9" i="13"/>
  <c r="F9" i="13"/>
  <c r="D9" i="13"/>
  <c r="C9" i="13"/>
  <c r="P36" i="12"/>
  <c r="O36" i="12"/>
  <c r="M36" i="12"/>
  <c r="L36" i="12"/>
  <c r="P35" i="12"/>
  <c r="O35" i="12"/>
  <c r="M35" i="12"/>
  <c r="L35" i="12"/>
  <c r="P34" i="12"/>
  <c r="O34" i="12"/>
  <c r="M34" i="12"/>
  <c r="L34" i="12"/>
  <c r="P33" i="12"/>
  <c r="O33" i="12"/>
  <c r="M33" i="12"/>
  <c r="L33" i="12"/>
  <c r="P32" i="12"/>
  <c r="O32" i="12"/>
  <c r="M32" i="12"/>
  <c r="L32" i="12"/>
  <c r="X30" i="12"/>
  <c r="W30" i="12"/>
  <c r="S30" i="12"/>
  <c r="R30" i="12"/>
  <c r="N30" i="12"/>
  <c r="K30" i="12"/>
  <c r="X29" i="12"/>
  <c r="W29" i="12"/>
  <c r="S29" i="12"/>
  <c r="R29" i="12"/>
  <c r="N29" i="12"/>
  <c r="K29" i="12"/>
  <c r="X28" i="12"/>
  <c r="W28" i="12"/>
  <c r="S28" i="12"/>
  <c r="R28" i="12"/>
  <c r="N28" i="12"/>
  <c r="K28" i="12"/>
  <c r="X27" i="12"/>
  <c r="W27" i="12"/>
  <c r="S27" i="12"/>
  <c r="R27" i="12"/>
  <c r="N27" i="12"/>
  <c r="K27" i="12"/>
  <c r="X26" i="12"/>
  <c r="W26" i="12"/>
  <c r="S26" i="12"/>
  <c r="R26" i="12"/>
  <c r="N26" i="12"/>
  <c r="K26" i="12"/>
  <c r="X25" i="12"/>
  <c r="W25" i="12"/>
  <c r="S25" i="12"/>
  <c r="R25" i="12"/>
  <c r="N25" i="12"/>
  <c r="K25" i="12"/>
  <c r="X24" i="12"/>
  <c r="W24" i="12"/>
  <c r="S24" i="12"/>
  <c r="R24" i="12"/>
  <c r="N24" i="12"/>
  <c r="K24" i="12"/>
  <c r="X23" i="12"/>
  <c r="W23" i="12"/>
  <c r="S23" i="12"/>
  <c r="R23" i="12"/>
  <c r="N23" i="12"/>
  <c r="K23" i="12"/>
  <c r="X22" i="12"/>
  <c r="W22" i="12"/>
  <c r="S22" i="12"/>
  <c r="R22" i="12"/>
  <c r="N22" i="12"/>
  <c r="K22" i="12"/>
  <c r="X21" i="12"/>
  <c r="W21" i="12"/>
  <c r="S21" i="12"/>
  <c r="R21" i="12"/>
  <c r="N21" i="12"/>
  <c r="K21" i="12"/>
  <c r="X20" i="12"/>
  <c r="W20" i="12"/>
  <c r="S20" i="12"/>
  <c r="R20" i="12"/>
  <c r="N20" i="12"/>
  <c r="K20" i="12"/>
  <c r="X19" i="12"/>
  <c r="W19" i="12"/>
  <c r="S19" i="12"/>
  <c r="R19" i="12"/>
  <c r="N19" i="12"/>
  <c r="K19" i="12"/>
  <c r="X18" i="12"/>
  <c r="W18" i="12"/>
  <c r="S18" i="12"/>
  <c r="R18" i="12"/>
  <c r="N18" i="12"/>
  <c r="K18" i="12"/>
  <c r="X17" i="12"/>
  <c r="W17" i="12"/>
  <c r="S17" i="12"/>
  <c r="R17" i="12"/>
  <c r="N17" i="12"/>
  <c r="K17" i="12"/>
  <c r="X16" i="12"/>
  <c r="W16" i="12"/>
  <c r="S16" i="12"/>
  <c r="R16" i="12"/>
  <c r="N16" i="12"/>
  <c r="K16" i="12"/>
  <c r="X15" i="12"/>
  <c r="W15" i="12"/>
  <c r="S15" i="12"/>
  <c r="R15" i="12"/>
  <c r="N15" i="12"/>
  <c r="K15" i="12"/>
  <c r="X14" i="12"/>
  <c r="W14" i="12"/>
  <c r="S14" i="12"/>
  <c r="R14" i="12"/>
  <c r="N14" i="12"/>
  <c r="K14" i="12"/>
  <c r="X13" i="12"/>
  <c r="W13" i="12"/>
  <c r="S13" i="12"/>
  <c r="R13" i="12"/>
  <c r="N13" i="12"/>
  <c r="K13" i="12"/>
  <c r="X12" i="12"/>
  <c r="W12" i="12"/>
  <c r="S12" i="12"/>
  <c r="R12" i="12"/>
  <c r="N12" i="12"/>
  <c r="K12" i="12"/>
  <c r="X11" i="12"/>
  <c r="W11" i="12"/>
  <c r="S11" i="12"/>
  <c r="R11" i="12"/>
  <c r="N11" i="12"/>
  <c r="K11" i="12"/>
  <c r="X10" i="12"/>
  <c r="W10" i="12"/>
  <c r="S10" i="12"/>
  <c r="R10" i="12"/>
  <c r="N10" i="12"/>
  <c r="K10" i="12"/>
  <c r="J10" i="12"/>
  <c r="I10" i="12"/>
  <c r="E10" i="12"/>
  <c r="B10" i="12"/>
  <c r="P9" i="12"/>
  <c r="O9" i="12"/>
  <c r="M9" i="12"/>
  <c r="L9" i="12"/>
  <c r="G9" i="12"/>
  <c r="F9" i="12"/>
  <c r="D9" i="12"/>
  <c r="C9" i="12"/>
  <c r="P36" i="11"/>
  <c r="O36" i="11"/>
  <c r="M36" i="11"/>
  <c r="L36" i="11"/>
  <c r="P35" i="11"/>
  <c r="O35" i="11"/>
  <c r="M35" i="11"/>
  <c r="L35" i="11"/>
  <c r="P34" i="11"/>
  <c r="O34" i="11"/>
  <c r="M34" i="11"/>
  <c r="L34" i="11"/>
  <c r="P33" i="11"/>
  <c r="O33" i="11"/>
  <c r="M33" i="11"/>
  <c r="L33" i="11"/>
  <c r="P32" i="11"/>
  <c r="O32" i="11"/>
  <c r="M32" i="11"/>
  <c r="L32" i="11"/>
  <c r="X30" i="11"/>
  <c r="W30" i="11"/>
  <c r="S30" i="11"/>
  <c r="R30" i="11"/>
  <c r="N30" i="11"/>
  <c r="K30" i="11"/>
  <c r="X29" i="11"/>
  <c r="W29" i="11"/>
  <c r="S29" i="11"/>
  <c r="R29" i="11"/>
  <c r="N29" i="11"/>
  <c r="K29" i="11"/>
  <c r="X28" i="11"/>
  <c r="W28" i="11"/>
  <c r="S28" i="11"/>
  <c r="R28" i="11"/>
  <c r="N28" i="11"/>
  <c r="K28" i="11"/>
  <c r="X27" i="11"/>
  <c r="W27" i="11"/>
  <c r="S27" i="11"/>
  <c r="R27" i="11"/>
  <c r="N27" i="11"/>
  <c r="K27" i="11"/>
  <c r="X26" i="11"/>
  <c r="W26" i="11"/>
  <c r="S26" i="11"/>
  <c r="R26" i="11"/>
  <c r="N26" i="11"/>
  <c r="K26" i="11"/>
  <c r="X25" i="11"/>
  <c r="W25" i="11"/>
  <c r="S25" i="11"/>
  <c r="R25" i="11"/>
  <c r="N25" i="11"/>
  <c r="K25" i="11"/>
  <c r="X24" i="11"/>
  <c r="W24" i="11"/>
  <c r="S24" i="11"/>
  <c r="R24" i="11"/>
  <c r="N24" i="11"/>
  <c r="K24" i="11"/>
  <c r="X23" i="11"/>
  <c r="W23" i="11"/>
  <c r="S23" i="11"/>
  <c r="R23" i="11"/>
  <c r="N23" i="11"/>
  <c r="K23" i="11"/>
  <c r="X22" i="11"/>
  <c r="W22" i="11"/>
  <c r="S22" i="11"/>
  <c r="R22" i="11"/>
  <c r="N22" i="11"/>
  <c r="K22" i="11"/>
  <c r="X21" i="11"/>
  <c r="W21" i="11"/>
  <c r="S21" i="11"/>
  <c r="R21" i="11"/>
  <c r="N21" i="11"/>
  <c r="K21" i="11"/>
  <c r="X20" i="11"/>
  <c r="W20" i="11"/>
  <c r="S20" i="11"/>
  <c r="R20" i="11"/>
  <c r="N20" i="11"/>
  <c r="K20" i="11"/>
  <c r="X19" i="11"/>
  <c r="W19" i="11"/>
  <c r="S19" i="11"/>
  <c r="R19" i="11"/>
  <c r="N19" i="11"/>
  <c r="K19" i="11"/>
  <c r="X18" i="11"/>
  <c r="W18" i="11"/>
  <c r="S18" i="11"/>
  <c r="R18" i="11"/>
  <c r="N18" i="11"/>
  <c r="K18" i="11"/>
  <c r="X17" i="11"/>
  <c r="W17" i="11"/>
  <c r="S17" i="11"/>
  <c r="R17" i="11"/>
  <c r="N17" i="11"/>
  <c r="K17" i="11"/>
  <c r="X16" i="11"/>
  <c r="W16" i="11"/>
  <c r="S16" i="11"/>
  <c r="R16" i="11"/>
  <c r="N16" i="11"/>
  <c r="K16" i="11"/>
  <c r="X15" i="11"/>
  <c r="W15" i="11"/>
  <c r="S15" i="11"/>
  <c r="R15" i="11"/>
  <c r="N15" i="11"/>
  <c r="K15" i="11"/>
  <c r="X14" i="11"/>
  <c r="W14" i="11"/>
  <c r="S14" i="11"/>
  <c r="R14" i="11"/>
  <c r="N14" i="11"/>
  <c r="K14" i="11"/>
  <c r="X13" i="11"/>
  <c r="W13" i="11"/>
  <c r="S13" i="11"/>
  <c r="R13" i="11"/>
  <c r="N13" i="11"/>
  <c r="K13" i="11"/>
  <c r="X12" i="11"/>
  <c r="W12" i="11"/>
  <c r="S12" i="11"/>
  <c r="R12" i="11"/>
  <c r="N12" i="11"/>
  <c r="K12" i="11"/>
  <c r="X11" i="11"/>
  <c r="W11" i="11"/>
  <c r="S11" i="11"/>
  <c r="R11" i="11"/>
  <c r="N11" i="11"/>
  <c r="K11" i="11"/>
  <c r="X10" i="11"/>
  <c r="W10" i="11"/>
  <c r="S10" i="11"/>
  <c r="R10" i="11"/>
  <c r="N10" i="11"/>
  <c r="K10" i="11"/>
  <c r="J10" i="11"/>
  <c r="I10" i="11"/>
  <c r="E10" i="11"/>
  <c r="B10" i="11"/>
  <c r="P9" i="11"/>
  <c r="O9" i="11"/>
  <c r="M9" i="11"/>
  <c r="L9" i="11"/>
  <c r="G9" i="11"/>
  <c r="F9" i="11"/>
  <c r="D9" i="11"/>
  <c r="C9" i="11"/>
  <c r="P36" i="10"/>
  <c r="O36" i="10"/>
  <c r="M36" i="10"/>
  <c r="L36" i="10"/>
  <c r="P35" i="10"/>
  <c r="O35" i="10"/>
  <c r="M35" i="10"/>
  <c r="L35" i="10"/>
  <c r="P34" i="10"/>
  <c r="O34" i="10"/>
  <c r="M34" i="10"/>
  <c r="L34" i="10"/>
  <c r="P33" i="10"/>
  <c r="O33" i="10"/>
  <c r="M33" i="10"/>
  <c r="L33" i="10"/>
  <c r="P32" i="10"/>
  <c r="O32" i="10"/>
  <c r="M32" i="10"/>
  <c r="L32" i="10"/>
  <c r="X30" i="10"/>
  <c r="W30" i="10"/>
  <c r="S30" i="10"/>
  <c r="R30" i="10"/>
  <c r="N30" i="10"/>
  <c r="K30" i="10"/>
  <c r="X29" i="10"/>
  <c r="W29" i="10"/>
  <c r="S29" i="10"/>
  <c r="R29" i="10"/>
  <c r="N29" i="10"/>
  <c r="K29" i="10"/>
  <c r="X28" i="10"/>
  <c r="W28" i="10"/>
  <c r="S28" i="10"/>
  <c r="R28" i="10"/>
  <c r="N28" i="10"/>
  <c r="K28" i="10"/>
  <c r="X27" i="10"/>
  <c r="W27" i="10"/>
  <c r="S27" i="10"/>
  <c r="R27" i="10"/>
  <c r="N27" i="10"/>
  <c r="K27" i="10"/>
  <c r="X26" i="10"/>
  <c r="W26" i="10"/>
  <c r="S26" i="10"/>
  <c r="R26" i="10"/>
  <c r="N26" i="10"/>
  <c r="K26" i="10"/>
  <c r="X25" i="10"/>
  <c r="W25" i="10"/>
  <c r="S25" i="10"/>
  <c r="R25" i="10"/>
  <c r="N25" i="10"/>
  <c r="K25" i="10"/>
  <c r="X24" i="10"/>
  <c r="W24" i="10"/>
  <c r="S24" i="10"/>
  <c r="R24" i="10"/>
  <c r="N24" i="10"/>
  <c r="K24" i="10"/>
  <c r="X23" i="10"/>
  <c r="W23" i="10"/>
  <c r="S23" i="10"/>
  <c r="R23" i="10"/>
  <c r="N23" i="10"/>
  <c r="K23" i="10"/>
  <c r="X22" i="10"/>
  <c r="W22" i="10"/>
  <c r="S22" i="10"/>
  <c r="R22" i="10"/>
  <c r="N22" i="10"/>
  <c r="K22" i="10"/>
  <c r="X21" i="10"/>
  <c r="W21" i="10"/>
  <c r="S21" i="10"/>
  <c r="R21" i="10"/>
  <c r="N21" i="10"/>
  <c r="K21" i="10"/>
  <c r="X20" i="10"/>
  <c r="W20" i="10"/>
  <c r="S20" i="10"/>
  <c r="R20" i="10"/>
  <c r="N20" i="10"/>
  <c r="K20" i="10"/>
  <c r="X19" i="10"/>
  <c r="W19" i="10"/>
  <c r="S19" i="10"/>
  <c r="R19" i="10"/>
  <c r="N19" i="10"/>
  <c r="K19" i="10"/>
  <c r="X18" i="10"/>
  <c r="W18" i="10"/>
  <c r="S18" i="10"/>
  <c r="R18" i="10"/>
  <c r="N18" i="10"/>
  <c r="K18" i="10"/>
  <c r="X17" i="10"/>
  <c r="W17" i="10"/>
  <c r="S17" i="10"/>
  <c r="R17" i="10"/>
  <c r="N17" i="10"/>
  <c r="K17" i="10"/>
  <c r="X16" i="10"/>
  <c r="W16" i="10"/>
  <c r="S16" i="10"/>
  <c r="R16" i="10"/>
  <c r="N16" i="10"/>
  <c r="K16" i="10"/>
  <c r="X15" i="10"/>
  <c r="W15" i="10"/>
  <c r="S15" i="10"/>
  <c r="R15" i="10"/>
  <c r="N15" i="10"/>
  <c r="K15" i="10"/>
  <c r="X14" i="10"/>
  <c r="W14" i="10"/>
  <c r="S14" i="10"/>
  <c r="R14" i="10"/>
  <c r="N14" i="10"/>
  <c r="K14" i="10"/>
  <c r="X13" i="10"/>
  <c r="W13" i="10"/>
  <c r="S13" i="10"/>
  <c r="R13" i="10"/>
  <c r="N13" i="10"/>
  <c r="K13" i="10"/>
  <c r="X12" i="10"/>
  <c r="W12" i="10"/>
  <c r="S12" i="10"/>
  <c r="R12" i="10"/>
  <c r="N12" i="10"/>
  <c r="K12" i="10"/>
  <c r="X11" i="10"/>
  <c r="W11" i="10"/>
  <c r="S11" i="10"/>
  <c r="R11" i="10"/>
  <c r="N11" i="10"/>
  <c r="K11" i="10"/>
  <c r="X10" i="10"/>
  <c r="W10" i="10"/>
  <c r="S10" i="10"/>
  <c r="R10" i="10"/>
  <c r="N10" i="10"/>
  <c r="K10" i="10"/>
  <c r="J10" i="10"/>
  <c r="I10" i="10"/>
  <c r="E10" i="10"/>
  <c r="B10" i="10"/>
  <c r="P9" i="10"/>
  <c r="O9" i="10"/>
  <c r="M9" i="10"/>
  <c r="L9" i="10"/>
  <c r="G9" i="10"/>
  <c r="F9" i="10"/>
  <c r="D9" i="10"/>
  <c r="C9" i="10"/>
  <c r="P36" i="9"/>
  <c r="O36" i="9"/>
  <c r="M36" i="9"/>
  <c r="L36" i="9"/>
  <c r="P35" i="9"/>
  <c r="O35" i="9"/>
  <c r="M35" i="9"/>
  <c r="L35" i="9"/>
  <c r="P34" i="9"/>
  <c r="O34" i="9"/>
  <c r="M34" i="9"/>
  <c r="L34" i="9"/>
  <c r="P33" i="9"/>
  <c r="O33" i="9"/>
  <c r="M33" i="9"/>
  <c r="L33" i="9"/>
  <c r="P32" i="9"/>
  <c r="O32" i="9"/>
  <c r="M32" i="9"/>
  <c r="L32" i="9"/>
  <c r="X30" i="9"/>
  <c r="W30" i="9"/>
  <c r="S30" i="9"/>
  <c r="R30" i="9"/>
  <c r="N30" i="9"/>
  <c r="K30" i="9"/>
  <c r="X29" i="9"/>
  <c r="W29" i="9"/>
  <c r="S29" i="9"/>
  <c r="R29" i="9"/>
  <c r="N29" i="9"/>
  <c r="K29" i="9"/>
  <c r="X28" i="9"/>
  <c r="W28" i="9"/>
  <c r="S28" i="9"/>
  <c r="R28" i="9"/>
  <c r="N28" i="9"/>
  <c r="K28" i="9"/>
  <c r="X27" i="9"/>
  <c r="W27" i="9"/>
  <c r="S27" i="9"/>
  <c r="R27" i="9"/>
  <c r="N27" i="9"/>
  <c r="K27" i="9"/>
  <c r="X26" i="9"/>
  <c r="W26" i="9"/>
  <c r="S26" i="9"/>
  <c r="R26" i="9"/>
  <c r="N26" i="9"/>
  <c r="K26" i="9"/>
  <c r="X25" i="9"/>
  <c r="W25" i="9"/>
  <c r="S25" i="9"/>
  <c r="R25" i="9"/>
  <c r="N25" i="9"/>
  <c r="K25" i="9"/>
  <c r="X24" i="9"/>
  <c r="W24" i="9"/>
  <c r="S24" i="9"/>
  <c r="R24" i="9"/>
  <c r="N24" i="9"/>
  <c r="K24" i="9"/>
  <c r="X23" i="9"/>
  <c r="W23" i="9"/>
  <c r="S23" i="9"/>
  <c r="R23" i="9"/>
  <c r="N23" i="9"/>
  <c r="K23" i="9"/>
  <c r="X22" i="9"/>
  <c r="W22" i="9"/>
  <c r="S22" i="9"/>
  <c r="R22" i="9"/>
  <c r="N22" i="9"/>
  <c r="K22" i="9"/>
  <c r="X21" i="9"/>
  <c r="W21" i="9"/>
  <c r="S21" i="9"/>
  <c r="R21" i="9"/>
  <c r="N21" i="9"/>
  <c r="K21" i="9"/>
  <c r="X20" i="9"/>
  <c r="W20" i="9"/>
  <c r="S20" i="9"/>
  <c r="R20" i="9"/>
  <c r="N20" i="9"/>
  <c r="K20" i="9"/>
  <c r="X19" i="9"/>
  <c r="W19" i="9"/>
  <c r="S19" i="9"/>
  <c r="R19" i="9"/>
  <c r="N19" i="9"/>
  <c r="K19" i="9"/>
  <c r="X18" i="9"/>
  <c r="W18" i="9"/>
  <c r="S18" i="9"/>
  <c r="R18" i="9"/>
  <c r="N18" i="9"/>
  <c r="K18" i="9"/>
  <c r="X17" i="9"/>
  <c r="W17" i="9"/>
  <c r="S17" i="9"/>
  <c r="R17" i="9"/>
  <c r="N17" i="9"/>
  <c r="K17" i="9"/>
  <c r="X16" i="9"/>
  <c r="W16" i="9"/>
  <c r="S16" i="9"/>
  <c r="R16" i="9"/>
  <c r="N16" i="9"/>
  <c r="K16" i="9"/>
  <c r="X15" i="9"/>
  <c r="W15" i="9"/>
  <c r="S15" i="9"/>
  <c r="R15" i="9"/>
  <c r="N15" i="9"/>
  <c r="K15" i="9"/>
  <c r="X14" i="9"/>
  <c r="W14" i="9"/>
  <c r="S14" i="9"/>
  <c r="R14" i="9"/>
  <c r="N14" i="9"/>
  <c r="K14" i="9"/>
  <c r="X13" i="9"/>
  <c r="W13" i="9"/>
  <c r="S13" i="9"/>
  <c r="R13" i="9"/>
  <c r="N13" i="9"/>
  <c r="K13" i="9"/>
  <c r="X12" i="9"/>
  <c r="W12" i="9"/>
  <c r="S12" i="9"/>
  <c r="R12" i="9"/>
  <c r="N12" i="9"/>
  <c r="K12" i="9"/>
  <c r="X11" i="9"/>
  <c r="W11" i="9"/>
  <c r="S11" i="9"/>
  <c r="R11" i="9"/>
  <c r="N11" i="9"/>
  <c r="K11" i="9"/>
  <c r="X10" i="9"/>
  <c r="W10" i="9"/>
  <c r="S10" i="9"/>
  <c r="R10" i="9"/>
  <c r="N10" i="9"/>
  <c r="K10" i="9"/>
  <c r="J10" i="9"/>
  <c r="I10" i="9"/>
  <c r="E10" i="9"/>
  <c r="B10" i="9"/>
  <c r="P9" i="9"/>
  <c r="O9" i="9"/>
  <c r="M9" i="9"/>
  <c r="L9" i="9"/>
  <c r="G9" i="9"/>
  <c r="F9" i="9"/>
  <c r="D9" i="9"/>
  <c r="C9" i="9"/>
  <c r="P36" i="8"/>
  <c r="O36" i="8"/>
  <c r="M36" i="8"/>
  <c r="L36" i="8"/>
  <c r="P35" i="8"/>
  <c r="O35" i="8"/>
  <c r="M35" i="8"/>
  <c r="L35" i="8"/>
  <c r="P34" i="8"/>
  <c r="O34" i="8"/>
  <c r="M34" i="8"/>
  <c r="L34" i="8"/>
  <c r="P33" i="8"/>
  <c r="O33" i="8"/>
  <c r="M33" i="8"/>
  <c r="L33" i="8"/>
  <c r="P32" i="8"/>
  <c r="O32" i="8"/>
  <c r="M32" i="8"/>
  <c r="L32" i="8"/>
  <c r="X30" i="8"/>
  <c r="W30" i="8"/>
  <c r="S30" i="8"/>
  <c r="R30" i="8"/>
  <c r="N30" i="8"/>
  <c r="K30" i="8"/>
  <c r="X29" i="8"/>
  <c r="W29" i="8"/>
  <c r="S29" i="8"/>
  <c r="R29" i="8"/>
  <c r="N29" i="8"/>
  <c r="K29" i="8"/>
  <c r="X28" i="8"/>
  <c r="W28" i="8"/>
  <c r="S28" i="8"/>
  <c r="R28" i="8"/>
  <c r="N28" i="8"/>
  <c r="K28" i="8"/>
  <c r="X27" i="8"/>
  <c r="W27" i="8"/>
  <c r="S27" i="8"/>
  <c r="R27" i="8"/>
  <c r="N27" i="8"/>
  <c r="K27" i="8"/>
  <c r="X26" i="8"/>
  <c r="W26" i="8"/>
  <c r="S26" i="8"/>
  <c r="R26" i="8"/>
  <c r="N26" i="8"/>
  <c r="K26" i="8"/>
  <c r="X25" i="8"/>
  <c r="W25" i="8"/>
  <c r="S25" i="8"/>
  <c r="R25" i="8"/>
  <c r="N25" i="8"/>
  <c r="K25" i="8"/>
  <c r="X24" i="8"/>
  <c r="W24" i="8"/>
  <c r="S24" i="8"/>
  <c r="R24" i="8"/>
  <c r="N24" i="8"/>
  <c r="K24" i="8"/>
  <c r="X23" i="8"/>
  <c r="W23" i="8"/>
  <c r="S23" i="8"/>
  <c r="R23" i="8"/>
  <c r="N23" i="8"/>
  <c r="K23" i="8"/>
  <c r="X22" i="8"/>
  <c r="W22" i="8"/>
  <c r="S22" i="8"/>
  <c r="R22" i="8"/>
  <c r="N22" i="8"/>
  <c r="K22" i="8"/>
  <c r="X21" i="8"/>
  <c r="W21" i="8"/>
  <c r="S21" i="8"/>
  <c r="R21" i="8"/>
  <c r="N21" i="8"/>
  <c r="K21" i="8"/>
  <c r="X20" i="8"/>
  <c r="W20" i="8"/>
  <c r="S20" i="8"/>
  <c r="R20" i="8"/>
  <c r="N20" i="8"/>
  <c r="K20" i="8"/>
  <c r="X19" i="8"/>
  <c r="W19" i="8"/>
  <c r="S19" i="8"/>
  <c r="R19" i="8"/>
  <c r="N19" i="8"/>
  <c r="K19" i="8"/>
  <c r="X18" i="8"/>
  <c r="W18" i="8"/>
  <c r="S18" i="8"/>
  <c r="R18" i="8"/>
  <c r="N18" i="8"/>
  <c r="K18" i="8"/>
  <c r="X17" i="8"/>
  <c r="W17" i="8"/>
  <c r="S17" i="8"/>
  <c r="R17" i="8"/>
  <c r="N17" i="8"/>
  <c r="K17" i="8"/>
  <c r="X16" i="8"/>
  <c r="W16" i="8"/>
  <c r="S16" i="8"/>
  <c r="R16" i="8"/>
  <c r="N16" i="8"/>
  <c r="K16" i="8"/>
  <c r="X15" i="8"/>
  <c r="W15" i="8"/>
  <c r="S15" i="8"/>
  <c r="R15" i="8"/>
  <c r="N15" i="8"/>
  <c r="K15" i="8"/>
  <c r="X14" i="8"/>
  <c r="W14" i="8"/>
  <c r="S14" i="8"/>
  <c r="R14" i="8"/>
  <c r="N14" i="8"/>
  <c r="K14" i="8"/>
  <c r="X13" i="8"/>
  <c r="W13" i="8"/>
  <c r="S13" i="8"/>
  <c r="R13" i="8"/>
  <c r="N13" i="8"/>
  <c r="K13" i="8"/>
  <c r="X12" i="8"/>
  <c r="W12" i="8"/>
  <c r="S12" i="8"/>
  <c r="R12" i="8"/>
  <c r="N12" i="8"/>
  <c r="K12" i="8"/>
  <c r="X11" i="8"/>
  <c r="W11" i="8"/>
  <c r="S11" i="8"/>
  <c r="R11" i="8"/>
  <c r="N11" i="8"/>
  <c r="K11" i="8"/>
  <c r="X10" i="8"/>
  <c r="W10" i="8"/>
  <c r="S10" i="8"/>
  <c r="R10" i="8"/>
  <c r="N10" i="8"/>
  <c r="K10" i="8"/>
  <c r="J10" i="8"/>
  <c r="I10" i="8"/>
  <c r="E10" i="8"/>
  <c r="B10" i="8"/>
  <c r="P9" i="8"/>
  <c r="O9" i="8"/>
  <c r="M9" i="8"/>
  <c r="L9" i="8"/>
  <c r="G9" i="8"/>
  <c r="F9" i="8"/>
  <c r="D9" i="8"/>
  <c r="C9" i="8"/>
  <c r="M41" i="16" l="1"/>
  <c r="P39" i="17"/>
  <c r="Q15" i="25"/>
  <c r="Q23" i="25"/>
  <c r="Q14" i="25"/>
  <c r="E9" i="26"/>
  <c r="Q27" i="26"/>
  <c r="S33" i="21"/>
  <c r="Q29" i="19"/>
  <c r="Q16" i="20"/>
  <c r="N9" i="8"/>
  <c r="Q13" i="8"/>
  <c r="V15" i="8"/>
  <c r="W36" i="23"/>
  <c r="Q19" i="25"/>
  <c r="Q28" i="17"/>
  <c r="Q30" i="17"/>
  <c r="E9" i="18"/>
  <c r="Q18" i="19"/>
  <c r="Q20" i="19"/>
  <c r="H10" i="18"/>
  <c r="V23" i="19"/>
  <c r="Q30" i="19"/>
  <c r="Q30" i="10"/>
  <c r="Q11" i="12"/>
  <c r="Q30" i="21"/>
  <c r="Q15" i="22"/>
  <c r="Q19" i="22"/>
  <c r="Q27" i="22"/>
  <c r="J9" i="21"/>
  <c r="V26" i="9"/>
  <c r="E9" i="10"/>
  <c r="V11" i="10"/>
  <c r="S34" i="13"/>
  <c r="Q20" i="22"/>
  <c r="Q28" i="22"/>
  <c r="Q11" i="23"/>
  <c r="Q14" i="23"/>
  <c r="E9" i="8"/>
  <c r="V22" i="8"/>
  <c r="E9" i="9"/>
  <c r="N9" i="9"/>
  <c r="Q30" i="11"/>
  <c r="E9" i="14"/>
  <c r="E9" i="21"/>
  <c r="P39" i="22"/>
  <c r="N9" i="24"/>
  <c r="Q11" i="24"/>
  <c r="Q18" i="24"/>
  <c r="O42" i="15"/>
  <c r="R32" i="16"/>
  <c r="R33" i="16"/>
  <c r="R9" i="17"/>
  <c r="S34" i="19"/>
  <c r="S35" i="19"/>
  <c r="R32" i="24"/>
  <c r="R34" i="24"/>
  <c r="I9" i="25"/>
  <c r="W9" i="25"/>
  <c r="R32" i="26"/>
  <c r="R33" i="26"/>
  <c r="Q14" i="10"/>
  <c r="V27" i="11"/>
  <c r="V25" i="13"/>
  <c r="Q27" i="13"/>
  <c r="W36" i="13"/>
  <c r="R32" i="13"/>
  <c r="R33" i="13"/>
  <c r="Q23" i="14"/>
  <c r="M41" i="15"/>
  <c r="V11" i="18"/>
  <c r="J9" i="19"/>
  <c r="H10" i="21"/>
  <c r="V13" i="21"/>
  <c r="O42" i="21"/>
  <c r="M39" i="10"/>
  <c r="M42" i="8"/>
  <c r="Q18" i="11"/>
  <c r="Q14" i="15"/>
  <c r="Q10" i="17"/>
  <c r="Q16" i="17"/>
  <c r="Q24" i="18"/>
  <c r="V15" i="20"/>
  <c r="B9" i="21"/>
  <c r="V23" i="21"/>
  <c r="W34" i="21"/>
  <c r="V27" i="21"/>
  <c r="W36" i="21"/>
  <c r="P39" i="21"/>
  <c r="Q23" i="23"/>
  <c r="M41" i="25"/>
  <c r="P39" i="26"/>
  <c r="V19" i="26"/>
  <c r="Q12" i="8"/>
  <c r="M41" i="8"/>
  <c r="W32" i="9"/>
  <c r="V28" i="9"/>
  <c r="W36" i="11"/>
  <c r="R36" i="15"/>
  <c r="S34" i="16"/>
  <c r="S9" i="17"/>
  <c r="N32" i="18"/>
  <c r="X32" i="18"/>
  <c r="W9" i="21"/>
  <c r="N34" i="21"/>
  <c r="O38" i="22"/>
  <c r="O42" i="22"/>
  <c r="I9" i="26"/>
  <c r="M40" i="8"/>
  <c r="B9" i="8"/>
  <c r="V21" i="8"/>
  <c r="V23" i="8"/>
  <c r="Q23" i="9"/>
  <c r="Q27" i="9"/>
  <c r="R33" i="9"/>
  <c r="K9" i="10"/>
  <c r="H10" i="10"/>
  <c r="Q14" i="11"/>
  <c r="Q17" i="11"/>
  <c r="V22" i="12"/>
  <c r="Q24" i="12"/>
  <c r="V26" i="12"/>
  <c r="H10" i="13"/>
  <c r="B9" i="15"/>
  <c r="S34" i="15"/>
  <c r="Q26" i="17"/>
  <c r="I9" i="19"/>
  <c r="H10" i="19"/>
  <c r="V13" i="19"/>
  <c r="Q18" i="21"/>
  <c r="Q20" i="21"/>
  <c r="Q19" i="23"/>
  <c r="Q23" i="24"/>
  <c r="Q26" i="24"/>
  <c r="Q18" i="26"/>
  <c r="Q20" i="8"/>
  <c r="I9" i="10"/>
  <c r="N9" i="10"/>
  <c r="V15" i="10"/>
  <c r="V22" i="10"/>
  <c r="O42" i="10"/>
  <c r="L41" i="11"/>
  <c r="L42" i="11"/>
  <c r="H10" i="12"/>
  <c r="Q12" i="14"/>
  <c r="Q16" i="14"/>
  <c r="Q20" i="14"/>
  <c r="V27" i="14"/>
  <c r="Q23" i="15"/>
  <c r="V23" i="17"/>
  <c r="V22" i="18"/>
  <c r="E9" i="19"/>
  <c r="V17" i="19"/>
  <c r="W34" i="20"/>
  <c r="W35" i="20"/>
  <c r="V30" i="20"/>
  <c r="V17" i="21"/>
  <c r="Q14" i="22"/>
  <c r="Q18" i="23"/>
  <c r="L42" i="24"/>
  <c r="H10" i="25"/>
  <c r="W32" i="25"/>
  <c r="J9" i="26"/>
  <c r="W9" i="26"/>
  <c r="H10" i="26"/>
  <c r="W32" i="26"/>
  <c r="X36" i="26"/>
  <c r="M39" i="26"/>
  <c r="S34" i="26"/>
  <c r="P38" i="8"/>
  <c r="P42" i="8"/>
  <c r="P39" i="10"/>
  <c r="J9" i="11"/>
  <c r="P39" i="11"/>
  <c r="X32" i="12"/>
  <c r="M39" i="12"/>
  <c r="J9" i="13"/>
  <c r="O41" i="13"/>
  <c r="O42" i="13"/>
  <c r="O38" i="14"/>
  <c r="O39" i="14"/>
  <c r="O40" i="14"/>
  <c r="O42" i="14"/>
  <c r="W35" i="15"/>
  <c r="O38" i="15"/>
  <c r="O39" i="15"/>
  <c r="O42" i="16"/>
  <c r="W9" i="17"/>
  <c r="R32" i="17"/>
  <c r="R33" i="17"/>
  <c r="N32" i="19"/>
  <c r="Q15" i="20"/>
  <c r="N32" i="21"/>
  <c r="O38" i="23"/>
  <c r="O39" i="23"/>
  <c r="S33" i="24"/>
  <c r="S34" i="24"/>
  <c r="O39" i="25"/>
  <c r="N35" i="8"/>
  <c r="V14" i="8"/>
  <c r="V30" i="9"/>
  <c r="N34" i="10"/>
  <c r="X34" i="10"/>
  <c r="I9" i="11"/>
  <c r="H10" i="11"/>
  <c r="O38" i="11"/>
  <c r="O42" i="11"/>
  <c r="E9" i="12"/>
  <c r="N9" i="12"/>
  <c r="E9" i="13"/>
  <c r="P40" i="13"/>
  <c r="Q15" i="14"/>
  <c r="Q19" i="14"/>
  <c r="Q26" i="14"/>
  <c r="E9" i="15"/>
  <c r="Q11" i="15"/>
  <c r="Q15" i="15"/>
  <c r="Q22" i="15"/>
  <c r="Q15" i="16"/>
  <c r="Q23" i="16"/>
  <c r="N32" i="17"/>
  <c r="V18" i="19"/>
  <c r="M42" i="19"/>
  <c r="N32" i="20"/>
  <c r="X32" i="20"/>
  <c r="V18" i="21"/>
  <c r="W9" i="22"/>
  <c r="V15" i="22"/>
  <c r="N32" i="23"/>
  <c r="Q26" i="23"/>
  <c r="Q19" i="24"/>
  <c r="N9" i="25"/>
  <c r="Q11" i="25"/>
  <c r="Q11" i="26"/>
  <c r="Q19" i="26"/>
  <c r="V22" i="26"/>
  <c r="Q16" i="8"/>
  <c r="V18" i="8"/>
  <c r="L42" i="8"/>
  <c r="V15" i="9"/>
  <c r="Q16" i="9"/>
  <c r="X33" i="9"/>
  <c r="V18" i="9"/>
  <c r="L38" i="9"/>
  <c r="O39" i="9"/>
  <c r="W9" i="10"/>
  <c r="V18" i="10"/>
  <c r="Q20" i="10"/>
  <c r="Q24" i="10"/>
  <c r="S33" i="10"/>
  <c r="P40" i="10"/>
  <c r="P41" i="10"/>
  <c r="P42" i="10"/>
  <c r="B9" i="11"/>
  <c r="N9" i="11"/>
  <c r="V15" i="11"/>
  <c r="Q20" i="11"/>
  <c r="Q24" i="11"/>
  <c r="P40" i="11"/>
  <c r="P41" i="11"/>
  <c r="P42" i="11"/>
  <c r="Q23" i="13"/>
  <c r="P41" i="13"/>
  <c r="Q18" i="14"/>
  <c r="W36" i="14"/>
  <c r="Q30" i="14"/>
  <c r="Q10" i="15"/>
  <c r="W32" i="15"/>
  <c r="Q20" i="15"/>
  <c r="Q28" i="15"/>
  <c r="H10" i="16"/>
  <c r="V15" i="16"/>
  <c r="V18" i="16"/>
  <c r="L39" i="17"/>
  <c r="O39" i="18"/>
  <c r="V16" i="18"/>
  <c r="Q16" i="18"/>
  <c r="R34" i="10"/>
  <c r="L41" i="10"/>
  <c r="L42" i="10"/>
  <c r="E9" i="11"/>
  <c r="N32" i="11"/>
  <c r="R34" i="11"/>
  <c r="N32" i="12"/>
  <c r="W34" i="12"/>
  <c r="M41" i="12"/>
  <c r="I9" i="13"/>
  <c r="P39" i="13"/>
  <c r="W32" i="13"/>
  <c r="N33" i="13"/>
  <c r="S33" i="13"/>
  <c r="R32" i="14"/>
  <c r="R33" i="14"/>
  <c r="N32" i="15"/>
  <c r="J9" i="16"/>
  <c r="M38" i="17"/>
  <c r="V14" i="19"/>
  <c r="Q14" i="19"/>
  <c r="V14" i="21"/>
  <c r="Q14" i="21"/>
  <c r="V11" i="22"/>
  <c r="Q11" i="22"/>
  <c r="V15" i="23"/>
  <c r="Q15" i="23"/>
  <c r="S35" i="9"/>
  <c r="M39" i="8"/>
  <c r="V10" i="8"/>
  <c r="X33" i="8"/>
  <c r="V17" i="8"/>
  <c r="Q24" i="8"/>
  <c r="V26" i="8"/>
  <c r="V28" i="8"/>
  <c r="O39" i="8"/>
  <c r="O40" i="8"/>
  <c r="O41" i="8"/>
  <c r="J9" i="9"/>
  <c r="Q15" i="9"/>
  <c r="B9" i="10"/>
  <c r="N32" i="10"/>
  <c r="Q17" i="10"/>
  <c r="V23" i="10"/>
  <c r="W34" i="10"/>
  <c r="V27" i="10"/>
  <c r="W36" i="10"/>
  <c r="K9" i="11"/>
  <c r="W9" i="11"/>
  <c r="V11" i="11"/>
  <c r="Q16" i="11"/>
  <c r="V23" i="11"/>
  <c r="M39" i="11"/>
  <c r="V11" i="12"/>
  <c r="Q12" i="12"/>
  <c r="V14" i="12"/>
  <c r="N34" i="12"/>
  <c r="X34" i="12"/>
  <c r="V30" i="12"/>
  <c r="O39" i="12"/>
  <c r="W9" i="13"/>
  <c r="Q17" i="13"/>
  <c r="Q19" i="13"/>
  <c r="V22" i="13"/>
  <c r="O38" i="13"/>
  <c r="O39" i="13"/>
  <c r="Q24" i="14"/>
  <c r="S34" i="14"/>
  <c r="M41" i="14"/>
  <c r="V11" i="15"/>
  <c r="X33" i="15"/>
  <c r="R32" i="15"/>
  <c r="R33" i="15"/>
  <c r="R34" i="15"/>
  <c r="Q14" i="16"/>
  <c r="Q22" i="16"/>
  <c r="M41" i="20"/>
  <c r="N9" i="17"/>
  <c r="O38" i="17"/>
  <c r="V26" i="18"/>
  <c r="V30" i="18"/>
  <c r="V11" i="19"/>
  <c r="Q16" i="19"/>
  <c r="N34" i="19"/>
  <c r="X34" i="19"/>
  <c r="V27" i="19"/>
  <c r="W36" i="19"/>
  <c r="Q19" i="20"/>
  <c r="V11" i="21"/>
  <c r="Q16" i="21"/>
  <c r="X34" i="21"/>
  <c r="V29" i="21"/>
  <c r="Q10" i="22"/>
  <c r="Q23" i="22"/>
  <c r="Q30" i="22"/>
  <c r="N9" i="23"/>
  <c r="Q20" i="23"/>
  <c r="P40" i="23"/>
  <c r="P41" i="23"/>
  <c r="P42" i="23"/>
  <c r="Q14" i="24"/>
  <c r="N32" i="25"/>
  <c r="V15" i="25"/>
  <c r="Q18" i="25"/>
  <c r="Q26" i="25"/>
  <c r="Q30" i="25"/>
  <c r="V11" i="26"/>
  <c r="Q30" i="26"/>
  <c r="O38" i="26"/>
  <c r="O39" i="26"/>
  <c r="M41" i="26"/>
  <c r="O40" i="17"/>
  <c r="O41" i="17"/>
  <c r="O42" i="17"/>
  <c r="R33" i="18"/>
  <c r="S9" i="20"/>
  <c r="W33" i="20"/>
  <c r="M42" i="20"/>
  <c r="S9" i="21"/>
  <c r="P40" i="21"/>
  <c r="P41" i="21"/>
  <c r="P42" i="21"/>
  <c r="J9" i="22"/>
  <c r="R33" i="22"/>
  <c r="R36" i="22"/>
  <c r="R32" i="23"/>
  <c r="R34" i="23"/>
  <c r="L42" i="23"/>
  <c r="W9" i="24"/>
  <c r="X33" i="24"/>
  <c r="O38" i="24"/>
  <c r="O39" i="24"/>
  <c r="W36" i="25"/>
  <c r="L38" i="25"/>
  <c r="R34" i="25"/>
  <c r="L42" i="25"/>
  <c r="L40" i="25"/>
  <c r="O41" i="26"/>
  <c r="O42" i="26"/>
  <c r="Q26" i="16"/>
  <c r="O38" i="16"/>
  <c r="O39" i="16"/>
  <c r="B9" i="17"/>
  <c r="V10" i="17"/>
  <c r="Q13" i="17"/>
  <c r="V17" i="17"/>
  <c r="V26" i="17"/>
  <c r="N36" i="17"/>
  <c r="S33" i="17"/>
  <c r="P40" i="17"/>
  <c r="P41" i="17"/>
  <c r="P42" i="17"/>
  <c r="J9" i="18"/>
  <c r="V24" i="18"/>
  <c r="V27" i="18"/>
  <c r="X36" i="18"/>
  <c r="M41" i="18"/>
  <c r="M42" i="18"/>
  <c r="B9" i="19"/>
  <c r="S9" i="19"/>
  <c r="V22" i="19"/>
  <c r="R34" i="19"/>
  <c r="B9" i="20"/>
  <c r="K9" i="20"/>
  <c r="H10" i="20"/>
  <c r="V18" i="20"/>
  <c r="Q20" i="20"/>
  <c r="V26" i="20"/>
  <c r="Q28" i="20"/>
  <c r="O38" i="20"/>
  <c r="O39" i="20"/>
  <c r="O40" i="20"/>
  <c r="I9" i="21"/>
  <c r="R9" i="21"/>
  <c r="V22" i="21"/>
  <c r="M39" i="21"/>
  <c r="R34" i="21"/>
  <c r="L41" i="21"/>
  <c r="L42" i="21"/>
  <c r="O39" i="22"/>
  <c r="Q22" i="22"/>
  <c r="Q26" i="22"/>
  <c r="W9" i="23"/>
  <c r="H10" i="23"/>
  <c r="S33" i="23"/>
  <c r="S34" i="23"/>
  <c r="N32" i="24"/>
  <c r="Q20" i="24"/>
  <c r="W36" i="24"/>
  <c r="P40" i="24"/>
  <c r="P41" i="24"/>
  <c r="N35" i="25"/>
  <c r="X35" i="25"/>
  <c r="Q27" i="25"/>
  <c r="S34" i="25"/>
  <c r="N32" i="26"/>
  <c r="Q14" i="26"/>
  <c r="V11" i="9"/>
  <c r="Q11" i="9"/>
  <c r="Q26" i="10"/>
  <c r="V19" i="12"/>
  <c r="Q19" i="12"/>
  <c r="M40" i="12"/>
  <c r="S34" i="12"/>
  <c r="Q18" i="17"/>
  <c r="V30" i="8"/>
  <c r="N33" i="9"/>
  <c r="V24" i="9"/>
  <c r="Q28" i="9"/>
  <c r="Q10" i="10"/>
  <c r="K35" i="10"/>
  <c r="W34" i="11"/>
  <c r="Q26" i="11"/>
  <c r="O38" i="12"/>
  <c r="V19" i="14"/>
  <c r="Q12" i="18"/>
  <c r="Q26" i="21"/>
  <c r="R33" i="21"/>
  <c r="L39" i="21"/>
  <c r="R9" i="8"/>
  <c r="V11" i="8"/>
  <c r="W32" i="8"/>
  <c r="N33" i="8"/>
  <c r="V19" i="8"/>
  <c r="V27" i="8"/>
  <c r="K36" i="8"/>
  <c r="W36" i="8"/>
  <c r="V29" i="8"/>
  <c r="Q29" i="8"/>
  <c r="S36" i="8"/>
  <c r="H10" i="9"/>
  <c r="W33" i="9"/>
  <c r="Q20" i="9"/>
  <c r="N34" i="9"/>
  <c r="W34" i="9"/>
  <c r="W35" i="9"/>
  <c r="L41" i="9"/>
  <c r="L42" i="9"/>
  <c r="J9" i="10"/>
  <c r="Q18" i="10"/>
  <c r="Q22" i="10"/>
  <c r="R36" i="10"/>
  <c r="Q10" i="11"/>
  <c r="Q21" i="11"/>
  <c r="N34" i="11"/>
  <c r="X34" i="11"/>
  <c r="K35" i="11"/>
  <c r="R33" i="11"/>
  <c r="L39" i="11"/>
  <c r="S33" i="11"/>
  <c r="V15" i="12"/>
  <c r="Q15" i="12"/>
  <c r="K36" i="12"/>
  <c r="Q27" i="12"/>
  <c r="W36" i="12"/>
  <c r="V11" i="13"/>
  <c r="Q11" i="13"/>
  <c r="V27" i="13"/>
  <c r="H10" i="15"/>
  <c r="Q26" i="15"/>
  <c r="Q11" i="16"/>
  <c r="I9" i="17"/>
  <c r="V12" i="18"/>
  <c r="V19" i="18"/>
  <c r="Q19" i="18"/>
  <c r="O38" i="19"/>
  <c r="O39" i="19"/>
  <c r="K34" i="9"/>
  <c r="Q24" i="9"/>
  <c r="Q28" i="12"/>
  <c r="R34" i="16"/>
  <c r="L40" i="16"/>
  <c r="X36" i="9"/>
  <c r="Q21" i="10"/>
  <c r="R33" i="10"/>
  <c r="L39" i="10"/>
  <c r="Q23" i="12"/>
  <c r="Q27" i="14"/>
  <c r="I9" i="16"/>
  <c r="E9" i="16"/>
  <c r="V14" i="17"/>
  <c r="Q14" i="17"/>
  <c r="H10" i="8"/>
  <c r="Q12" i="9"/>
  <c r="V19" i="9"/>
  <c r="Q19" i="9"/>
  <c r="V22" i="9"/>
  <c r="X34" i="9"/>
  <c r="N35" i="9"/>
  <c r="X35" i="9"/>
  <c r="M40" i="9"/>
  <c r="S34" i="9"/>
  <c r="M42" i="9"/>
  <c r="M41" i="9"/>
  <c r="Q16" i="10"/>
  <c r="O38" i="10"/>
  <c r="Q22" i="11"/>
  <c r="R36" i="11"/>
  <c r="R34" i="13"/>
  <c r="L40" i="13"/>
  <c r="Q28" i="18"/>
  <c r="R9" i="19"/>
  <c r="O42" i="19"/>
  <c r="N9" i="19"/>
  <c r="W9" i="19"/>
  <c r="V23" i="20"/>
  <c r="Q23" i="20"/>
  <c r="V15" i="24"/>
  <c r="Q15" i="24"/>
  <c r="Q26" i="19"/>
  <c r="V18" i="22"/>
  <c r="I9" i="8"/>
  <c r="X9" i="8"/>
  <c r="W33" i="8"/>
  <c r="W35" i="8"/>
  <c r="X35" i="8"/>
  <c r="L39" i="8"/>
  <c r="P41" i="8"/>
  <c r="N32" i="9"/>
  <c r="V12" i="9"/>
  <c r="V20" i="9"/>
  <c r="K36" i="9"/>
  <c r="M39" i="9"/>
  <c r="O41" i="9"/>
  <c r="O42" i="9"/>
  <c r="V10" i="10"/>
  <c r="W32" i="10"/>
  <c r="X32" i="10"/>
  <c r="W33" i="10"/>
  <c r="N35" i="10"/>
  <c r="X35" i="10"/>
  <c r="V26" i="10"/>
  <c r="W35" i="10"/>
  <c r="X36" i="10"/>
  <c r="L38" i="10"/>
  <c r="P38" i="10"/>
  <c r="O39" i="10"/>
  <c r="S34" i="10"/>
  <c r="S35" i="10"/>
  <c r="M42" i="10"/>
  <c r="V10" i="11"/>
  <c r="W32" i="11"/>
  <c r="X32" i="11"/>
  <c r="W33" i="11"/>
  <c r="N35" i="11"/>
  <c r="X35" i="11"/>
  <c r="W35" i="11"/>
  <c r="X36" i="11"/>
  <c r="L38" i="11"/>
  <c r="P38" i="11"/>
  <c r="O39" i="11"/>
  <c r="S34" i="11"/>
  <c r="S35" i="11"/>
  <c r="M42" i="11"/>
  <c r="Q16" i="12"/>
  <c r="X33" i="12"/>
  <c r="V27" i="12"/>
  <c r="N32" i="13"/>
  <c r="Q15" i="13"/>
  <c r="I9" i="14"/>
  <c r="Q11" i="14"/>
  <c r="W33" i="15"/>
  <c r="V18" i="15"/>
  <c r="V19" i="15"/>
  <c r="Q19" i="15"/>
  <c r="V27" i="15"/>
  <c r="Q27" i="15"/>
  <c r="W36" i="15"/>
  <c r="W32" i="16"/>
  <c r="X35" i="16"/>
  <c r="V27" i="16"/>
  <c r="Q27" i="16"/>
  <c r="W36" i="16"/>
  <c r="L42" i="16"/>
  <c r="R36" i="16"/>
  <c r="J9" i="17"/>
  <c r="X33" i="17"/>
  <c r="V18" i="17"/>
  <c r="W34" i="17"/>
  <c r="W32" i="18"/>
  <c r="W33" i="18"/>
  <c r="V18" i="18"/>
  <c r="Q20" i="18"/>
  <c r="W36" i="18"/>
  <c r="V21" i="19"/>
  <c r="K35" i="19"/>
  <c r="V21" i="21"/>
  <c r="K35" i="21"/>
  <c r="X33" i="22"/>
  <c r="Q18" i="22"/>
  <c r="M39" i="22"/>
  <c r="S33" i="22"/>
  <c r="B9" i="23"/>
  <c r="I9" i="23"/>
  <c r="Q10" i="23"/>
  <c r="V27" i="23"/>
  <c r="R36" i="23"/>
  <c r="R32" i="25"/>
  <c r="X32" i="26"/>
  <c r="Q29" i="26"/>
  <c r="Q23" i="18"/>
  <c r="V28" i="18"/>
  <c r="M40" i="18"/>
  <c r="S34" i="18"/>
  <c r="W34" i="19"/>
  <c r="I9" i="22"/>
  <c r="E9" i="22"/>
  <c r="K36" i="23"/>
  <c r="Q27" i="23"/>
  <c r="J9" i="8"/>
  <c r="Q28" i="8"/>
  <c r="M38" i="8"/>
  <c r="L41" i="8"/>
  <c r="V27" i="9"/>
  <c r="W36" i="9"/>
  <c r="O38" i="9"/>
  <c r="S9" i="10"/>
  <c r="R9" i="10"/>
  <c r="Q12" i="10"/>
  <c r="V13" i="10"/>
  <c r="X33" i="10"/>
  <c r="V14" i="10"/>
  <c r="V19" i="10"/>
  <c r="Q28" i="10"/>
  <c r="Q29" i="10"/>
  <c r="M38" i="10"/>
  <c r="R32" i="10"/>
  <c r="O40" i="10"/>
  <c r="O41" i="10"/>
  <c r="S9" i="11"/>
  <c r="R9" i="11"/>
  <c r="Q12" i="11"/>
  <c r="Q13" i="11"/>
  <c r="X33" i="11"/>
  <c r="V14" i="11"/>
  <c r="V19" i="11"/>
  <c r="Q28" i="11"/>
  <c r="Q29" i="11"/>
  <c r="M38" i="11"/>
  <c r="R32" i="11"/>
  <c r="O40" i="11"/>
  <c r="O41" i="11"/>
  <c r="J9" i="12"/>
  <c r="W32" i="12"/>
  <c r="V18" i="12"/>
  <c r="Q20" i="12"/>
  <c r="V23" i="12"/>
  <c r="R33" i="12"/>
  <c r="P41" i="12"/>
  <c r="P42" i="12"/>
  <c r="V15" i="13"/>
  <c r="Q26" i="13"/>
  <c r="V30" i="13"/>
  <c r="H10" i="14"/>
  <c r="V22" i="14"/>
  <c r="N35" i="14"/>
  <c r="X35" i="14"/>
  <c r="L42" i="14"/>
  <c r="R36" i="14"/>
  <c r="N33" i="15"/>
  <c r="Q18" i="15"/>
  <c r="X33" i="16"/>
  <c r="Q17" i="16"/>
  <c r="Q18" i="16"/>
  <c r="Q19" i="16"/>
  <c r="V26" i="16"/>
  <c r="W35" i="16"/>
  <c r="E9" i="17"/>
  <c r="Q12" i="17"/>
  <c r="V19" i="17"/>
  <c r="Q22" i="17"/>
  <c r="Q11" i="18"/>
  <c r="X33" i="18"/>
  <c r="Q15" i="18"/>
  <c r="V20" i="18"/>
  <c r="Q27" i="18"/>
  <c r="Q10" i="19"/>
  <c r="Q22" i="19"/>
  <c r="M39" i="19"/>
  <c r="S33" i="19"/>
  <c r="V11" i="20"/>
  <c r="Q11" i="20"/>
  <c r="M40" i="20"/>
  <c r="S34" i="20"/>
  <c r="V22" i="25"/>
  <c r="R36" i="25"/>
  <c r="W35" i="12"/>
  <c r="X36" i="12"/>
  <c r="V28" i="12"/>
  <c r="O40" i="12"/>
  <c r="M42" i="12"/>
  <c r="X33" i="13"/>
  <c r="Q18" i="13"/>
  <c r="V19" i="13"/>
  <c r="N35" i="13"/>
  <c r="Q30" i="13"/>
  <c r="L42" i="13"/>
  <c r="R36" i="13"/>
  <c r="V11" i="14"/>
  <c r="W32" i="14"/>
  <c r="Q22" i="14"/>
  <c r="N36" i="14"/>
  <c r="M39" i="14"/>
  <c r="S33" i="14"/>
  <c r="O41" i="14"/>
  <c r="V22" i="15"/>
  <c r="X35" i="15"/>
  <c r="Q30" i="15"/>
  <c r="O40" i="15"/>
  <c r="B9" i="16"/>
  <c r="V11" i="16"/>
  <c r="V19" i="16"/>
  <c r="Q29" i="16"/>
  <c r="Q30" i="16"/>
  <c r="O40" i="16"/>
  <c r="H10" i="17"/>
  <c r="V11" i="17"/>
  <c r="Q20" i="17"/>
  <c r="Q21" i="17"/>
  <c r="V22" i="17"/>
  <c r="N34" i="17"/>
  <c r="X34" i="17"/>
  <c r="K35" i="17"/>
  <c r="V27" i="17"/>
  <c r="W36" i="17"/>
  <c r="M39" i="17"/>
  <c r="R34" i="17"/>
  <c r="L41" i="17"/>
  <c r="L42" i="17"/>
  <c r="R36" i="17"/>
  <c r="V15" i="18"/>
  <c r="N34" i="18"/>
  <c r="W34" i="18"/>
  <c r="W35" i="18"/>
  <c r="M39" i="18"/>
  <c r="O41" i="18"/>
  <c r="O42" i="18"/>
  <c r="K9" i="19"/>
  <c r="V10" i="19"/>
  <c r="W32" i="19"/>
  <c r="X32" i="19"/>
  <c r="W33" i="19"/>
  <c r="V15" i="19"/>
  <c r="Q24" i="19"/>
  <c r="N35" i="19"/>
  <c r="X35" i="19"/>
  <c r="V26" i="19"/>
  <c r="W35" i="19"/>
  <c r="X36" i="19"/>
  <c r="L38" i="19"/>
  <c r="R32" i="19"/>
  <c r="P38" i="19"/>
  <c r="P39" i="19"/>
  <c r="X33" i="20"/>
  <c r="N34" i="20"/>
  <c r="K35" i="20"/>
  <c r="P38" i="20"/>
  <c r="P39" i="20"/>
  <c r="N9" i="21"/>
  <c r="Q10" i="21"/>
  <c r="Q22" i="21"/>
  <c r="R36" i="21"/>
  <c r="H10" i="22"/>
  <c r="X33" i="23"/>
  <c r="V27" i="24"/>
  <c r="Q27" i="24"/>
  <c r="S33" i="26"/>
  <c r="V24" i="12"/>
  <c r="N35" i="12"/>
  <c r="X35" i="12"/>
  <c r="O41" i="12"/>
  <c r="O42" i="12"/>
  <c r="B9" i="13"/>
  <c r="N9" i="13"/>
  <c r="Q21" i="13"/>
  <c r="N36" i="13"/>
  <c r="O40" i="13"/>
  <c r="J9" i="14"/>
  <c r="P39" i="14"/>
  <c r="Q14" i="14"/>
  <c r="V15" i="14"/>
  <c r="X33" i="14"/>
  <c r="V18" i="14"/>
  <c r="W35" i="14"/>
  <c r="K36" i="14"/>
  <c r="Q28" i="14"/>
  <c r="R34" i="14"/>
  <c r="L40" i="14"/>
  <c r="J9" i="15"/>
  <c r="I9" i="15"/>
  <c r="P39" i="15"/>
  <c r="V15" i="15"/>
  <c r="V23" i="15"/>
  <c r="Q24" i="15"/>
  <c r="N36" i="15"/>
  <c r="M39" i="15"/>
  <c r="S33" i="15"/>
  <c r="O41" i="15"/>
  <c r="N34" i="16"/>
  <c r="W34" i="16"/>
  <c r="N36" i="16"/>
  <c r="M39" i="16"/>
  <c r="S33" i="16"/>
  <c r="O41" i="16"/>
  <c r="K9" i="17"/>
  <c r="W32" i="17"/>
  <c r="X32" i="17"/>
  <c r="W33" i="17"/>
  <c r="V15" i="17"/>
  <c r="Q24" i="17"/>
  <c r="N35" i="17"/>
  <c r="X35" i="17"/>
  <c r="W35" i="17"/>
  <c r="X36" i="17"/>
  <c r="L38" i="17"/>
  <c r="P38" i="17"/>
  <c r="O39" i="17"/>
  <c r="S34" i="17"/>
  <c r="S35" i="17"/>
  <c r="M42" i="17"/>
  <c r="N33" i="18"/>
  <c r="X34" i="18"/>
  <c r="X35" i="18"/>
  <c r="O38" i="18"/>
  <c r="Q12" i="19"/>
  <c r="X33" i="19"/>
  <c r="V19" i="19"/>
  <c r="Q28" i="19"/>
  <c r="M38" i="19"/>
  <c r="L39" i="19"/>
  <c r="L41" i="19"/>
  <c r="L42" i="19"/>
  <c r="R36" i="19"/>
  <c r="N33" i="20"/>
  <c r="N35" i="20"/>
  <c r="X35" i="20"/>
  <c r="V27" i="20"/>
  <c r="Q27" i="20"/>
  <c r="L41" i="20"/>
  <c r="L42" i="20"/>
  <c r="R32" i="21"/>
  <c r="O38" i="21"/>
  <c r="W35" i="22"/>
  <c r="P40" i="22"/>
  <c r="S34" i="22"/>
  <c r="B9" i="24"/>
  <c r="I9" i="24"/>
  <c r="H10" i="24"/>
  <c r="Q10" i="24"/>
  <c r="R36" i="24"/>
  <c r="X33" i="25"/>
  <c r="Q15" i="26"/>
  <c r="Q22" i="26"/>
  <c r="N35" i="26"/>
  <c r="R34" i="26"/>
  <c r="L40" i="26"/>
  <c r="O40" i="19"/>
  <c r="O41" i="19"/>
  <c r="J9" i="20"/>
  <c r="W32" i="20"/>
  <c r="V22" i="20"/>
  <c r="X34" i="20"/>
  <c r="Q24" i="20"/>
  <c r="N36" i="20"/>
  <c r="W36" i="20"/>
  <c r="L38" i="20"/>
  <c r="L39" i="20"/>
  <c r="R33" i="20"/>
  <c r="O41" i="20"/>
  <c r="O42" i="20"/>
  <c r="K9" i="21"/>
  <c r="V10" i="21"/>
  <c r="W32" i="21"/>
  <c r="X32" i="21"/>
  <c r="W33" i="21"/>
  <c r="V15" i="21"/>
  <c r="Q24" i="21"/>
  <c r="V25" i="21"/>
  <c r="X35" i="21"/>
  <c r="V26" i="21"/>
  <c r="W35" i="21"/>
  <c r="X36" i="21"/>
  <c r="L38" i="21"/>
  <c r="P38" i="21"/>
  <c r="O39" i="21"/>
  <c r="S34" i="21"/>
  <c r="S35" i="21"/>
  <c r="M42" i="21"/>
  <c r="B9" i="22"/>
  <c r="N32" i="22"/>
  <c r="W32" i="22"/>
  <c r="Q12" i="22"/>
  <c r="V19" i="22"/>
  <c r="V22" i="22"/>
  <c r="N35" i="22"/>
  <c r="X35" i="22"/>
  <c r="M41" i="22"/>
  <c r="E9" i="23"/>
  <c r="W35" i="23"/>
  <c r="Q28" i="23"/>
  <c r="L40" i="23"/>
  <c r="E9" i="24"/>
  <c r="W35" i="24"/>
  <c r="Q28" i="24"/>
  <c r="L40" i="24"/>
  <c r="E9" i="25"/>
  <c r="V19" i="25"/>
  <c r="O42" i="25"/>
  <c r="V14" i="26"/>
  <c r="N33" i="26"/>
  <c r="Q21" i="26"/>
  <c r="N36" i="26"/>
  <c r="R33" i="19"/>
  <c r="P40" i="19"/>
  <c r="P41" i="19"/>
  <c r="P42" i="19"/>
  <c r="E9" i="20"/>
  <c r="N9" i="20"/>
  <c r="Q12" i="20"/>
  <c r="V19" i="20"/>
  <c r="Q21" i="20"/>
  <c r="X36" i="20"/>
  <c r="M38" i="20"/>
  <c r="M39" i="20"/>
  <c r="P41" i="20"/>
  <c r="P42" i="20"/>
  <c r="Q12" i="21"/>
  <c r="X33" i="21"/>
  <c r="V19" i="21"/>
  <c r="Q28" i="21"/>
  <c r="M38" i="21"/>
  <c r="O40" i="21"/>
  <c r="O41" i="21"/>
  <c r="Q16" i="22"/>
  <c r="Q24" i="22"/>
  <c r="N36" i="22"/>
  <c r="R32" i="22"/>
  <c r="O40" i="22"/>
  <c r="O41" i="22"/>
  <c r="V18" i="23"/>
  <c r="R33" i="23"/>
  <c r="O42" i="23"/>
  <c r="V18" i="24"/>
  <c r="R33" i="24"/>
  <c r="O42" i="24"/>
  <c r="O38" i="25"/>
  <c r="R33" i="25"/>
  <c r="Q23" i="26"/>
  <c r="V30" i="26"/>
  <c r="K36" i="22"/>
  <c r="R34" i="22"/>
  <c r="P41" i="22"/>
  <c r="J9" i="23"/>
  <c r="P39" i="23"/>
  <c r="V19" i="23"/>
  <c r="V22" i="23"/>
  <c r="N35" i="23"/>
  <c r="X35" i="23"/>
  <c r="Q30" i="23"/>
  <c r="O40" i="23"/>
  <c r="J9" i="24"/>
  <c r="P39" i="24"/>
  <c r="V19" i="24"/>
  <c r="V22" i="24"/>
  <c r="N35" i="24"/>
  <c r="X35" i="24"/>
  <c r="Q30" i="24"/>
  <c r="O40" i="24"/>
  <c r="J9" i="25"/>
  <c r="P39" i="25"/>
  <c r="V11" i="25"/>
  <c r="N33" i="25"/>
  <c r="Q22" i="25"/>
  <c r="Q24" i="25"/>
  <c r="N36" i="25"/>
  <c r="O40" i="25"/>
  <c r="V15" i="26"/>
  <c r="W34" i="26"/>
  <c r="W35" i="26"/>
  <c r="V27" i="26"/>
  <c r="L42" i="26"/>
  <c r="R36" i="26"/>
  <c r="V27" i="22"/>
  <c r="W36" i="22"/>
  <c r="V11" i="23"/>
  <c r="W32" i="23"/>
  <c r="Q16" i="23"/>
  <c r="Q22" i="23"/>
  <c r="Q24" i="23"/>
  <c r="N36" i="23"/>
  <c r="O41" i="23"/>
  <c r="V11" i="24"/>
  <c r="W32" i="24"/>
  <c r="Q16" i="24"/>
  <c r="Q22" i="24"/>
  <c r="V23" i="24"/>
  <c r="Q24" i="24"/>
  <c r="N36" i="24"/>
  <c r="O41" i="24"/>
  <c r="X32" i="25"/>
  <c r="V13" i="25"/>
  <c r="V14" i="25"/>
  <c r="W35" i="25"/>
  <c r="V27" i="25"/>
  <c r="Q28" i="25"/>
  <c r="M39" i="25"/>
  <c r="S33" i="25"/>
  <c r="O41" i="25"/>
  <c r="N9" i="26"/>
  <c r="X33" i="26"/>
  <c r="Q26" i="26"/>
  <c r="W36" i="26"/>
  <c r="O40" i="26"/>
  <c r="V10" i="26"/>
  <c r="V18" i="26"/>
  <c r="V21" i="26"/>
  <c r="V26" i="26"/>
  <c r="V29" i="26"/>
  <c r="P41" i="26"/>
  <c r="P40" i="26"/>
  <c r="K9" i="26"/>
  <c r="R9" i="26"/>
  <c r="L39" i="26"/>
  <c r="Q10" i="26"/>
  <c r="Q12" i="26"/>
  <c r="V12" i="26"/>
  <c r="W33" i="26"/>
  <c r="Q20" i="26"/>
  <c r="V20" i="26"/>
  <c r="X34" i="26"/>
  <c r="Q28" i="26"/>
  <c r="V28" i="26"/>
  <c r="P38" i="26"/>
  <c r="L41" i="26"/>
  <c r="R35" i="26"/>
  <c r="Q16" i="26"/>
  <c r="V16" i="26"/>
  <c r="Q24" i="26"/>
  <c r="V24" i="26"/>
  <c r="M38" i="26"/>
  <c r="S32" i="26"/>
  <c r="K33" i="26"/>
  <c r="Q13" i="26"/>
  <c r="V13" i="26"/>
  <c r="N34" i="26"/>
  <c r="X35" i="26"/>
  <c r="M42" i="26"/>
  <c r="S36" i="26"/>
  <c r="B9" i="26"/>
  <c r="S9" i="26"/>
  <c r="X9" i="26"/>
  <c r="M40" i="26"/>
  <c r="Q17" i="26"/>
  <c r="V17" i="26"/>
  <c r="K35" i="26"/>
  <c r="Q25" i="26"/>
  <c r="V25" i="26"/>
  <c r="L38" i="26"/>
  <c r="K34" i="26"/>
  <c r="S35" i="26"/>
  <c r="P42" i="26"/>
  <c r="K32" i="26"/>
  <c r="K36" i="26"/>
  <c r="V23" i="26"/>
  <c r="Q16" i="25"/>
  <c r="V16" i="25"/>
  <c r="V21" i="25"/>
  <c r="Q21" i="25"/>
  <c r="M38" i="25"/>
  <c r="S32" i="25"/>
  <c r="V10" i="25"/>
  <c r="V18" i="25"/>
  <c r="P41" i="25"/>
  <c r="M42" i="25"/>
  <c r="S36" i="25"/>
  <c r="P40" i="25"/>
  <c r="K9" i="25"/>
  <c r="R9" i="25"/>
  <c r="L39" i="25"/>
  <c r="Q10" i="25"/>
  <c r="Q12" i="25"/>
  <c r="V12" i="25"/>
  <c r="W33" i="25"/>
  <c r="Q20" i="25"/>
  <c r="V20" i="25"/>
  <c r="N34" i="25"/>
  <c r="W34" i="25"/>
  <c r="X36" i="25"/>
  <c r="V29" i="25"/>
  <c r="Q29" i="25"/>
  <c r="V30" i="25"/>
  <c r="P38" i="25"/>
  <c r="L41" i="25"/>
  <c r="R35" i="25"/>
  <c r="K33" i="25"/>
  <c r="Q13" i="25"/>
  <c r="B9" i="25"/>
  <c r="S9" i="25"/>
  <c r="X9" i="25"/>
  <c r="M40" i="25"/>
  <c r="Q17" i="25"/>
  <c r="V17" i="25"/>
  <c r="X34" i="25"/>
  <c r="K35" i="25"/>
  <c r="Q25" i="25"/>
  <c r="V25" i="25"/>
  <c r="V26" i="25"/>
  <c r="K34" i="25"/>
  <c r="S35" i="25"/>
  <c r="P42" i="25"/>
  <c r="V24" i="25"/>
  <c r="V28" i="25"/>
  <c r="K32" i="25"/>
  <c r="K36" i="25"/>
  <c r="V23" i="25"/>
  <c r="S9" i="24"/>
  <c r="X9" i="24"/>
  <c r="M40" i="24"/>
  <c r="Q21" i="24"/>
  <c r="V21" i="24"/>
  <c r="M39" i="24"/>
  <c r="M41" i="24"/>
  <c r="X32" i="24"/>
  <c r="Q17" i="24"/>
  <c r="V17" i="24"/>
  <c r="N33" i="24"/>
  <c r="M42" i="24"/>
  <c r="S36" i="24"/>
  <c r="V10" i="24"/>
  <c r="V13" i="24"/>
  <c r="Q13" i="24"/>
  <c r="K33" i="24"/>
  <c r="W33" i="24"/>
  <c r="V14" i="24"/>
  <c r="N34" i="24"/>
  <c r="W34" i="24"/>
  <c r="X36" i="24"/>
  <c r="V29" i="24"/>
  <c r="Q29" i="24"/>
  <c r="V30" i="24"/>
  <c r="P38" i="24"/>
  <c r="L41" i="24"/>
  <c r="R35" i="24"/>
  <c r="M38" i="24"/>
  <c r="S32" i="24"/>
  <c r="K9" i="24"/>
  <c r="L39" i="24"/>
  <c r="R9" i="24"/>
  <c r="Q12" i="24"/>
  <c r="V12" i="24"/>
  <c r="X34" i="24"/>
  <c r="K35" i="24"/>
  <c r="V25" i="24"/>
  <c r="Q25" i="24"/>
  <c r="V26" i="24"/>
  <c r="L38" i="24"/>
  <c r="K34" i="24"/>
  <c r="S35" i="24"/>
  <c r="P42" i="24"/>
  <c r="V16" i="24"/>
  <c r="V20" i="24"/>
  <c r="V24" i="24"/>
  <c r="V28" i="24"/>
  <c r="K32" i="24"/>
  <c r="K36" i="24"/>
  <c r="S9" i="23"/>
  <c r="M40" i="23"/>
  <c r="X9" i="23"/>
  <c r="Q21" i="23"/>
  <c r="V21" i="23"/>
  <c r="M38" i="23"/>
  <c r="S32" i="23"/>
  <c r="M39" i="23"/>
  <c r="X32" i="23"/>
  <c r="V17" i="23"/>
  <c r="Q17" i="23"/>
  <c r="N33" i="23"/>
  <c r="M42" i="23"/>
  <c r="S36" i="23"/>
  <c r="V10" i="23"/>
  <c r="V13" i="23"/>
  <c r="Q13" i="23"/>
  <c r="K33" i="23"/>
  <c r="W33" i="23"/>
  <c r="V14" i="23"/>
  <c r="N34" i="23"/>
  <c r="W34" i="23"/>
  <c r="X36" i="23"/>
  <c r="Q29" i="23"/>
  <c r="V29" i="23"/>
  <c r="V30" i="23"/>
  <c r="P38" i="23"/>
  <c r="L41" i="23"/>
  <c r="R35" i="23"/>
  <c r="M41" i="23"/>
  <c r="K9" i="23"/>
  <c r="R9" i="23"/>
  <c r="L39" i="23"/>
  <c r="Q12" i="23"/>
  <c r="V12" i="23"/>
  <c r="X34" i="23"/>
  <c r="K35" i="23"/>
  <c r="V25" i="23"/>
  <c r="Q25" i="23"/>
  <c r="V26" i="23"/>
  <c r="L38" i="23"/>
  <c r="K34" i="23"/>
  <c r="S35" i="23"/>
  <c r="V16" i="23"/>
  <c r="V20" i="23"/>
  <c r="V24" i="23"/>
  <c r="V28" i="23"/>
  <c r="K32" i="23"/>
  <c r="V23" i="23"/>
  <c r="L42" i="22"/>
  <c r="L40" i="22"/>
  <c r="S9" i="22"/>
  <c r="X9" i="22"/>
  <c r="M40" i="22"/>
  <c r="Q17" i="22"/>
  <c r="V17" i="22"/>
  <c r="N33" i="22"/>
  <c r="M42" i="22"/>
  <c r="S36" i="22"/>
  <c r="N9" i="22"/>
  <c r="X32" i="22"/>
  <c r="Q13" i="22"/>
  <c r="K33" i="22"/>
  <c r="V13" i="22"/>
  <c r="W33" i="22"/>
  <c r="V14" i="22"/>
  <c r="N34" i="22"/>
  <c r="W34" i="22"/>
  <c r="X36" i="22"/>
  <c r="V29" i="22"/>
  <c r="Q29" i="22"/>
  <c r="V30" i="22"/>
  <c r="P38" i="22"/>
  <c r="L41" i="22"/>
  <c r="R35" i="22"/>
  <c r="K9" i="22"/>
  <c r="L39" i="22"/>
  <c r="R9" i="22"/>
  <c r="Q21" i="22"/>
  <c r="V21" i="22"/>
  <c r="M38" i="22"/>
  <c r="S32" i="22"/>
  <c r="V10" i="22"/>
  <c r="X34" i="22"/>
  <c r="K35" i="22"/>
  <c r="V25" i="22"/>
  <c r="Q25" i="22"/>
  <c r="V26" i="22"/>
  <c r="L38" i="22"/>
  <c r="K34" i="22"/>
  <c r="S35" i="22"/>
  <c r="P42" i="22"/>
  <c r="V12" i="22"/>
  <c r="V16" i="22"/>
  <c r="V20" i="22"/>
  <c r="V24" i="22"/>
  <c r="V28" i="22"/>
  <c r="K32" i="22"/>
  <c r="V23" i="22"/>
  <c r="Q11" i="21"/>
  <c r="Q15" i="21"/>
  <c r="Q19" i="21"/>
  <c r="Q23" i="21"/>
  <c r="Q27" i="21"/>
  <c r="V30" i="21"/>
  <c r="N33" i="21"/>
  <c r="N39" i="21" s="1"/>
  <c r="K34" i="21"/>
  <c r="L40" i="21"/>
  <c r="M41" i="21"/>
  <c r="K33" i="21"/>
  <c r="N36" i="21"/>
  <c r="X9" i="21"/>
  <c r="V12" i="21"/>
  <c r="Q13" i="21"/>
  <c r="V16" i="21"/>
  <c r="Q17" i="21"/>
  <c r="V20" i="21"/>
  <c r="Q21" i="21"/>
  <c r="V24" i="21"/>
  <c r="Q25" i="21"/>
  <c r="V28" i="21"/>
  <c r="Q29" i="21"/>
  <c r="K32" i="21"/>
  <c r="S32" i="21"/>
  <c r="N35" i="21"/>
  <c r="R35" i="21"/>
  <c r="K36" i="21"/>
  <c r="S36" i="21"/>
  <c r="M40" i="21"/>
  <c r="V10" i="20"/>
  <c r="P40" i="20"/>
  <c r="I9" i="20"/>
  <c r="W9" i="20"/>
  <c r="Q10" i="20"/>
  <c r="V13" i="20"/>
  <c r="Q14" i="20"/>
  <c r="V17" i="20"/>
  <c r="Q18" i="20"/>
  <c r="V21" i="20"/>
  <c r="Q22" i="20"/>
  <c r="V25" i="20"/>
  <c r="Q26" i="20"/>
  <c r="V29" i="20"/>
  <c r="Q30" i="20"/>
  <c r="R32" i="20"/>
  <c r="K33" i="20"/>
  <c r="S33" i="20"/>
  <c r="R36" i="20"/>
  <c r="V14" i="20"/>
  <c r="R9" i="20"/>
  <c r="X9" i="20"/>
  <c r="V12" i="20"/>
  <c r="Q13" i="20"/>
  <c r="V16" i="20"/>
  <c r="Q17" i="20"/>
  <c r="V20" i="20"/>
  <c r="V24" i="20"/>
  <c r="Q25" i="20"/>
  <c r="V28" i="20"/>
  <c r="Q29" i="20"/>
  <c r="K32" i="20"/>
  <c r="S32" i="20"/>
  <c r="R35" i="20"/>
  <c r="K36" i="20"/>
  <c r="S36" i="20"/>
  <c r="K34" i="20"/>
  <c r="L40" i="20"/>
  <c r="R34" i="20"/>
  <c r="S35" i="20"/>
  <c r="V25" i="19"/>
  <c r="M40" i="19"/>
  <c r="Q11" i="19"/>
  <c r="Q15" i="19"/>
  <c r="Q19" i="19"/>
  <c r="Q23" i="19"/>
  <c r="Q27" i="19"/>
  <c r="V30" i="19"/>
  <c r="N33" i="19"/>
  <c r="K34" i="19"/>
  <c r="L40" i="19"/>
  <c r="M41" i="19"/>
  <c r="V29" i="19"/>
  <c r="K33" i="19"/>
  <c r="N36" i="19"/>
  <c r="X9" i="19"/>
  <c r="V12" i="19"/>
  <c r="Q13" i="19"/>
  <c r="V16" i="19"/>
  <c r="Q17" i="19"/>
  <c r="V20" i="19"/>
  <c r="Q21" i="19"/>
  <c r="V24" i="19"/>
  <c r="Q25" i="19"/>
  <c r="V28" i="19"/>
  <c r="K32" i="19"/>
  <c r="S32" i="19"/>
  <c r="R35" i="19"/>
  <c r="K36" i="19"/>
  <c r="S36" i="19"/>
  <c r="K9" i="18"/>
  <c r="R9" i="18"/>
  <c r="W9" i="18"/>
  <c r="L40" i="18"/>
  <c r="Q13" i="18"/>
  <c r="K33" i="18"/>
  <c r="V13" i="18"/>
  <c r="B9" i="18"/>
  <c r="S9" i="18"/>
  <c r="X9" i="18"/>
  <c r="P40" i="18"/>
  <c r="V10" i="18"/>
  <c r="V14" i="18"/>
  <c r="K36" i="18"/>
  <c r="L38" i="18"/>
  <c r="L41" i="18"/>
  <c r="L42" i="18"/>
  <c r="K35" i="18"/>
  <c r="Q25" i="18"/>
  <c r="V25" i="18"/>
  <c r="M38" i="18"/>
  <c r="S32" i="18"/>
  <c r="N35" i="18"/>
  <c r="K34" i="18"/>
  <c r="Q17" i="18"/>
  <c r="V17" i="18"/>
  <c r="Q21" i="18"/>
  <c r="V21" i="18"/>
  <c r="Q29" i="18"/>
  <c r="V29" i="18"/>
  <c r="O40" i="18"/>
  <c r="R34" i="18"/>
  <c r="N9" i="18"/>
  <c r="P38" i="18"/>
  <c r="L39" i="18"/>
  <c r="P39" i="18"/>
  <c r="P41" i="18"/>
  <c r="P42" i="18"/>
  <c r="I9" i="18"/>
  <c r="Q10" i="18"/>
  <c r="Q14" i="18"/>
  <c r="Q18" i="18"/>
  <c r="Q22" i="18"/>
  <c r="Q26" i="18"/>
  <c r="Q30" i="18"/>
  <c r="R32" i="18"/>
  <c r="S33" i="18"/>
  <c r="N36" i="18"/>
  <c r="R36" i="18"/>
  <c r="K32" i="18"/>
  <c r="R35" i="18"/>
  <c r="S36" i="18"/>
  <c r="V23" i="18"/>
  <c r="S35" i="18"/>
  <c r="V13" i="17"/>
  <c r="V21" i="17"/>
  <c r="V25" i="17"/>
  <c r="Q11" i="17"/>
  <c r="Q15" i="17"/>
  <c r="Q19" i="17"/>
  <c r="Q23" i="17"/>
  <c r="Q27" i="17"/>
  <c r="V30" i="17"/>
  <c r="N33" i="17"/>
  <c r="K34" i="17"/>
  <c r="L40" i="17"/>
  <c r="M41" i="17"/>
  <c r="M40" i="17"/>
  <c r="X9" i="17"/>
  <c r="V12" i="17"/>
  <c r="V16" i="17"/>
  <c r="Q17" i="17"/>
  <c r="V20" i="17"/>
  <c r="V24" i="17"/>
  <c r="Q25" i="17"/>
  <c r="V28" i="17"/>
  <c r="Q29" i="17"/>
  <c r="K32" i="17"/>
  <c r="S32" i="17"/>
  <c r="R35" i="17"/>
  <c r="K36" i="17"/>
  <c r="S36" i="17"/>
  <c r="V29" i="17"/>
  <c r="K33" i="17"/>
  <c r="P39" i="16"/>
  <c r="P40" i="16"/>
  <c r="N32" i="16"/>
  <c r="Q10" i="16"/>
  <c r="K33" i="16"/>
  <c r="Q13" i="16"/>
  <c r="V13" i="16"/>
  <c r="V10" i="16"/>
  <c r="N33" i="16"/>
  <c r="Q21" i="16"/>
  <c r="V21" i="16"/>
  <c r="V29" i="16"/>
  <c r="M38" i="16"/>
  <c r="S32" i="16"/>
  <c r="K9" i="16"/>
  <c r="R9" i="16"/>
  <c r="L39" i="16"/>
  <c r="Q12" i="16"/>
  <c r="V12" i="16"/>
  <c r="W33" i="16"/>
  <c r="Q20" i="16"/>
  <c r="V20" i="16"/>
  <c r="X34" i="16"/>
  <c r="Q28" i="16"/>
  <c r="V28" i="16"/>
  <c r="P41" i="16"/>
  <c r="M42" i="16"/>
  <c r="S36" i="16"/>
  <c r="S9" i="16"/>
  <c r="X9" i="16"/>
  <c r="M40" i="16"/>
  <c r="V14" i="16"/>
  <c r="V17" i="16"/>
  <c r="V22" i="16"/>
  <c r="K35" i="16"/>
  <c r="Q25" i="16"/>
  <c r="V25" i="16"/>
  <c r="V30" i="16"/>
  <c r="P38" i="16"/>
  <c r="L41" i="16"/>
  <c r="R35" i="16"/>
  <c r="N9" i="16"/>
  <c r="W9" i="16"/>
  <c r="X32" i="16"/>
  <c r="Q16" i="16"/>
  <c r="V16" i="16"/>
  <c r="Q24" i="16"/>
  <c r="V24" i="16"/>
  <c r="N35" i="16"/>
  <c r="X36" i="16"/>
  <c r="L38" i="16"/>
  <c r="K34" i="16"/>
  <c r="S35" i="16"/>
  <c r="P42" i="16"/>
  <c r="K32" i="16"/>
  <c r="K36" i="16"/>
  <c r="V23" i="16"/>
  <c r="K9" i="15"/>
  <c r="L39" i="15"/>
  <c r="R9" i="15"/>
  <c r="Q12" i="15"/>
  <c r="V12" i="15"/>
  <c r="Q21" i="15"/>
  <c r="V21" i="15"/>
  <c r="N35" i="15"/>
  <c r="M38" i="15"/>
  <c r="S32" i="15"/>
  <c r="L42" i="15"/>
  <c r="L40" i="15"/>
  <c r="S9" i="15"/>
  <c r="X9" i="15"/>
  <c r="M40" i="15"/>
  <c r="V14" i="15"/>
  <c r="V17" i="15"/>
  <c r="Q17" i="15"/>
  <c r="P41" i="15"/>
  <c r="M42" i="15"/>
  <c r="S36" i="15"/>
  <c r="P40" i="15"/>
  <c r="N9" i="15"/>
  <c r="W9" i="15"/>
  <c r="X32" i="15"/>
  <c r="Q16" i="15"/>
  <c r="V16" i="15"/>
  <c r="N34" i="15"/>
  <c r="W34" i="15"/>
  <c r="X36" i="15"/>
  <c r="Q29" i="15"/>
  <c r="V29" i="15"/>
  <c r="V30" i="15"/>
  <c r="P38" i="15"/>
  <c r="L41" i="15"/>
  <c r="R35" i="15"/>
  <c r="V10" i="15"/>
  <c r="K33" i="15"/>
  <c r="Q13" i="15"/>
  <c r="V13" i="15"/>
  <c r="X34" i="15"/>
  <c r="K35" i="15"/>
  <c r="V25" i="15"/>
  <c r="Q25" i="15"/>
  <c r="V26" i="15"/>
  <c r="L38" i="15"/>
  <c r="K34" i="15"/>
  <c r="S35" i="15"/>
  <c r="P42" i="15"/>
  <c r="V20" i="15"/>
  <c r="V24" i="15"/>
  <c r="V28" i="15"/>
  <c r="K32" i="15"/>
  <c r="K36" i="15"/>
  <c r="Q21" i="14"/>
  <c r="V21" i="14"/>
  <c r="M38" i="14"/>
  <c r="S32" i="14"/>
  <c r="K9" i="14"/>
  <c r="L39" i="14"/>
  <c r="R9" i="14"/>
  <c r="V17" i="14"/>
  <c r="Q17" i="14"/>
  <c r="N33" i="14"/>
  <c r="P41" i="14"/>
  <c r="M42" i="14"/>
  <c r="S36" i="14"/>
  <c r="P40" i="14"/>
  <c r="B9" i="14"/>
  <c r="S9" i="14"/>
  <c r="M40" i="14"/>
  <c r="X9" i="14"/>
  <c r="X32" i="14"/>
  <c r="Q13" i="14"/>
  <c r="K33" i="14"/>
  <c r="V13" i="14"/>
  <c r="W33" i="14"/>
  <c r="V14" i="14"/>
  <c r="N34" i="14"/>
  <c r="W34" i="14"/>
  <c r="X36" i="14"/>
  <c r="Q29" i="14"/>
  <c r="V29" i="14"/>
  <c r="V30" i="14"/>
  <c r="P38" i="14"/>
  <c r="L41" i="14"/>
  <c r="R35" i="14"/>
  <c r="N32" i="14"/>
  <c r="Q10" i="14"/>
  <c r="N9" i="14"/>
  <c r="W9" i="14"/>
  <c r="V10" i="14"/>
  <c r="X34" i="14"/>
  <c r="K35" i="14"/>
  <c r="V25" i="14"/>
  <c r="Q25" i="14"/>
  <c r="V26" i="14"/>
  <c r="L38" i="14"/>
  <c r="K34" i="14"/>
  <c r="S35" i="14"/>
  <c r="P42" i="14"/>
  <c r="V12" i="14"/>
  <c r="V16" i="14"/>
  <c r="V20" i="14"/>
  <c r="V24" i="14"/>
  <c r="V28" i="14"/>
  <c r="K32" i="14"/>
  <c r="V23" i="14"/>
  <c r="S9" i="13"/>
  <c r="M40" i="13"/>
  <c r="X9" i="13"/>
  <c r="V14" i="13"/>
  <c r="M39" i="13"/>
  <c r="X32" i="13"/>
  <c r="Q14" i="13"/>
  <c r="Q22" i="13"/>
  <c r="Q24" i="13"/>
  <c r="V24" i="13"/>
  <c r="M42" i="13"/>
  <c r="S36" i="13"/>
  <c r="V10" i="13"/>
  <c r="K33" i="13"/>
  <c r="Q13" i="13"/>
  <c r="V13" i="13"/>
  <c r="V18" i="13"/>
  <c r="V21" i="13"/>
  <c r="N34" i="13"/>
  <c r="W34" i="13"/>
  <c r="X35" i="13"/>
  <c r="V26" i="13"/>
  <c r="Q29" i="13"/>
  <c r="V29" i="13"/>
  <c r="P38" i="13"/>
  <c r="L41" i="13"/>
  <c r="R35" i="13"/>
  <c r="V17" i="13"/>
  <c r="K35" i="13"/>
  <c r="Q25" i="13"/>
  <c r="M38" i="13"/>
  <c r="S32" i="13"/>
  <c r="M41" i="13"/>
  <c r="Q16" i="13"/>
  <c r="V16" i="13"/>
  <c r="X36" i="13"/>
  <c r="K9" i="13"/>
  <c r="R9" i="13"/>
  <c r="L39" i="13"/>
  <c r="Q10" i="13"/>
  <c r="Q12" i="13"/>
  <c r="V12" i="13"/>
  <c r="W33" i="13"/>
  <c r="Q20" i="13"/>
  <c r="V20" i="13"/>
  <c r="X34" i="13"/>
  <c r="W35" i="13"/>
  <c r="K36" i="13"/>
  <c r="Q28" i="13"/>
  <c r="V28" i="13"/>
  <c r="L38" i="13"/>
  <c r="K34" i="13"/>
  <c r="S35" i="13"/>
  <c r="P42" i="13"/>
  <c r="K32" i="13"/>
  <c r="V23" i="13"/>
  <c r="B9" i="12"/>
  <c r="S9" i="12"/>
  <c r="X9" i="12"/>
  <c r="P40" i="12"/>
  <c r="V10" i="12"/>
  <c r="Q13" i="12"/>
  <c r="K33" i="12"/>
  <c r="V13" i="12"/>
  <c r="W33" i="12"/>
  <c r="N33" i="12"/>
  <c r="P38" i="12"/>
  <c r="L39" i="12"/>
  <c r="K9" i="12"/>
  <c r="R9" i="12"/>
  <c r="W9" i="12"/>
  <c r="L40" i="12"/>
  <c r="Q21" i="12"/>
  <c r="V21" i="12"/>
  <c r="K35" i="12"/>
  <c r="K34" i="12"/>
  <c r="Q25" i="12"/>
  <c r="V25" i="12"/>
  <c r="Q29" i="12"/>
  <c r="V29" i="12"/>
  <c r="M38" i="12"/>
  <c r="S32" i="12"/>
  <c r="L41" i="12"/>
  <c r="L42" i="12"/>
  <c r="L38" i="12"/>
  <c r="Q17" i="12"/>
  <c r="V17" i="12"/>
  <c r="P39" i="12"/>
  <c r="I9" i="12"/>
  <c r="Q10" i="12"/>
  <c r="Q14" i="12"/>
  <c r="Q18" i="12"/>
  <c r="Q22" i="12"/>
  <c r="Q26" i="12"/>
  <c r="Q30" i="12"/>
  <c r="R32" i="12"/>
  <c r="S33" i="12"/>
  <c r="N36" i="12"/>
  <c r="R36" i="12"/>
  <c r="V12" i="12"/>
  <c r="V16" i="12"/>
  <c r="V20" i="12"/>
  <c r="K32" i="12"/>
  <c r="R35" i="12"/>
  <c r="S36" i="12"/>
  <c r="R34" i="12"/>
  <c r="S35" i="12"/>
  <c r="V13" i="11"/>
  <c r="V21" i="11"/>
  <c r="V25" i="11"/>
  <c r="N36" i="11"/>
  <c r="Q11" i="11"/>
  <c r="Q15" i="11"/>
  <c r="V18" i="11"/>
  <c r="Q19" i="11"/>
  <c r="V22" i="11"/>
  <c r="Q23" i="11"/>
  <c r="V26" i="11"/>
  <c r="Q27" i="11"/>
  <c r="V30" i="11"/>
  <c r="N33" i="11"/>
  <c r="K34" i="11"/>
  <c r="L40" i="11"/>
  <c r="M41" i="11"/>
  <c r="V17" i="11"/>
  <c r="V29" i="11"/>
  <c r="K33" i="11"/>
  <c r="M40" i="11"/>
  <c r="X9" i="11"/>
  <c r="V12" i="11"/>
  <c r="V16" i="11"/>
  <c r="V20" i="11"/>
  <c r="V24" i="11"/>
  <c r="Q25" i="11"/>
  <c r="V28" i="11"/>
  <c r="K32" i="11"/>
  <c r="S32" i="11"/>
  <c r="R35" i="11"/>
  <c r="K36" i="11"/>
  <c r="S36" i="11"/>
  <c r="V17" i="10"/>
  <c r="V21" i="10"/>
  <c r="V25" i="10"/>
  <c r="V29" i="10"/>
  <c r="N36" i="10"/>
  <c r="Q11" i="10"/>
  <c r="Q15" i="10"/>
  <c r="Q19" i="10"/>
  <c r="Q23" i="10"/>
  <c r="Q27" i="10"/>
  <c r="V30" i="10"/>
  <c r="N33" i="10"/>
  <c r="K34" i="10"/>
  <c r="L40" i="10"/>
  <c r="M41" i="10"/>
  <c r="M40" i="10"/>
  <c r="X9" i="10"/>
  <c r="V12" i="10"/>
  <c r="Q13" i="10"/>
  <c r="V16" i="10"/>
  <c r="V20" i="10"/>
  <c r="V24" i="10"/>
  <c r="Q25" i="10"/>
  <c r="V28" i="10"/>
  <c r="K32" i="10"/>
  <c r="S32" i="10"/>
  <c r="R35" i="10"/>
  <c r="K36" i="10"/>
  <c r="S36" i="10"/>
  <c r="K33" i="10"/>
  <c r="K9" i="9"/>
  <c r="R9" i="9"/>
  <c r="W9" i="9"/>
  <c r="L40" i="9"/>
  <c r="Q13" i="9"/>
  <c r="K33" i="9"/>
  <c r="V13" i="9"/>
  <c r="X32" i="9"/>
  <c r="P38" i="9"/>
  <c r="L39" i="9"/>
  <c r="P39" i="9"/>
  <c r="P41" i="9"/>
  <c r="P42" i="9"/>
  <c r="B9" i="9"/>
  <c r="S9" i="9"/>
  <c r="X9" i="9"/>
  <c r="P40" i="9"/>
  <c r="V10" i="9"/>
  <c r="V14" i="9"/>
  <c r="Q17" i="9"/>
  <c r="V17" i="9"/>
  <c r="Q21" i="9"/>
  <c r="V21" i="9"/>
  <c r="K35" i="9"/>
  <c r="Q25" i="9"/>
  <c r="V25" i="9"/>
  <c r="Q29" i="9"/>
  <c r="V29" i="9"/>
  <c r="M38" i="9"/>
  <c r="S32" i="9"/>
  <c r="O40" i="9"/>
  <c r="R34" i="9"/>
  <c r="I9" i="9"/>
  <c r="Q10" i="9"/>
  <c r="Q14" i="9"/>
  <c r="Q18" i="9"/>
  <c r="Q22" i="9"/>
  <c r="Q26" i="9"/>
  <c r="Q30" i="9"/>
  <c r="R32" i="9"/>
  <c r="S33" i="9"/>
  <c r="N36" i="9"/>
  <c r="R36" i="9"/>
  <c r="V16" i="9"/>
  <c r="K32" i="9"/>
  <c r="R35" i="9"/>
  <c r="S36" i="9"/>
  <c r="V23" i="9"/>
  <c r="K35" i="8"/>
  <c r="V25" i="8"/>
  <c r="S34" i="8"/>
  <c r="P39" i="8"/>
  <c r="S33" i="8"/>
  <c r="W34" i="8"/>
  <c r="S35" i="8"/>
  <c r="R35" i="8"/>
  <c r="N32" i="8"/>
  <c r="Q17" i="8"/>
  <c r="Q21" i="8"/>
  <c r="N34" i="8"/>
  <c r="Q25" i="8"/>
  <c r="N36" i="8"/>
  <c r="O38" i="8"/>
  <c r="R32" i="8"/>
  <c r="R33" i="8"/>
  <c r="K34" i="8"/>
  <c r="K33" i="8"/>
  <c r="V13" i="8"/>
  <c r="S32" i="8"/>
  <c r="K9" i="8"/>
  <c r="W9" i="8"/>
  <c r="L40" i="8"/>
  <c r="S9" i="8"/>
  <c r="P40" i="8"/>
  <c r="X32" i="8"/>
  <c r="Q11" i="8"/>
  <c r="V12" i="8"/>
  <c r="Q15" i="8"/>
  <c r="V16" i="8"/>
  <c r="Q19" i="8"/>
  <c r="V20" i="8"/>
  <c r="Q23" i="8"/>
  <c r="X34" i="8"/>
  <c r="V24" i="8"/>
  <c r="Q27" i="8"/>
  <c r="X36" i="8"/>
  <c r="K32" i="8"/>
  <c r="R34" i="8"/>
  <c r="O42" i="8"/>
  <c r="R36" i="8"/>
  <c r="L38" i="8"/>
  <c r="Q10" i="8"/>
  <c r="Q14" i="8"/>
  <c r="Q18" i="8"/>
  <c r="Q22" i="8"/>
  <c r="Q26" i="8"/>
  <c r="Q30" i="8"/>
  <c r="L9" i="1"/>
  <c r="P36" i="1"/>
  <c r="O36" i="1"/>
  <c r="P35" i="1"/>
  <c r="O35" i="1"/>
  <c r="P34" i="1"/>
  <c r="O34" i="1"/>
  <c r="P33" i="1"/>
  <c r="O33" i="1"/>
  <c r="P32" i="1"/>
  <c r="O32" i="1"/>
  <c r="M36" i="1"/>
  <c r="L36" i="1"/>
  <c r="M35" i="1"/>
  <c r="L35" i="1"/>
  <c r="M34" i="1"/>
  <c r="L34" i="1"/>
  <c r="M33" i="1"/>
  <c r="L33" i="1"/>
  <c r="M32" i="1"/>
  <c r="L32" i="1"/>
  <c r="S29" i="1"/>
  <c r="R29" i="1"/>
  <c r="N29" i="1"/>
  <c r="R30" i="1"/>
  <c r="S30" i="1"/>
  <c r="N30" i="1"/>
  <c r="K30" i="1"/>
  <c r="K29" i="1"/>
  <c r="S28" i="1"/>
  <c r="R28" i="1"/>
  <c r="N28" i="1"/>
  <c r="K28" i="1"/>
  <c r="S27" i="1"/>
  <c r="R27" i="1"/>
  <c r="N27" i="1"/>
  <c r="K27" i="1"/>
  <c r="S26" i="1"/>
  <c r="R26" i="1"/>
  <c r="N26" i="1"/>
  <c r="K26" i="1"/>
  <c r="S25" i="1"/>
  <c r="R25" i="1"/>
  <c r="N25" i="1"/>
  <c r="K25" i="1"/>
  <c r="S24" i="1"/>
  <c r="R24" i="1"/>
  <c r="N24" i="1"/>
  <c r="K24" i="1"/>
  <c r="S23" i="1"/>
  <c r="R23" i="1"/>
  <c r="N23" i="1"/>
  <c r="K23" i="1"/>
  <c r="S22" i="1"/>
  <c r="R22" i="1"/>
  <c r="N22" i="1"/>
  <c r="K22" i="1"/>
  <c r="S21" i="1"/>
  <c r="R21" i="1"/>
  <c r="N21" i="1"/>
  <c r="K21" i="1"/>
  <c r="S20" i="1"/>
  <c r="R20" i="1"/>
  <c r="N20" i="1"/>
  <c r="K20" i="1"/>
  <c r="S19" i="1"/>
  <c r="R19" i="1"/>
  <c r="N19" i="1"/>
  <c r="K19" i="1"/>
  <c r="S18" i="1"/>
  <c r="R18" i="1"/>
  <c r="N18" i="1"/>
  <c r="K18" i="1"/>
  <c r="S17" i="1"/>
  <c r="R17" i="1"/>
  <c r="N17" i="1"/>
  <c r="K17" i="1"/>
  <c r="S16" i="1"/>
  <c r="R16" i="1"/>
  <c r="N16" i="1"/>
  <c r="K16" i="1"/>
  <c r="S15" i="1"/>
  <c r="R15" i="1"/>
  <c r="N15" i="1"/>
  <c r="K15" i="1"/>
  <c r="S14" i="1"/>
  <c r="R14" i="1"/>
  <c r="N14" i="1"/>
  <c r="K14" i="1"/>
  <c r="S13" i="1"/>
  <c r="R13" i="1"/>
  <c r="N13" i="1"/>
  <c r="K13" i="1"/>
  <c r="S12" i="1"/>
  <c r="R12" i="1"/>
  <c r="N12" i="1"/>
  <c r="K12" i="1"/>
  <c r="S11" i="1"/>
  <c r="R11" i="1"/>
  <c r="N11" i="1"/>
  <c r="K11" i="1"/>
  <c r="N10" i="1"/>
  <c r="S10" i="1"/>
  <c r="R10" i="1"/>
  <c r="K10" i="1"/>
  <c r="P9" i="1"/>
  <c r="O9" i="1"/>
  <c r="O38" i="1" s="1"/>
  <c r="M9" i="1"/>
  <c r="J10" i="1"/>
  <c r="I10" i="1"/>
  <c r="E10" i="1"/>
  <c r="G9" i="1"/>
  <c r="F9" i="1"/>
  <c r="B10" i="1"/>
  <c r="D9" i="1"/>
  <c r="C9" i="1"/>
  <c r="X40" i="25" l="1"/>
  <c r="H9" i="15"/>
  <c r="K42" i="8"/>
  <c r="N40" i="17"/>
  <c r="S40" i="25"/>
  <c r="N40" i="8"/>
  <c r="W39" i="25"/>
  <c r="R39" i="25" s="1"/>
  <c r="W39" i="26"/>
  <c r="R39" i="26" s="1"/>
  <c r="W41" i="26"/>
  <c r="R41" i="26" s="1"/>
  <c r="W39" i="21"/>
  <c r="R39" i="21" s="1"/>
  <c r="H9" i="21"/>
  <c r="W38" i="20"/>
  <c r="R38" i="20" s="1"/>
  <c r="N40" i="18"/>
  <c r="N40" i="15"/>
  <c r="N41" i="21"/>
  <c r="W38" i="11"/>
  <c r="R38" i="11" s="1"/>
  <c r="K40" i="9"/>
  <c r="N42" i="21"/>
  <c r="W41" i="10"/>
  <c r="R41" i="10" s="1"/>
  <c r="H9" i="9"/>
  <c r="V32" i="10"/>
  <c r="N33" i="1"/>
  <c r="H9" i="12"/>
  <c r="H9" i="26"/>
  <c r="W39" i="22"/>
  <c r="R39" i="22" s="1"/>
  <c r="W41" i="24"/>
  <c r="R41" i="24" s="1"/>
  <c r="W41" i="17"/>
  <c r="R41" i="17" s="1"/>
  <c r="W38" i="17"/>
  <c r="R38" i="17" s="1"/>
  <c r="W39" i="10"/>
  <c r="R39" i="10" s="1"/>
  <c r="W40" i="22"/>
  <c r="R40" i="22" s="1"/>
  <c r="W42" i="22"/>
  <c r="R42" i="22" s="1"/>
  <c r="W38" i="22"/>
  <c r="R38" i="22" s="1"/>
  <c r="W42" i="19"/>
  <c r="R42" i="19" s="1"/>
  <c r="W40" i="10"/>
  <c r="R40" i="10" s="1"/>
  <c r="W41" i="22"/>
  <c r="R41" i="22" s="1"/>
  <c r="W39" i="17"/>
  <c r="R39" i="17" s="1"/>
  <c r="W42" i="17"/>
  <c r="R42" i="17" s="1"/>
  <c r="W40" i="17"/>
  <c r="R40" i="17" s="1"/>
  <c r="W38" i="10"/>
  <c r="R38" i="10" s="1"/>
  <c r="N40" i="20"/>
  <c r="W41" i="9"/>
  <c r="R41" i="9" s="1"/>
  <c r="N42" i="12"/>
  <c r="N42" i="14"/>
  <c r="N41" i="9"/>
  <c r="W42" i="25"/>
  <c r="R42" i="25" s="1"/>
  <c r="X39" i="15"/>
  <c r="S39" i="15" s="1"/>
  <c r="X39" i="16"/>
  <c r="S39" i="16" s="1"/>
  <c r="N39" i="24"/>
  <c r="W41" i="25"/>
  <c r="R41" i="25" s="1"/>
  <c r="H9" i="20"/>
  <c r="Q9" i="17"/>
  <c r="H9" i="17"/>
  <c r="N41" i="17"/>
  <c r="N39" i="13"/>
  <c r="W41" i="11"/>
  <c r="R41" i="11" s="1"/>
  <c r="W39" i="11"/>
  <c r="R39" i="11" s="1"/>
  <c r="N39" i="8"/>
  <c r="W40" i="11"/>
  <c r="R40" i="11" s="1"/>
  <c r="N42" i="8"/>
  <c r="N38" i="8"/>
  <c r="N39" i="17"/>
  <c r="N42" i="20"/>
  <c r="V9" i="20"/>
  <c r="N41" i="8"/>
  <c r="H9" i="19"/>
  <c r="X42" i="10"/>
  <c r="S42" i="10" s="1"/>
  <c r="H9" i="14"/>
  <c r="N42" i="19"/>
  <c r="W40" i="23"/>
  <c r="R40" i="23" s="1"/>
  <c r="W42" i="26"/>
  <c r="R42" i="26" s="1"/>
  <c r="W38" i="23"/>
  <c r="R38" i="23" s="1"/>
  <c r="W40" i="26"/>
  <c r="R40" i="26" s="1"/>
  <c r="Q9" i="21"/>
  <c r="K41" i="20"/>
  <c r="H9" i="16"/>
  <c r="W42" i="11"/>
  <c r="R42" i="11" s="1"/>
  <c r="H9" i="10"/>
  <c r="W42" i="21"/>
  <c r="R42" i="21" s="1"/>
  <c r="Q9" i="20"/>
  <c r="W39" i="23"/>
  <c r="R39" i="23" s="1"/>
  <c r="W41" i="23"/>
  <c r="R41" i="23" s="1"/>
  <c r="N40" i="21"/>
  <c r="N41" i="19"/>
  <c r="N40" i="19"/>
  <c r="W38" i="26"/>
  <c r="R38" i="26" s="1"/>
  <c r="V32" i="19"/>
  <c r="N39" i="19"/>
  <c r="Q9" i="19"/>
  <c r="K41" i="10"/>
  <c r="W40" i="9"/>
  <c r="R40" i="9" s="1"/>
  <c r="H9" i="18"/>
  <c r="N39" i="12"/>
  <c r="X41" i="14"/>
  <c r="S41" i="14" s="1"/>
  <c r="N42" i="25"/>
  <c r="N39" i="25"/>
  <c r="Q36" i="14"/>
  <c r="N41" i="10"/>
  <c r="N40" i="11"/>
  <c r="V36" i="8"/>
  <c r="W42" i="23"/>
  <c r="R42" i="23" s="1"/>
  <c r="X40" i="8"/>
  <c r="S40" i="8" s="1"/>
  <c r="W38" i="14"/>
  <c r="R38" i="14" s="1"/>
  <c r="N41" i="12"/>
  <c r="N40" i="10"/>
  <c r="W40" i="21"/>
  <c r="R40" i="21" s="1"/>
  <c r="V30" i="1"/>
  <c r="N41" i="15"/>
  <c r="N40" i="24"/>
  <c r="W41" i="21"/>
  <c r="R41" i="21" s="1"/>
  <c r="W42" i="10"/>
  <c r="R42" i="10" s="1"/>
  <c r="N38" i="25"/>
  <c r="N38" i="20"/>
  <c r="N38" i="12"/>
  <c r="W38" i="25"/>
  <c r="R38" i="25" s="1"/>
  <c r="Q9" i="10"/>
  <c r="H9" i="8"/>
  <c r="W38" i="18"/>
  <c r="R38" i="18" s="1"/>
  <c r="W40" i="25"/>
  <c r="R40" i="25" s="1"/>
  <c r="N42" i="24"/>
  <c r="N41" i="24"/>
  <c r="W38" i="21"/>
  <c r="R38" i="21" s="1"/>
  <c r="N38" i="24"/>
  <c r="W42" i="13"/>
  <c r="R42" i="13" s="1"/>
  <c r="W42" i="12"/>
  <c r="R42" i="12" s="1"/>
  <c r="V32" i="17"/>
  <c r="V36" i="20"/>
  <c r="M40" i="1"/>
  <c r="X9" i="1"/>
  <c r="N39" i="10"/>
  <c r="N42" i="10"/>
  <c r="N42" i="11"/>
  <c r="X38" i="18"/>
  <c r="S38" i="18" s="1"/>
  <c r="W38" i="24"/>
  <c r="R38" i="24" s="1"/>
  <c r="N42" i="26"/>
  <c r="V9" i="21"/>
  <c r="N38" i="9"/>
  <c r="N38" i="19"/>
  <c r="N38" i="10"/>
  <c r="V36" i="11"/>
  <c r="N39" i="11"/>
  <c r="N40" i="12"/>
  <c r="W40" i="24"/>
  <c r="R40" i="24" s="1"/>
  <c r="N40" i="25"/>
  <c r="N41" i="11"/>
  <c r="N42" i="9"/>
  <c r="V9" i="10"/>
  <c r="K32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9" i="1"/>
  <c r="W38" i="9"/>
  <c r="R38" i="9" s="1"/>
  <c r="V32" i="18"/>
  <c r="V32" i="21"/>
  <c r="W39" i="24"/>
  <c r="R39" i="24" s="1"/>
  <c r="X39" i="8"/>
  <c r="S39" i="8" s="1"/>
  <c r="N39" i="9"/>
  <c r="N41" i="25"/>
  <c r="N42" i="18"/>
  <c r="X42" i="23"/>
  <c r="S42" i="23" s="1"/>
  <c r="X38" i="23"/>
  <c r="S38" i="23" s="1"/>
  <c r="W42" i="24"/>
  <c r="R42" i="24" s="1"/>
  <c r="V9" i="11"/>
  <c r="N38" i="11"/>
  <c r="W40" i="18"/>
  <c r="R40" i="18" s="1"/>
  <c r="K41" i="17"/>
  <c r="X39" i="18"/>
  <c r="S39" i="18" s="1"/>
  <c r="W38" i="12"/>
  <c r="R38" i="12" s="1"/>
  <c r="W41" i="12"/>
  <c r="R41" i="12" s="1"/>
  <c r="X40" i="13"/>
  <c r="S40" i="13" s="1"/>
  <c r="Q36" i="8"/>
  <c r="Q9" i="11"/>
  <c r="K42" i="12"/>
  <c r="V36" i="13"/>
  <c r="X38" i="13"/>
  <c r="S38" i="13" s="1"/>
  <c r="V9" i="17"/>
  <c r="X38" i="20"/>
  <c r="S38" i="20" s="1"/>
  <c r="X40" i="23"/>
  <c r="S40" i="23" s="1"/>
  <c r="V36" i="25"/>
  <c r="H9" i="25"/>
  <c r="Q36" i="22"/>
  <c r="N41" i="26"/>
  <c r="Q35" i="20"/>
  <c r="X40" i="18"/>
  <c r="S40" i="18" s="1"/>
  <c r="W40" i="19"/>
  <c r="R40" i="19" s="1"/>
  <c r="X38" i="11"/>
  <c r="S38" i="11" s="1"/>
  <c r="H9" i="11"/>
  <c r="X39" i="12"/>
  <c r="S39" i="12" s="1"/>
  <c r="X42" i="13"/>
  <c r="S42" i="13" s="1"/>
  <c r="X41" i="13"/>
  <c r="S41" i="13" s="1"/>
  <c r="W38" i="15"/>
  <c r="R38" i="15" s="1"/>
  <c r="X41" i="18"/>
  <c r="S41" i="18" s="1"/>
  <c r="K41" i="21"/>
  <c r="W41" i="19"/>
  <c r="R41" i="19" s="1"/>
  <c r="W39" i="19"/>
  <c r="R39" i="19" s="1"/>
  <c r="W41" i="18"/>
  <c r="R41" i="18" s="1"/>
  <c r="N41" i="13"/>
  <c r="W41" i="16"/>
  <c r="R41" i="16" s="1"/>
  <c r="N41" i="14"/>
  <c r="W39" i="18"/>
  <c r="R39" i="18" s="1"/>
  <c r="X42" i="9"/>
  <c r="S42" i="9" s="1"/>
  <c r="V36" i="9"/>
  <c r="V36" i="14"/>
  <c r="W42" i="14"/>
  <c r="R42" i="14" s="1"/>
  <c r="X42" i="18"/>
  <c r="S42" i="18" s="1"/>
  <c r="V36" i="22"/>
  <c r="N39" i="22"/>
  <c r="X40" i="24"/>
  <c r="S40" i="24" s="1"/>
  <c r="N40" i="26"/>
  <c r="H9" i="13"/>
  <c r="N38" i="23"/>
  <c r="N38" i="17"/>
  <c r="V32" i="8"/>
  <c r="W41" i="8"/>
  <c r="R41" i="8" s="1"/>
  <c r="V35" i="8"/>
  <c r="X41" i="9"/>
  <c r="S41" i="9" s="1"/>
  <c r="W39" i="13"/>
  <c r="R39" i="13" s="1"/>
  <c r="N39" i="15"/>
  <c r="W38" i="16"/>
  <c r="R38" i="16" s="1"/>
  <c r="X40" i="16"/>
  <c r="S40" i="16" s="1"/>
  <c r="Q35" i="17"/>
  <c r="N41" i="20"/>
  <c r="N38" i="26"/>
  <c r="N42" i="23"/>
  <c r="N41" i="22"/>
  <c r="X39" i="23"/>
  <c r="S39" i="23" s="1"/>
  <c r="K41" i="19"/>
  <c r="W42" i="18"/>
  <c r="R42" i="18" s="1"/>
  <c r="N38" i="13"/>
  <c r="N38" i="21"/>
  <c r="Q35" i="11"/>
  <c r="W40" i="12"/>
  <c r="R40" i="12" s="1"/>
  <c r="W40" i="13"/>
  <c r="R40" i="13" s="1"/>
  <c r="V34" i="14"/>
  <c r="X40" i="14"/>
  <c r="S40" i="14" s="1"/>
  <c r="V34" i="15"/>
  <c r="X42" i="16"/>
  <c r="S42" i="16" s="1"/>
  <c r="N42" i="16"/>
  <c r="V36" i="19"/>
  <c r="V9" i="19"/>
  <c r="X41" i="23"/>
  <c r="S41" i="23" s="1"/>
  <c r="N39" i="18"/>
  <c r="H9" i="23"/>
  <c r="X40" i="11"/>
  <c r="S40" i="11" s="1"/>
  <c r="N42" i="17"/>
  <c r="W39" i="15"/>
  <c r="R39" i="15" s="1"/>
  <c r="W39" i="9"/>
  <c r="R39" i="9" s="1"/>
  <c r="W42" i="9"/>
  <c r="R42" i="9" s="1"/>
  <c r="V36" i="10"/>
  <c r="W41" i="13"/>
  <c r="R41" i="13" s="1"/>
  <c r="X38" i="16"/>
  <c r="S38" i="16" s="1"/>
  <c r="V36" i="18"/>
  <c r="N40" i="23"/>
  <c r="N39" i="23"/>
  <c r="N41" i="23"/>
  <c r="N39" i="20"/>
  <c r="K42" i="23"/>
  <c r="X41" i="16"/>
  <c r="S41" i="16" s="1"/>
  <c r="X41" i="8"/>
  <c r="S41" i="8" s="1"/>
  <c r="Q34" i="9"/>
  <c r="W38" i="13"/>
  <c r="R38" i="13" s="1"/>
  <c r="V34" i="11"/>
  <c r="Q35" i="10"/>
  <c r="V32" i="11"/>
  <c r="V36" i="16"/>
  <c r="V33" i="21"/>
  <c r="X42" i="8"/>
  <c r="S42" i="8" s="1"/>
  <c r="V34" i="8"/>
  <c r="V34" i="9"/>
  <c r="N40" i="9"/>
  <c r="V34" i="10"/>
  <c r="V33" i="10"/>
  <c r="X38" i="10"/>
  <c r="S38" i="10" s="1"/>
  <c r="K41" i="11"/>
  <c r="V36" i="12"/>
  <c r="N40" i="13"/>
  <c r="N38" i="14"/>
  <c r="V36" i="15"/>
  <c r="X38" i="17"/>
  <c r="S38" i="17" s="1"/>
  <c r="N38" i="18"/>
  <c r="N41" i="18"/>
  <c r="V34" i="19"/>
  <c r="V33" i="19"/>
  <c r="Q35" i="19"/>
  <c r="V34" i="20"/>
  <c r="V35" i="21"/>
  <c r="X38" i="21"/>
  <c r="S38" i="21" s="1"/>
  <c r="V36" i="21"/>
  <c r="N40" i="22"/>
  <c r="X39" i="22"/>
  <c r="S39" i="22" s="1"/>
  <c r="V36" i="23"/>
  <c r="Q36" i="23"/>
  <c r="V36" i="24"/>
  <c r="X41" i="24"/>
  <c r="S41" i="24" s="1"/>
  <c r="V32" i="25"/>
  <c r="V33" i="25"/>
  <c r="V34" i="26"/>
  <c r="V35" i="26"/>
  <c r="X38" i="26"/>
  <c r="S38" i="26" s="1"/>
  <c r="V33" i="26"/>
  <c r="H9" i="22"/>
  <c r="H9" i="24"/>
  <c r="N42" i="13"/>
  <c r="W38" i="19"/>
  <c r="R38" i="19" s="1"/>
  <c r="V36" i="26"/>
  <c r="X38" i="8"/>
  <c r="S38" i="8" s="1"/>
  <c r="V32" i="9"/>
  <c r="W39" i="16"/>
  <c r="R39" i="16" s="1"/>
  <c r="V36" i="17"/>
  <c r="V34" i="21"/>
  <c r="V32" i="23"/>
  <c r="V34" i="24"/>
  <c r="X39" i="9"/>
  <c r="S39" i="9" s="1"/>
  <c r="X39" i="10"/>
  <c r="S39" i="10" s="1"/>
  <c r="X39" i="11"/>
  <c r="S39" i="11" s="1"/>
  <c r="V35" i="13"/>
  <c r="X39" i="13"/>
  <c r="S39" i="13" s="1"/>
  <c r="X39" i="14"/>
  <c r="S39" i="14" s="1"/>
  <c r="N39" i="14"/>
  <c r="X40" i="15"/>
  <c r="S40" i="15" s="1"/>
  <c r="V32" i="16"/>
  <c r="V34" i="17"/>
  <c r="V34" i="18"/>
  <c r="X38" i="19"/>
  <c r="S38" i="19" s="1"/>
  <c r="W40" i="20"/>
  <c r="R40" i="20" s="1"/>
  <c r="V35" i="22"/>
  <c r="V32" i="22"/>
  <c r="X42" i="22"/>
  <c r="S42" i="22" s="1"/>
  <c r="X39" i="25"/>
  <c r="S39" i="25" s="1"/>
  <c r="N39" i="26"/>
  <c r="V9" i="26"/>
  <c r="Q9" i="26"/>
  <c r="K42" i="26"/>
  <c r="Q36" i="26"/>
  <c r="X39" i="26"/>
  <c r="S39" i="26" s="1"/>
  <c r="K38" i="26"/>
  <c r="Q32" i="26"/>
  <c r="K40" i="26"/>
  <c r="Q34" i="26"/>
  <c r="K41" i="26"/>
  <c r="Q35" i="26"/>
  <c r="X41" i="26"/>
  <c r="S41" i="26" s="1"/>
  <c r="Q33" i="26"/>
  <c r="K39" i="26"/>
  <c r="V32" i="26"/>
  <c r="X42" i="26"/>
  <c r="S42" i="26" s="1"/>
  <c r="X40" i="26"/>
  <c r="S40" i="26" s="1"/>
  <c r="Q33" i="25"/>
  <c r="K39" i="25"/>
  <c r="K40" i="25"/>
  <c r="Q34" i="25"/>
  <c r="V35" i="25"/>
  <c r="V34" i="25"/>
  <c r="X42" i="25"/>
  <c r="S42" i="25" s="1"/>
  <c r="X41" i="25"/>
  <c r="S41" i="25" s="1"/>
  <c r="X38" i="25"/>
  <c r="S38" i="25" s="1"/>
  <c r="K38" i="25"/>
  <c r="Q32" i="25"/>
  <c r="V9" i="25"/>
  <c r="Q9" i="25"/>
  <c r="K42" i="25"/>
  <c r="Q36" i="25"/>
  <c r="K41" i="25"/>
  <c r="Q35" i="25"/>
  <c r="K40" i="24"/>
  <c r="Q34" i="24"/>
  <c r="Q33" i="24"/>
  <c r="K39" i="24"/>
  <c r="Q9" i="24"/>
  <c r="V9" i="24"/>
  <c r="K42" i="24"/>
  <c r="Q36" i="24"/>
  <c r="V35" i="24"/>
  <c r="V33" i="24"/>
  <c r="X39" i="24"/>
  <c r="S39" i="24" s="1"/>
  <c r="X38" i="24"/>
  <c r="S38" i="24" s="1"/>
  <c r="K38" i="24"/>
  <c r="Q32" i="24"/>
  <c r="K41" i="24"/>
  <c r="Q35" i="24"/>
  <c r="X42" i="24"/>
  <c r="S42" i="24" s="1"/>
  <c r="V32" i="24"/>
  <c r="V35" i="23"/>
  <c r="V34" i="23"/>
  <c r="Q35" i="23"/>
  <c r="K41" i="23"/>
  <c r="Q33" i="23"/>
  <c r="K39" i="23"/>
  <c r="K40" i="23"/>
  <c r="Q34" i="23"/>
  <c r="K38" i="23"/>
  <c r="Q32" i="23"/>
  <c r="Q9" i="23"/>
  <c r="V9" i="23"/>
  <c r="V33" i="23"/>
  <c r="V9" i="22"/>
  <c r="Q9" i="22"/>
  <c r="Q35" i="22"/>
  <c r="K41" i="22"/>
  <c r="Q33" i="22"/>
  <c r="K39" i="22"/>
  <c r="V34" i="22"/>
  <c r="K40" i="22"/>
  <c r="Q34" i="22"/>
  <c r="X40" i="22"/>
  <c r="S40" i="22" s="1"/>
  <c r="K42" i="22"/>
  <c r="N42" i="22"/>
  <c r="N38" i="22"/>
  <c r="K38" i="22"/>
  <c r="Q32" i="22"/>
  <c r="V33" i="22"/>
  <c r="X41" i="22"/>
  <c r="S41" i="22" s="1"/>
  <c r="X38" i="22"/>
  <c r="S38" i="22" s="1"/>
  <c r="K42" i="21"/>
  <c r="Q36" i="21"/>
  <c r="X42" i="21"/>
  <c r="S42" i="21" s="1"/>
  <c r="Q32" i="21"/>
  <c r="K38" i="21"/>
  <c r="X40" i="21"/>
  <c r="S40" i="21" s="1"/>
  <c r="X39" i="21"/>
  <c r="S39" i="21" s="1"/>
  <c r="Q33" i="21"/>
  <c r="K39" i="21"/>
  <c r="K40" i="21"/>
  <c r="Q34" i="21"/>
  <c r="Q35" i="21"/>
  <c r="X41" i="21"/>
  <c r="S41" i="21" s="1"/>
  <c r="Q32" i="20"/>
  <c r="K38" i="20"/>
  <c r="K40" i="20"/>
  <c r="Q34" i="20"/>
  <c r="V35" i="20"/>
  <c r="V32" i="20"/>
  <c r="W39" i="20"/>
  <c r="R39" i="20" s="1"/>
  <c r="W41" i="20"/>
  <c r="R41" i="20" s="1"/>
  <c r="W42" i="20"/>
  <c r="R42" i="20" s="1"/>
  <c r="X40" i="20"/>
  <c r="S40" i="20" s="1"/>
  <c r="K42" i="20"/>
  <c r="Q36" i="20"/>
  <c r="V33" i="20"/>
  <c r="X41" i="20"/>
  <c r="S41" i="20" s="1"/>
  <c r="X39" i="20"/>
  <c r="S39" i="20" s="1"/>
  <c r="Q33" i="20"/>
  <c r="K39" i="20"/>
  <c r="X42" i="20"/>
  <c r="S42" i="20" s="1"/>
  <c r="X41" i="19"/>
  <c r="S41" i="19" s="1"/>
  <c r="K38" i="19"/>
  <c r="Q32" i="19"/>
  <c r="V35" i="19"/>
  <c r="K42" i="19"/>
  <c r="Q36" i="19"/>
  <c r="Q33" i="19"/>
  <c r="K39" i="19"/>
  <c r="K40" i="19"/>
  <c r="Q34" i="19"/>
  <c r="X40" i="19"/>
  <c r="S40" i="19" s="1"/>
  <c r="X39" i="19"/>
  <c r="S39" i="19" s="1"/>
  <c r="X42" i="19"/>
  <c r="S42" i="19" s="1"/>
  <c r="K41" i="18"/>
  <c r="Q35" i="18"/>
  <c r="Q9" i="18"/>
  <c r="V9" i="18"/>
  <c r="K40" i="18"/>
  <c r="Q34" i="18"/>
  <c r="V35" i="18"/>
  <c r="K42" i="18"/>
  <c r="Q36" i="18"/>
  <c r="V33" i="18"/>
  <c r="K38" i="18"/>
  <c r="Q32" i="18"/>
  <c r="Q33" i="18"/>
  <c r="K39" i="18"/>
  <c r="K38" i="17"/>
  <c r="Q32" i="17"/>
  <c r="X41" i="17"/>
  <c r="S41" i="17" s="1"/>
  <c r="Q33" i="17"/>
  <c r="K39" i="17"/>
  <c r="V33" i="17"/>
  <c r="K42" i="17"/>
  <c r="Q36" i="17"/>
  <c r="V35" i="17"/>
  <c r="K40" i="17"/>
  <c r="Q34" i="17"/>
  <c r="X40" i="17"/>
  <c r="S40" i="17" s="1"/>
  <c r="X39" i="17"/>
  <c r="S39" i="17" s="1"/>
  <c r="X42" i="17"/>
  <c r="S42" i="17" s="1"/>
  <c r="V33" i="16"/>
  <c r="V34" i="16"/>
  <c r="N41" i="16"/>
  <c r="V35" i="16"/>
  <c r="N39" i="16"/>
  <c r="K42" i="16"/>
  <c r="Q36" i="16"/>
  <c r="V9" i="16"/>
  <c r="Q9" i="16"/>
  <c r="W42" i="16"/>
  <c r="R42" i="16" s="1"/>
  <c r="N38" i="16"/>
  <c r="N40" i="16"/>
  <c r="K38" i="16"/>
  <c r="Q32" i="16"/>
  <c r="K40" i="16"/>
  <c r="Q34" i="16"/>
  <c r="K41" i="16"/>
  <c r="Q35" i="16"/>
  <c r="Q33" i="16"/>
  <c r="K39" i="16"/>
  <c r="W40" i="16"/>
  <c r="R40" i="16" s="1"/>
  <c r="K42" i="15"/>
  <c r="Q36" i="15"/>
  <c r="Q33" i="15"/>
  <c r="K39" i="15"/>
  <c r="X42" i="15"/>
  <c r="S42" i="15" s="1"/>
  <c r="Q9" i="15"/>
  <c r="V9" i="15"/>
  <c r="K38" i="15"/>
  <c r="Q32" i="15"/>
  <c r="V35" i="15"/>
  <c r="V32" i="15"/>
  <c r="X38" i="15"/>
  <c r="S38" i="15" s="1"/>
  <c r="N42" i="15"/>
  <c r="N38" i="15"/>
  <c r="W42" i="15"/>
  <c r="R42" i="15" s="1"/>
  <c r="W41" i="15"/>
  <c r="R41" i="15" s="1"/>
  <c r="K40" i="15"/>
  <c r="Q34" i="15"/>
  <c r="Q35" i="15"/>
  <c r="K41" i="15"/>
  <c r="V33" i="15"/>
  <c r="W40" i="15"/>
  <c r="R40" i="15" s="1"/>
  <c r="X41" i="15"/>
  <c r="S41" i="15" s="1"/>
  <c r="K40" i="14"/>
  <c r="Q34" i="14"/>
  <c r="V33" i="14"/>
  <c r="W40" i="14"/>
  <c r="R40" i="14" s="1"/>
  <c r="Q33" i="14"/>
  <c r="K39" i="14"/>
  <c r="V9" i="14"/>
  <c r="Q9" i="14"/>
  <c r="V35" i="14"/>
  <c r="N40" i="14"/>
  <c r="K42" i="14"/>
  <c r="W41" i="14"/>
  <c r="R41" i="14" s="1"/>
  <c r="K38" i="14"/>
  <c r="Q32" i="14"/>
  <c r="Q35" i="14"/>
  <c r="K41" i="14"/>
  <c r="V32" i="14"/>
  <c r="X42" i="14"/>
  <c r="S42" i="14" s="1"/>
  <c r="W39" i="14"/>
  <c r="R39" i="14" s="1"/>
  <c r="X38" i="14"/>
  <c r="S38" i="14" s="1"/>
  <c r="Q9" i="13"/>
  <c r="V9" i="13"/>
  <c r="V34" i="13"/>
  <c r="V32" i="13"/>
  <c r="Q33" i="13"/>
  <c r="K39" i="13"/>
  <c r="K38" i="13"/>
  <c r="Q32" i="13"/>
  <c r="K40" i="13"/>
  <c r="Q34" i="13"/>
  <c r="K42" i="13"/>
  <c r="Q36" i="13"/>
  <c r="K41" i="13"/>
  <c r="Q35" i="13"/>
  <c r="V33" i="13"/>
  <c r="K38" i="12"/>
  <c r="Q32" i="12"/>
  <c r="X41" i="12"/>
  <c r="S41" i="12" s="1"/>
  <c r="K40" i="12"/>
  <c r="Q34" i="12"/>
  <c r="X38" i="12"/>
  <c r="S38" i="12" s="1"/>
  <c r="Q33" i="12"/>
  <c r="K39" i="12"/>
  <c r="K41" i="12"/>
  <c r="Q35" i="12"/>
  <c r="X40" i="12"/>
  <c r="S40" i="12" s="1"/>
  <c r="V35" i="12"/>
  <c r="Q36" i="12"/>
  <c r="V34" i="12"/>
  <c r="Q9" i="12"/>
  <c r="V9" i="12"/>
  <c r="W39" i="12"/>
  <c r="R39" i="12" s="1"/>
  <c r="V32" i="12"/>
  <c r="X42" i="12"/>
  <c r="S42" i="12" s="1"/>
  <c r="V33" i="12"/>
  <c r="K40" i="11"/>
  <c r="Q34" i="11"/>
  <c r="K38" i="11"/>
  <c r="Q32" i="11"/>
  <c r="X42" i="11"/>
  <c r="S42" i="11" s="1"/>
  <c r="Q33" i="11"/>
  <c r="K39" i="11"/>
  <c r="V33" i="11"/>
  <c r="Q36" i="11"/>
  <c r="K42" i="11"/>
  <c r="V35" i="11"/>
  <c r="X41" i="11"/>
  <c r="S41" i="11" s="1"/>
  <c r="K38" i="10"/>
  <c r="Q32" i="10"/>
  <c r="Q33" i="10"/>
  <c r="K39" i="10"/>
  <c r="Q36" i="10"/>
  <c r="K42" i="10"/>
  <c r="K40" i="10"/>
  <c r="Q34" i="10"/>
  <c r="X41" i="10"/>
  <c r="S41" i="10" s="1"/>
  <c r="V35" i="10"/>
  <c r="X40" i="10"/>
  <c r="S40" i="10" s="1"/>
  <c r="K38" i="9"/>
  <c r="Q32" i="9"/>
  <c r="V35" i="9"/>
  <c r="K42" i="9"/>
  <c r="X38" i="9"/>
  <c r="S38" i="9" s="1"/>
  <c r="X40" i="9"/>
  <c r="S40" i="9" s="1"/>
  <c r="Q9" i="9"/>
  <c r="V9" i="9"/>
  <c r="K41" i="9"/>
  <c r="Q35" i="9"/>
  <c r="V33" i="9"/>
  <c r="Q36" i="9"/>
  <c r="Q33" i="9"/>
  <c r="K39" i="9"/>
  <c r="Q33" i="8"/>
  <c r="K39" i="8"/>
  <c r="K38" i="8"/>
  <c r="Q32" i="8"/>
  <c r="Q9" i="8"/>
  <c r="V9" i="8"/>
  <c r="W42" i="8"/>
  <c r="R42" i="8" s="1"/>
  <c r="K40" i="8"/>
  <c r="Q34" i="8"/>
  <c r="W39" i="8"/>
  <c r="R39" i="8" s="1"/>
  <c r="W40" i="8"/>
  <c r="R40" i="8" s="1"/>
  <c r="Q35" i="8"/>
  <c r="K41" i="8"/>
  <c r="W38" i="8"/>
  <c r="R38" i="8" s="1"/>
  <c r="V33" i="8"/>
  <c r="K33" i="1"/>
  <c r="M38" i="1"/>
  <c r="L40" i="1"/>
  <c r="M42" i="1"/>
  <c r="P39" i="1"/>
  <c r="P41" i="1"/>
  <c r="M39" i="1"/>
  <c r="M41" i="1"/>
  <c r="O41" i="1"/>
  <c r="L39" i="1"/>
  <c r="L41" i="1"/>
  <c r="O42" i="1"/>
  <c r="P40" i="1"/>
  <c r="L38" i="1"/>
  <c r="O39" i="1"/>
  <c r="O40" i="1"/>
  <c r="P38" i="1"/>
  <c r="P42" i="1"/>
  <c r="L42" i="1"/>
  <c r="R34" i="1"/>
  <c r="N32" i="1"/>
  <c r="N34" i="1"/>
  <c r="N35" i="1"/>
  <c r="S32" i="1"/>
  <c r="S34" i="1"/>
  <c r="S36" i="1"/>
  <c r="S33" i="1"/>
  <c r="R32" i="1"/>
  <c r="R36" i="1"/>
  <c r="R33" i="1"/>
  <c r="S35" i="1"/>
  <c r="R35" i="1"/>
  <c r="N36" i="1"/>
  <c r="Q30" i="1"/>
  <c r="K34" i="1"/>
  <c r="K35" i="1"/>
  <c r="K36" i="1"/>
  <c r="Q11" i="1"/>
  <c r="Q12" i="1"/>
  <c r="Q14" i="1"/>
  <c r="Q15" i="1"/>
  <c r="Q16" i="1"/>
  <c r="Q22" i="1"/>
  <c r="Q23" i="1"/>
  <c r="Q24" i="1"/>
  <c r="Q26" i="1"/>
  <c r="Q27" i="1"/>
  <c r="Q28" i="1"/>
  <c r="Q29" i="1"/>
  <c r="J9" i="1"/>
  <c r="Q17" i="1"/>
  <c r="Q20" i="1"/>
  <c r="Q21" i="1"/>
  <c r="Q13" i="1"/>
  <c r="Q18" i="1"/>
  <c r="Q19" i="1"/>
  <c r="Q25" i="1"/>
  <c r="N9" i="1"/>
  <c r="E9" i="1"/>
  <c r="R9" i="1"/>
  <c r="Q10" i="1"/>
  <c r="S9" i="1"/>
  <c r="K9" i="1"/>
  <c r="I9" i="1"/>
  <c r="H10" i="1"/>
  <c r="B9" i="1"/>
  <c r="V38" i="15" l="1"/>
  <c r="Q38" i="15" s="1"/>
  <c r="V42" i="16"/>
  <c r="Q42" i="16" s="1"/>
  <c r="V41" i="18"/>
  <c r="Q41" i="18" s="1"/>
  <c r="V41" i="14"/>
  <c r="Q41" i="14" s="1"/>
  <c r="V38" i="13"/>
  <c r="Q38" i="13" s="1"/>
  <c r="V38" i="20"/>
  <c r="Q38" i="20" s="1"/>
  <c r="V41" i="20"/>
  <c r="Q41" i="20" s="1"/>
  <c r="V39" i="20"/>
  <c r="Q39" i="20" s="1"/>
  <c r="V40" i="20"/>
  <c r="Q40" i="20" s="1"/>
  <c r="V38" i="14"/>
  <c r="Q38" i="14" s="1"/>
  <c r="V38" i="21"/>
  <c r="Q38" i="21" s="1"/>
  <c r="V38" i="12"/>
  <c r="Q38" i="12" s="1"/>
  <c r="V38" i="24"/>
  <c r="Q38" i="24" s="1"/>
  <c r="V38" i="25"/>
  <c r="Q38" i="25" s="1"/>
  <c r="V38" i="19"/>
  <c r="Q38" i="19" s="1"/>
  <c r="V38" i="26"/>
  <c r="Q38" i="26" s="1"/>
  <c r="V38" i="22"/>
  <c r="Q38" i="22" s="1"/>
  <c r="V38" i="23"/>
  <c r="Q38" i="23" s="1"/>
  <c r="V38" i="11"/>
  <c r="Q38" i="11" s="1"/>
  <c r="V38" i="8"/>
  <c r="Q38" i="8" s="1"/>
  <c r="V38" i="17"/>
  <c r="Q38" i="17" s="1"/>
  <c r="V38" i="10"/>
  <c r="Q38" i="10" s="1"/>
  <c r="V38" i="9"/>
  <c r="Q38" i="9" s="1"/>
  <c r="V38" i="16"/>
  <c r="Q38" i="16" s="1"/>
  <c r="V38" i="18"/>
  <c r="Q38" i="18" s="1"/>
  <c r="N39" i="1"/>
  <c r="Q33" i="1"/>
  <c r="V41" i="11"/>
  <c r="Q41" i="11" s="1"/>
  <c r="V9" i="1"/>
  <c r="V42" i="25"/>
  <c r="Q42" i="25" s="1"/>
  <c r="V42" i="20"/>
  <c r="Q42" i="20" s="1"/>
  <c r="V40" i="18"/>
  <c r="Q40" i="18" s="1"/>
  <c r="V42" i="22"/>
  <c r="Q42" i="22" s="1"/>
  <c r="V41" i="21"/>
  <c r="Q41" i="21" s="1"/>
  <c r="V39" i="10"/>
  <c r="Q39" i="10" s="1"/>
  <c r="V42" i="10"/>
  <c r="Q42" i="10" s="1"/>
  <c r="V41" i="10"/>
  <c r="Q41" i="10" s="1"/>
  <c r="V40" i="21"/>
  <c r="Q40" i="21" s="1"/>
  <c r="V40" i="10"/>
  <c r="Q40" i="10" s="1"/>
  <c r="V42" i="21"/>
  <c r="Q42" i="21" s="1"/>
  <c r="V39" i="21"/>
  <c r="Q39" i="21" s="1"/>
  <c r="V42" i="11"/>
  <c r="Q42" i="11" s="1"/>
  <c r="V39" i="11"/>
  <c r="Q39" i="11" s="1"/>
  <c r="V42" i="13"/>
  <c r="Q42" i="13" s="1"/>
  <c r="V40" i="14"/>
  <c r="Q40" i="14" s="1"/>
  <c r="V40" i="19"/>
  <c r="Q40" i="19" s="1"/>
  <c r="V41" i="17"/>
  <c r="Q41" i="17" s="1"/>
  <c r="V42" i="24"/>
  <c r="Q42" i="24" s="1"/>
  <c r="V42" i="26"/>
  <c r="Q42" i="26" s="1"/>
  <c r="V42" i="17"/>
  <c r="Q42" i="17" s="1"/>
  <c r="V40" i="11"/>
  <c r="Q40" i="11" s="1"/>
  <c r="V39" i="17"/>
  <c r="Q39" i="17" s="1"/>
  <c r="V40" i="17"/>
  <c r="Q40" i="17" s="1"/>
  <c r="V39" i="15"/>
  <c r="Q39" i="15" s="1"/>
  <c r="V36" i="1"/>
  <c r="V34" i="1"/>
  <c r="W41" i="1"/>
  <c r="R41" i="1" s="1"/>
  <c r="W42" i="1"/>
  <c r="R42" i="1" s="1"/>
  <c r="W39" i="1"/>
  <c r="R39" i="1" s="1"/>
  <c r="W40" i="1"/>
  <c r="R40" i="1" s="1"/>
  <c r="W38" i="1"/>
  <c r="R38" i="1" s="1"/>
  <c r="V32" i="1"/>
  <c r="V35" i="1"/>
  <c r="V33" i="1"/>
  <c r="X42" i="1"/>
  <c r="S42" i="1" s="1"/>
  <c r="X41" i="1"/>
  <c r="S41" i="1" s="1"/>
  <c r="X39" i="1"/>
  <c r="S39" i="1" s="1"/>
  <c r="X40" i="1"/>
  <c r="S40" i="1" s="1"/>
  <c r="X38" i="1"/>
  <c r="S38" i="1" s="1"/>
  <c r="V42" i="8"/>
  <c r="Q42" i="8" s="1"/>
  <c r="V42" i="18"/>
  <c r="Q42" i="18" s="1"/>
  <c r="V41" i="22"/>
  <c r="Q41" i="22" s="1"/>
  <c r="V42" i="14"/>
  <c r="Q42" i="14" s="1"/>
  <c r="V41" i="19"/>
  <c r="Q41" i="19" s="1"/>
  <c r="V42" i="19"/>
  <c r="Q42" i="19" s="1"/>
  <c r="V41" i="8"/>
  <c r="Q41" i="8" s="1"/>
  <c r="V40" i="22"/>
  <c r="Q40" i="22" s="1"/>
  <c r="V39" i="19"/>
  <c r="Q39" i="19" s="1"/>
  <c r="V42" i="12"/>
  <c r="Q42" i="12" s="1"/>
  <c r="V39" i="26"/>
  <c r="Q39" i="26" s="1"/>
  <c r="V40" i="15"/>
  <c r="Q40" i="15" s="1"/>
  <c r="V39" i="23"/>
  <c r="Q39" i="23" s="1"/>
  <c r="N40" i="1"/>
  <c r="V39" i="8"/>
  <c r="Q39" i="8" s="1"/>
  <c r="V40" i="13"/>
  <c r="Q40" i="13" s="1"/>
  <c r="V39" i="14"/>
  <c r="Q39" i="14" s="1"/>
  <c r="V41" i="15"/>
  <c r="Q41" i="15" s="1"/>
  <c r="V39" i="18"/>
  <c r="Q39" i="18" s="1"/>
  <c r="V39" i="22"/>
  <c r="Q39" i="22" s="1"/>
  <c r="V40" i="25"/>
  <c r="Q40" i="25" s="1"/>
  <c r="V39" i="25"/>
  <c r="Q39" i="25" s="1"/>
  <c r="V39" i="13"/>
  <c r="Q39" i="13" s="1"/>
  <c r="V40" i="8"/>
  <c r="Q40" i="8" s="1"/>
  <c r="V41" i="13"/>
  <c r="Q41" i="13" s="1"/>
  <c r="V39" i="16"/>
  <c r="Q39" i="16" s="1"/>
  <c r="V41" i="26"/>
  <c r="Q41" i="26" s="1"/>
  <c r="V40" i="26"/>
  <c r="Q40" i="26" s="1"/>
  <c r="V41" i="25"/>
  <c r="Q41" i="25" s="1"/>
  <c r="V39" i="24"/>
  <c r="Q39" i="24" s="1"/>
  <c r="V41" i="24"/>
  <c r="Q41" i="24" s="1"/>
  <c r="V40" i="24"/>
  <c r="Q40" i="24" s="1"/>
  <c r="V41" i="23"/>
  <c r="Q41" i="23" s="1"/>
  <c r="V40" i="23"/>
  <c r="Q40" i="23" s="1"/>
  <c r="V42" i="23"/>
  <c r="Q42" i="23" s="1"/>
  <c r="V41" i="16"/>
  <c r="Q41" i="16" s="1"/>
  <c r="V40" i="16"/>
  <c r="Q40" i="16" s="1"/>
  <c r="V42" i="15"/>
  <c r="Q42" i="15" s="1"/>
  <c r="V40" i="12"/>
  <c r="Q40" i="12" s="1"/>
  <c r="V39" i="12"/>
  <c r="Q39" i="12" s="1"/>
  <c r="V41" i="12"/>
  <c r="Q41" i="12" s="1"/>
  <c r="V40" i="9"/>
  <c r="Q40" i="9" s="1"/>
  <c r="V39" i="9"/>
  <c r="Q39" i="9" s="1"/>
  <c r="V41" i="9"/>
  <c r="Q41" i="9" s="1"/>
  <c r="V42" i="9"/>
  <c r="Q42" i="9" s="1"/>
  <c r="K38" i="1"/>
  <c r="N41" i="1"/>
  <c r="N42" i="1"/>
  <c r="N38" i="1"/>
  <c r="Q34" i="1"/>
  <c r="K40" i="1"/>
  <c r="Q32" i="1"/>
  <c r="K39" i="1"/>
  <c r="Q36" i="1"/>
  <c r="K42" i="1"/>
  <c r="Q35" i="1"/>
  <c r="K41" i="1"/>
  <c r="Q9" i="1"/>
  <c r="H9" i="1"/>
  <c r="V38" i="1" l="1"/>
  <c r="Q38" i="1" s="1"/>
  <c r="V39" i="1"/>
  <c r="Q39" i="1" s="1"/>
  <c r="V40" i="1"/>
  <c r="Q40" i="1" s="1"/>
  <c r="V41" i="1"/>
  <c r="Q41" i="1" s="1"/>
  <c r="V42" i="1"/>
  <c r="Q42" i="1" s="1"/>
</calcChain>
</file>

<file path=xl/sharedStrings.xml><?xml version="1.0" encoding="utf-8"?>
<sst xmlns="http://schemas.openxmlformats.org/spreadsheetml/2006/main" count="6720" uniqueCount="61">
  <si>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</si>
  <si>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</si>
  <si>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</si>
  <si>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</si>
  <si>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</si>
  <si>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</si>
  <si>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</si>
  <si>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</si>
  <si>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</si>
  <si>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</si>
  <si>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</si>
  <si>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</si>
  <si>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</si>
  <si>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</si>
  <si>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</si>
  <si>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</si>
  <si>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</si>
  <si>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</si>
  <si>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</si>
  <si>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</si>
  <si>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</si>
  <si>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</si>
  <si>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</si>
  <si>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</si>
  <si>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</si>
  <si>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</si>
  <si>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</si>
  <si>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</si>
  <si>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</si>
  <si>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</si>
  <si>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</si>
  <si>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</si>
  <si>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</si>
  <si>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</si>
  <si>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</si>
  <si>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総数</t>
    <rPh sb="0" eb="2">
      <t>ソウスウ</t>
    </rPh>
    <phoneticPr fontId="1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</si>
  <si>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1"/>
  </si>
  <si>
    <t>対前年増減数</t>
    <rPh sb="0" eb="1">
      <t>タイ</t>
    </rPh>
    <rPh sb="1" eb="3">
      <t>ゼンネン</t>
    </rPh>
    <rPh sb="3" eb="5">
      <t>ゾウゲン</t>
    </rPh>
    <rPh sb="5" eb="6">
      <t>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</si>
  <si>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</si>
  <si>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-</t>
    <phoneticPr fontId="4"/>
  </si>
  <si>
    <t>鳥取市</t>
    <rPh sb="0" eb="3">
      <t>トットリシ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</si>
  <si>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</si>
  <si>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</si>
  <si>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</si>
  <si>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</si>
  <si>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</si>
  <si>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智頭町</t>
    <rPh sb="0" eb="3">
      <t>チズチョウ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</si>
  <si>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</si>
  <si>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</si>
  <si>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</si>
  <si>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</si>
  <si>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</si>
  <si>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日吉津村</t>
    <rPh sb="0" eb="4">
      <t>ヒエヅソン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</si>
  <si>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</si>
  <si>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</si>
  <si>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</si>
  <si>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</si>
  <si>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</si>
  <si>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江府町</t>
    <rPh sb="0" eb="3">
      <t>コウフチョウ</t>
    </rPh>
    <phoneticPr fontId="1"/>
  </si>
  <si>
    <t>第１７表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1"/>
  </si>
  <si>
    <t>（R6.10.1～R7.9.30）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</si>
</sst>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3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32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3006</v>
      </c>
      <c r="C9" s="4">
        <f>SUM(C10:C30)</f>
        <v>1587</v>
      </c>
      <c r="D9" s="4">
        <f>SUM(D10:D30)</f>
        <v>1419</v>
      </c>
      <c r="E9" s="4">
        <f>F9+G9</f>
        <v>-119</v>
      </c>
      <c r="F9" s="4">
        <f>SUM(F10:F30)</f>
        <v>-40</v>
      </c>
      <c r="G9" s="4">
        <f>SUM(G10:G30)</f>
        <v>-79</v>
      </c>
      <c r="H9" s="13">
        <f>IF(B9=E9,0,(1-(B9/(B9-E9)))*-100)</f>
        <v>-3.8080000000000003</v>
      </c>
      <c r="I9" s="13">
        <f>IF(C9=F9,0,(1-(C9/(C9-F9)))*-100)</f>
        <v>-2.4585125998770718</v>
      </c>
      <c r="J9" s="13">
        <f>IF(D9=G9,0,(1-(D9/(D9-G9)))*-100)</f>
        <v>-5.2736982643524666</v>
      </c>
      <c r="K9" s="4">
        <f>L9+M9</f>
        <v>8164</v>
      </c>
      <c r="L9" s="4">
        <f>SUM(L10:L30)</f>
        <v>3994</v>
      </c>
      <c r="M9" s="4">
        <f>SUM(M10:M30)</f>
        <v>4170</v>
      </c>
      <c r="N9" s="4">
        <f>O9+P9</f>
        <v>108</v>
      </c>
      <c r="O9" s="4">
        <f>SUM(O10:O30)</f>
        <v>65</v>
      </c>
      <c r="P9" s="4">
        <f>SUM(P10:P30)</f>
        <v>43</v>
      </c>
      <c r="Q9" s="13">
        <f>IF(K9=N9,0,(1-(K9/(K9-N9)))*-100)</f>
        <v>1.3406156901688115</v>
      </c>
      <c r="R9" s="13">
        <f>IF(L9=O9,0,(1-(L9/(L9-O9)))*-100)</f>
        <v>1.6543649783659964</v>
      </c>
      <c r="S9" s="13">
        <f>IF(M9=P9,0,(1-(M9/(M9-P9)))*-100)</f>
        <v>1.04191906954203</v>
      </c>
      <c r="V9" s="4">
        <f>K9-N9</f>
        <v>8056</v>
      </c>
      <c r="W9" s="13">
        <f>L9-O9</f>
        <v>3929</v>
      </c>
      <c r="X9" s="13">
        <f>M9-P9</f>
        <v>4127</v>
      </c>
    </row>
    <row r="10" spans="1:24" s="1" customFormat="1" ht="18" customHeight="1" x14ac:dyDescent="0.2">
      <c r="A10" s="4" t="s">
        <v>1</v>
      </c>
      <c r="B10" s="4">
        <f>C10+D10</f>
        <v>3006</v>
      </c>
      <c r="C10" s="4">
        <v>1587</v>
      </c>
      <c r="D10" s="4">
        <v>1419</v>
      </c>
      <c r="E10" s="4">
        <f>F10+G10</f>
        <v>-119</v>
      </c>
      <c r="F10" s="4">
        <v>-40</v>
      </c>
      <c r="G10" s="4">
        <v>-79</v>
      </c>
      <c r="H10" s="13">
        <f>IF(B10=E10,0,(1-(B10/(B10-E10)))*-100)</f>
        <v>-3.8080000000000003</v>
      </c>
      <c r="I10" s="13">
        <f t="shared" ref="I10" si="0">IF(C10=F10,0,(1-(C10/(C10-F10)))*-100)</f>
        <v>-2.4585125998770718</v>
      </c>
      <c r="J10" s="13">
        <f>IF(D10=G10,0,(1-(D10/(D10-G10)))*-100)</f>
        <v>-5.2736982643524666</v>
      </c>
      <c r="K10" s="4">
        <f>L10+M10</f>
        <v>12</v>
      </c>
      <c r="L10" s="4">
        <v>5</v>
      </c>
      <c r="M10" s="4">
        <v>7</v>
      </c>
      <c r="N10" s="4">
        <f>O10+P10</f>
        <v>0</v>
      </c>
      <c r="O10" s="4">
        <v>-2</v>
      </c>
      <c r="P10" s="4">
        <v>2</v>
      </c>
      <c r="Q10" s="13">
        <f>IF(K10=N10,0,(1-(K10/(K10-N10)))*-100)</f>
        <v>0</v>
      </c>
      <c r="R10" s="13">
        <f t="shared" ref="R10" si="1">IF(L10=O10,0,(1-(L10/(L10-O10)))*-100)</f>
        <v>-28.571428571428569</v>
      </c>
      <c r="S10" s="13">
        <f>IF(M10=P10,0,(1-(M10/(M10-P10)))*-100)</f>
        <v>39.999999999999993</v>
      </c>
      <c r="V10" s="4">
        <f t="shared" ref="V10:V30" si="2">K10-N10</f>
        <v>12</v>
      </c>
      <c r="W10" s="13">
        <f t="shared" ref="W10:W30" si="3">L10-O10</f>
        <v>7</v>
      </c>
      <c r="X10" s="13">
        <f t="shared" ref="X10:X30" si="4">M10-P10</f>
        <v>5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29" si="5">L11+M11</f>
        <v>0</v>
      </c>
      <c r="L11" s="4">
        <v>0</v>
      </c>
      <c r="M11" s="4">
        <v>0</v>
      </c>
      <c r="N11" s="4">
        <f t="shared" ref="N11:N28" si="6">O11+P11</f>
        <v>-1</v>
      </c>
      <c r="O11" s="4">
        <v>0</v>
      </c>
      <c r="P11" s="4">
        <v>-1</v>
      </c>
      <c r="Q11" s="13">
        <f t="shared" ref="Q11:Q28" si="7">IF(K11=N11,0,(1-(K11/(K11-N11)))*-100)</f>
        <v>-100</v>
      </c>
      <c r="R11" s="13">
        <f t="shared" ref="R11:R28" si="8">IF(L11=O11,0,(1-(L11/(L11-O11)))*-100)</f>
        <v>0</v>
      </c>
      <c r="S11" s="13">
        <f t="shared" ref="S11:S28" si="9">IF(M11=P11,0,(1-(M11/(M11-P11)))*-100)</f>
        <v>-100</v>
      </c>
      <c r="V11" s="4">
        <f t="shared" si="2"/>
        <v>1</v>
      </c>
      <c r="W11" s="13">
        <f t="shared" si="3"/>
        <v>0</v>
      </c>
      <c r="X11" s="13">
        <f t="shared" si="4"/>
        <v>1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5"/>
        <v>2</v>
      </c>
      <c r="L12" s="4">
        <v>1</v>
      </c>
      <c r="M12" s="4">
        <v>1</v>
      </c>
      <c r="N12" s="4">
        <f t="shared" si="6"/>
        <v>1</v>
      </c>
      <c r="O12" s="4">
        <v>1</v>
      </c>
      <c r="P12" s="4">
        <v>0</v>
      </c>
      <c r="Q12" s="13">
        <f t="shared" si="7"/>
        <v>100</v>
      </c>
      <c r="R12" s="13">
        <f t="shared" si="8"/>
        <v>0</v>
      </c>
      <c r="S12" s="13">
        <f t="shared" si="9"/>
        <v>0</v>
      </c>
      <c r="V12" s="4">
        <f t="shared" si="2"/>
        <v>1</v>
      </c>
      <c r="W12" s="13">
        <f t="shared" si="3"/>
        <v>0</v>
      </c>
      <c r="X12" s="13">
        <f t="shared" si="4"/>
        <v>1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5"/>
        <v>2</v>
      </c>
      <c r="L13" s="4">
        <v>1</v>
      </c>
      <c r="M13" s="4">
        <v>1</v>
      </c>
      <c r="N13" s="4">
        <f t="shared" si="6"/>
        <v>-2</v>
      </c>
      <c r="O13" s="4">
        <v>-2</v>
      </c>
      <c r="P13" s="4">
        <v>0</v>
      </c>
      <c r="Q13" s="13">
        <f t="shared" si="7"/>
        <v>-50</v>
      </c>
      <c r="R13" s="13">
        <f t="shared" si="8"/>
        <v>-66.666666666666671</v>
      </c>
      <c r="S13" s="13">
        <f t="shared" si="9"/>
        <v>0</v>
      </c>
      <c r="V13" s="4">
        <f t="shared" si="2"/>
        <v>4</v>
      </c>
      <c r="W13" s="13">
        <f t="shared" si="3"/>
        <v>3</v>
      </c>
      <c r="X13" s="13">
        <f t="shared" si="4"/>
        <v>1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5"/>
        <v>5</v>
      </c>
      <c r="L14" s="4">
        <v>2</v>
      </c>
      <c r="M14" s="4">
        <v>3</v>
      </c>
      <c r="N14" s="4">
        <f t="shared" si="6"/>
        <v>-5</v>
      </c>
      <c r="O14" s="4">
        <v>-6</v>
      </c>
      <c r="P14" s="4">
        <v>1</v>
      </c>
      <c r="Q14" s="13">
        <f t="shared" si="7"/>
        <v>-50</v>
      </c>
      <c r="R14" s="13">
        <f t="shared" si="8"/>
        <v>-75</v>
      </c>
      <c r="S14" s="13">
        <f t="shared" si="9"/>
        <v>50</v>
      </c>
      <c r="V14" s="4">
        <f t="shared" si="2"/>
        <v>10</v>
      </c>
      <c r="W14" s="13">
        <f t="shared" si="3"/>
        <v>8</v>
      </c>
      <c r="X14" s="13">
        <f t="shared" si="4"/>
        <v>2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5"/>
        <v>12</v>
      </c>
      <c r="L15" s="4">
        <v>10</v>
      </c>
      <c r="M15" s="4">
        <v>2</v>
      </c>
      <c r="N15" s="4">
        <f t="shared" si="6"/>
        <v>11</v>
      </c>
      <c r="O15" s="4">
        <v>9</v>
      </c>
      <c r="P15" s="4">
        <v>2</v>
      </c>
      <c r="Q15" s="13">
        <f t="shared" si="7"/>
        <v>1100</v>
      </c>
      <c r="R15" s="13">
        <f t="shared" si="8"/>
        <v>900</v>
      </c>
      <c r="S15" s="13">
        <f t="shared" si="9"/>
        <v>0</v>
      </c>
      <c r="V15" s="4">
        <f t="shared" si="2"/>
        <v>1</v>
      </c>
      <c r="W15" s="13">
        <f t="shared" si="3"/>
        <v>1</v>
      </c>
      <c r="X15" s="13">
        <f t="shared" si="4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5"/>
        <v>11</v>
      </c>
      <c r="L16" s="4">
        <v>9</v>
      </c>
      <c r="M16" s="4">
        <v>2</v>
      </c>
      <c r="N16" s="4">
        <f t="shared" si="6"/>
        <v>-1</v>
      </c>
      <c r="O16" s="4">
        <v>-1</v>
      </c>
      <c r="P16" s="4">
        <v>0</v>
      </c>
      <c r="Q16" s="13">
        <f t="shared" si="7"/>
        <v>-8.3333333333333375</v>
      </c>
      <c r="R16" s="13">
        <f t="shared" si="8"/>
        <v>-9.9999999999999982</v>
      </c>
      <c r="S16" s="13">
        <f t="shared" si="9"/>
        <v>0</v>
      </c>
      <c r="V16" s="4">
        <f t="shared" si="2"/>
        <v>12</v>
      </c>
      <c r="W16" s="13">
        <f t="shared" si="3"/>
        <v>10</v>
      </c>
      <c r="X16" s="13">
        <f t="shared" si="4"/>
        <v>2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5"/>
        <v>13</v>
      </c>
      <c r="L17" s="4">
        <v>5</v>
      </c>
      <c r="M17" s="4">
        <v>8</v>
      </c>
      <c r="N17" s="4">
        <f t="shared" si="6"/>
        <v>-9</v>
      </c>
      <c r="O17" s="4">
        <v>-10</v>
      </c>
      <c r="P17" s="4">
        <v>1</v>
      </c>
      <c r="Q17" s="13">
        <f t="shared" si="7"/>
        <v>-40.909090909090907</v>
      </c>
      <c r="R17" s="13">
        <f t="shared" si="8"/>
        <v>-66.666666666666671</v>
      </c>
      <c r="S17" s="13">
        <f t="shared" si="9"/>
        <v>14.285714285714279</v>
      </c>
      <c r="V17" s="4">
        <f t="shared" si="2"/>
        <v>22</v>
      </c>
      <c r="W17" s="13">
        <f t="shared" si="3"/>
        <v>15</v>
      </c>
      <c r="X17" s="13">
        <f t="shared" si="4"/>
        <v>7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5"/>
        <v>31</v>
      </c>
      <c r="L18" s="4">
        <v>15</v>
      </c>
      <c r="M18" s="4">
        <v>16</v>
      </c>
      <c r="N18" s="4">
        <f t="shared" si="6"/>
        <v>9</v>
      </c>
      <c r="O18" s="4">
        <v>-1</v>
      </c>
      <c r="P18" s="4">
        <v>10</v>
      </c>
      <c r="Q18" s="13">
        <f t="shared" si="7"/>
        <v>40.909090909090921</v>
      </c>
      <c r="R18" s="13">
        <f t="shared" si="8"/>
        <v>-6.25</v>
      </c>
      <c r="S18" s="13">
        <f t="shared" si="9"/>
        <v>166.66666666666666</v>
      </c>
      <c r="V18" s="4">
        <f t="shared" si="2"/>
        <v>22</v>
      </c>
      <c r="W18" s="13">
        <f t="shared" si="3"/>
        <v>16</v>
      </c>
      <c r="X18" s="13">
        <f t="shared" si="4"/>
        <v>6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5"/>
        <v>42</v>
      </c>
      <c r="L19" s="4">
        <v>27</v>
      </c>
      <c r="M19" s="4">
        <v>15</v>
      </c>
      <c r="N19" s="4">
        <f t="shared" si="6"/>
        <v>-9</v>
      </c>
      <c r="O19" s="4">
        <v>-6</v>
      </c>
      <c r="P19" s="4">
        <v>-3</v>
      </c>
      <c r="Q19" s="13">
        <f t="shared" si="7"/>
        <v>-17.647058823529417</v>
      </c>
      <c r="R19" s="13">
        <f t="shared" si="8"/>
        <v>-18.181818181818176</v>
      </c>
      <c r="S19" s="13">
        <f t="shared" si="9"/>
        <v>-16.666666666666664</v>
      </c>
      <c r="V19" s="4">
        <f t="shared" si="2"/>
        <v>51</v>
      </c>
      <c r="W19" s="13">
        <f t="shared" si="3"/>
        <v>33</v>
      </c>
      <c r="X19" s="13">
        <f t="shared" si="4"/>
        <v>18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5"/>
        <v>84</v>
      </c>
      <c r="L20" s="4">
        <v>52</v>
      </c>
      <c r="M20" s="4">
        <v>32</v>
      </c>
      <c r="N20" s="4">
        <f t="shared" si="6"/>
        <v>5</v>
      </c>
      <c r="O20" s="4">
        <v>-1</v>
      </c>
      <c r="P20" s="4">
        <v>6</v>
      </c>
      <c r="Q20" s="13">
        <f t="shared" si="7"/>
        <v>6.3291139240506222</v>
      </c>
      <c r="R20" s="13">
        <f t="shared" si="8"/>
        <v>-1.8867924528301883</v>
      </c>
      <c r="S20" s="13">
        <f t="shared" si="9"/>
        <v>23.076923076923084</v>
      </c>
      <c r="V20" s="4">
        <f t="shared" si="2"/>
        <v>79</v>
      </c>
      <c r="W20" s="13">
        <f t="shared" si="3"/>
        <v>53</v>
      </c>
      <c r="X20" s="13">
        <f t="shared" si="4"/>
        <v>26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5"/>
        <v>106</v>
      </c>
      <c r="L21" s="4">
        <v>74</v>
      </c>
      <c r="M21" s="4">
        <v>32</v>
      </c>
      <c r="N21" s="4">
        <f t="shared" si="6"/>
        <v>-7</v>
      </c>
      <c r="O21" s="4">
        <v>5</v>
      </c>
      <c r="P21" s="4">
        <v>-12</v>
      </c>
      <c r="Q21" s="13">
        <f t="shared" si="7"/>
        <v>-6.1946902654867237</v>
      </c>
      <c r="R21" s="13">
        <f t="shared" si="8"/>
        <v>7.2463768115942129</v>
      </c>
      <c r="S21" s="13">
        <f t="shared" si="9"/>
        <v>-27.27272727272727</v>
      </c>
      <c r="V21" s="4">
        <f t="shared" si="2"/>
        <v>113</v>
      </c>
      <c r="W21" s="13">
        <f t="shared" si="3"/>
        <v>69</v>
      </c>
      <c r="X21" s="13">
        <f t="shared" si="4"/>
        <v>44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5"/>
        <v>200</v>
      </c>
      <c r="L22" s="4">
        <v>134</v>
      </c>
      <c r="M22" s="4">
        <v>66</v>
      </c>
      <c r="N22" s="4">
        <f t="shared" si="6"/>
        <v>36</v>
      </c>
      <c r="O22" s="4">
        <v>22</v>
      </c>
      <c r="P22" s="4">
        <v>14</v>
      </c>
      <c r="Q22" s="13">
        <f t="shared" si="7"/>
        <v>21.95121951219512</v>
      </c>
      <c r="R22" s="13">
        <f t="shared" si="8"/>
        <v>19.642857142857139</v>
      </c>
      <c r="S22" s="13">
        <f t="shared" si="9"/>
        <v>26.923076923076916</v>
      </c>
      <c r="V22" s="4">
        <f t="shared" si="2"/>
        <v>164</v>
      </c>
      <c r="W22" s="13">
        <f t="shared" si="3"/>
        <v>112</v>
      </c>
      <c r="X22" s="13">
        <f t="shared" si="4"/>
        <v>52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5"/>
        <v>355</v>
      </c>
      <c r="L23" s="4">
        <v>241</v>
      </c>
      <c r="M23" s="4">
        <v>114</v>
      </c>
      <c r="N23" s="4">
        <f t="shared" si="6"/>
        <v>7</v>
      </c>
      <c r="O23" s="4">
        <v>-3</v>
      </c>
      <c r="P23" s="4">
        <v>10</v>
      </c>
      <c r="Q23" s="13">
        <f t="shared" si="7"/>
        <v>2.0114942528735691</v>
      </c>
      <c r="R23" s="13">
        <f t="shared" si="8"/>
        <v>-1.2295081967213073</v>
      </c>
      <c r="S23" s="13">
        <f t="shared" si="9"/>
        <v>9.6153846153846256</v>
      </c>
      <c r="V23" s="4">
        <f t="shared" si="2"/>
        <v>348</v>
      </c>
      <c r="W23" s="13">
        <f t="shared" si="3"/>
        <v>244</v>
      </c>
      <c r="X23" s="13">
        <f t="shared" si="4"/>
        <v>104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5"/>
        <v>581</v>
      </c>
      <c r="L24" s="4">
        <v>403</v>
      </c>
      <c r="M24" s="4">
        <v>178</v>
      </c>
      <c r="N24" s="4">
        <f t="shared" si="6"/>
        <v>-77</v>
      </c>
      <c r="O24" s="4">
        <v>-65</v>
      </c>
      <c r="P24" s="4">
        <v>-12</v>
      </c>
      <c r="Q24" s="13">
        <f t="shared" si="7"/>
        <v>-11.702127659574469</v>
      </c>
      <c r="R24" s="13">
        <f t="shared" si="8"/>
        <v>-13.888888888888884</v>
      </c>
      <c r="S24" s="13">
        <f t="shared" si="9"/>
        <v>-6.315789473684208</v>
      </c>
      <c r="V24" s="4">
        <f t="shared" si="2"/>
        <v>658</v>
      </c>
      <c r="W24" s="13">
        <f t="shared" si="3"/>
        <v>468</v>
      </c>
      <c r="X24" s="13">
        <f t="shared" si="4"/>
        <v>190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5"/>
        <v>919</v>
      </c>
      <c r="L25" s="4">
        <v>610</v>
      </c>
      <c r="M25" s="4">
        <v>309</v>
      </c>
      <c r="N25" s="4">
        <f t="shared" si="6"/>
        <v>36</v>
      </c>
      <c r="O25" s="4">
        <v>19</v>
      </c>
      <c r="P25" s="4">
        <v>17</v>
      </c>
      <c r="Q25" s="13">
        <f t="shared" si="7"/>
        <v>4.0770101925254876</v>
      </c>
      <c r="R25" s="13">
        <f t="shared" si="8"/>
        <v>3.2148900169204797</v>
      </c>
      <c r="S25" s="13">
        <f t="shared" si="9"/>
        <v>5.821917808219168</v>
      </c>
      <c r="V25" s="4">
        <f t="shared" si="2"/>
        <v>883</v>
      </c>
      <c r="W25" s="13">
        <f t="shared" si="3"/>
        <v>591</v>
      </c>
      <c r="X25" s="13">
        <f t="shared" si="4"/>
        <v>292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 t="shared" si="5"/>
        <v>1076</v>
      </c>
      <c r="L26" s="4">
        <v>625</v>
      </c>
      <c r="M26" s="4">
        <v>451</v>
      </c>
      <c r="N26" s="4">
        <f t="shared" si="6"/>
        <v>-10</v>
      </c>
      <c r="O26" s="4">
        <v>-13</v>
      </c>
      <c r="P26" s="4">
        <v>3</v>
      </c>
      <c r="Q26" s="13">
        <f t="shared" si="7"/>
        <v>-0.92081031307550409</v>
      </c>
      <c r="R26" s="13">
        <f t="shared" si="8"/>
        <v>-2.0376175548589393</v>
      </c>
      <c r="S26" s="13">
        <f t="shared" si="9"/>
        <v>0.66964285714286031</v>
      </c>
      <c r="V26" s="4">
        <f t="shared" si="2"/>
        <v>1086</v>
      </c>
      <c r="W26" s="13">
        <f t="shared" si="3"/>
        <v>638</v>
      </c>
      <c r="X26" s="13">
        <f t="shared" si="4"/>
        <v>448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5"/>
        <v>1593</v>
      </c>
      <c r="L27" s="4">
        <v>819</v>
      </c>
      <c r="M27" s="4">
        <v>774</v>
      </c>
      <c r="N27" s="4">
        <f t="shared" si="6"/>
        <v>89</v>
      </c>
      <c r="O27" s="4">
        <v>68</v>
      </c>
      <c r="P27" s="4">
        <v>21</v>
      </c>
      <c r="Q27" s="13">
        <f t="shared" si="7"/>
        <v>5.9175531914893664</v>
      </c>
      <c r="R27" s="13">
        <f t="shared" si="8"/>
        <v>9.0545938748335608</v>
      </c>
      <c r="S27" s="13">
        <f t="shared" si="9"/>
        <v>2.7888446215139417</v>
      </c>
      <c r="V27" s="4">
        <f t="shared" si="2"/>
        <v>1504</v>
      </c>
      <c r="W27" s="13">
        <f t="shared" si="3"/>
        <v>751</v>
      </c>
      <c r="X27" s="13">
        <f t="shared" si="4"/>
        <v>753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5"/>
        <v>1702</v>
      </c>
      <c r="L28" s="4">
        <v>640</v>
      </c>
      <c r="M28" s="4">
        <v>1062</v>
      </c>
      <c r="N28" s="4">
        <f t="shared" si="6"/>
        <v>-13</v>
      </c>
      <c r="O28" s="4">
        <v>16</v>
      </c>
      <c r="P28" s="4">
        <v>-29</v>
      </c>
      <c r="Q28" s="13">
        <f t="shared" si="7"/>
        <v>-0.75801749271137142</v>
      </c>
      <c r="R28" s="13">
        <f t="shared" si="8"/>
        <v>2.564102564102555</v>
      </c>
      <c r="S28" s="13">
        <f t="shared" si="9"/>
        <v>-2.6581118240146639</v>
      </c>
      <c r="V28" s="4">
        <f t="shared" si="2"/>
        <v>1715</v>
      </c>
      <c r="W28" s="13">
        <f>L28-O28</f>
        <v>624</v>
      </c>
      <c r="X28" s="13">
        <f t="shared" si="4"/>
        <v>1091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5"/>
        <v>1105</v>
      </c>
      <c r="L29" s="4">
        <v>276</v>
      </c>
      <c r="M29" s="4">
        <v>829</v>
      </c>
      <c r="N29" s="4">
        <f>O29+P29</f>
        <v>32</v>
      </c>
      <c r="O29" s="4">
        <v>26</v>
      </c>
      <c r="P29" s="4">
        <v>6</v>
      </c>
      <c r="Q29" s="13">
        <f>IF(K29=N29,0,(1-(K29/(K29-N29)))*-100)</f>
        <v>2.982292637465056</v>
      </c>
      <c r="R29" s="13">
        <f>IF(L29=O29,0,(1-(L29/(L29-O29)))*-100)</f>
        <v>10.400000000000009</v>
      </c>
      <c r="S29" s="13">
        <f>IF(M29=P29,0,(1-(M29/(M29-P29)))*-100)</f>
        <v>0.72904009720533569</v>
      </c>
      <c r="V29" s="4">
        <f t="shared" si="2"/>
        <v>1073</v>
      </c>
      <c r="W29" s="13">
        <f t="shared" si="3"/>
        <v>250</v>
      </c>
      <c r="X29" s="13">
        <f t="shared" si="4"/>
        <v>823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ref="K30" si="10">L30+M30</f>
        <v>313</v>
      </c>
      <c r="L30" s="4">
        <v>45</v>
      </c>
      <c r="M30" s="4">
        <v>268</v>
      </c>
      <c r="N30" s="4">
        <f t="shared" ref="N30" si="11">O30+P30</f>
        <v>16</v>
      </c>
      <c r="O30" s="4">
        <v>9</v>
      </c>
      <c r="P30" s="4">
        <v>7</v>
      </c>
      <c r="Q30" s="13">
        <f t="shared" ref="Q30" si="12">IF(K30=N30,0,(1-(K30/(K30-N30)))*-100)</f>
        <v>5.3872053872053849</v>
      </c>
      <c r="R30" s="13">
        <f>IF(L30=O30,0,(1-(L30/(L30-O30)))*-100)</f>
        <v>25</v>
      </c>
      <c r="S30" s="13">
        <f t="shared" ref="S30" si="13">IF(M30=P30,0,(1-(M30/(M30-P30)))*-100)</f>
        <v>2.6819923371647514</v>
      </c>
      <c r="V30" s="4">
        <f t="shared" si="2"/>
        <v>297</v>
      </c>
      <c r="W30" s="13">
        <f t="shared" si="3"/>
        <v>36</v>
      </c>
      <c r="X30" s="13">
        <f t="shared" si="4"/>
        <v>261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14</v>
      </c>
      <c r="L32" s="4">
        <f t="shared" ref="L32:P32" si="14">SUM(L10:L12)</f>
        <v>6</v>
      </c>
      <c r="M32" s="4">
        <f t="shared" si="14"/>
        <v>8</v>
      </c>
      <c r="N32" s="4">
        <f t="shared" si="14"/>
        <v>0</v>
      </c>
      <c r="O32" s="4">
        <f t="shared" si="14"/>
        <v>-1</v>
      </c>
      <c r="P32" s="4">
        <f t="shared" si="14"/>
        <v>1</v>
      </c>
      <c r="Q32" s="13">
        <f>IF(K32=N32,0,(1-(K32/(K32-N32)))*-100)</f>
        <v>0</v>
      </c>
      <c r="R32" s="13">
        <f t="shared" ref="R32:S36" si="15">IF(L32=O32,0,(1-(L32/(L32-O32)))*-100)</f>
        <v>-14.28571428571429</v>
      </c>
      <c r="S32" s="13">
        <f t="shared" si="15"/>
        <v>14.285714285714279</v>
      </c>
      <c r="V32" s="4">
        <f t="shared" ref="V32:X32" si="16">SUM(V10:V12)</f>
        <v>14</v>
      </c>
      <c r="W32" s="13">
        <f t="shared" si="16"/>
        <v>7</v>
      </c>
      <c r="X32" s="13">
        <f t="shared" si="16"/>
        <v>7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7">SUM(K13:K22)</f>
        <v>506</v>
      </c>
      <c r="L33" s="4">
        <f t="shared" si="17"/>
        <v>329</v>
      </c>
      <c r="M33" s="4">
        <f>SUM(M13:M22)</f>
        <v>177</v>
      </c>
      <c r="N33" s="4">
        <f t="shared" ref="N33:P33" si="18">SUM(N13:N22)</f>
        <v>28</v>
      </c>
      <c r="O33" s="4">
        <f t="shared" si="18"/>
        <v>9</v>
      </c>
      <c r="P33" s="4">
        <f t="shared" si="18"/>
        <v>19</v>
      </c>
      <c r="Q33" s="13">
        <f t="shared" ref="Q33:Q36" si="19">IF(K33=N33,0,(1-(K33/(K33-N33)))*-100)</f>
        <v>5.8577405857740628</v>
      </c>
      <c r="R33" s="13">
        <f t="shared" si="15"/>
        <v>2.8124999999999956</v>
      </c>
      <c r="S33" s="13">
        <f t="shared" si="15"/>
        <v>12.025316455696199</v>
      </c>
      <c r="V33" s="4">
        <f t="shared" ref="V33:X33" si="20">SUM(V13:V22)</f>
        <v>478</v>
      </c>
      <c r="W33" s="13">
        <f t="shared" si="20"/>
        <v>320</v>
      </c>
      <c r="X33" s="13">
        <f t="shared" si="20"/>
        <v>158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21">SUM(K23:K30)</f>
        <v>7644</v>
      </c>
      <c r="L34" s="4">
        <f t="shared" si="21"/>
        <v>3659</v>
      </c>
      <c r="M34" s="4">
        <f t="shared" si="21"/>
        <v>3985</v>
      </c>
      <c r="N34" s="4">
        <f t="shared" si="21"/>
        <v>80</v>
      </c>
      <c r="O34" s="4">
        <f t="shared" si="21"/>
        <v>57</v>
      </c>
      <c r="P34" s="4">
        <f t="shared" si="21"/>
        <v>23</v>
      </c>
      <c r="Q34" s="13">
        <f>IF(K34=N34,0,(1-(K34/(K34-N34)))*-100)</f>
        <v>1.057641459545211</v>
      </c>
      <c r="R34" s="13">
        <f t="shared" si="15"/>
        <v>1.58245419211549</v>
      </c>
      <c r="S34" s="13">
        <f t="shared" si="15"/>
        <v>0.58051489146895285</v>
      </c>
      <c r="V34" s="4">
        <f t="shared" ref="V34:X34" si="22">SUM(V23:V30)</f>
        <v>7564</v>
      </c>
      <c r="W34" s="13">
        <f t="shared" si="22"/>
        <v>3602</v>
      </c>
      <c r="X34" s="13">
        <f t="shared" si="22"/>
        <v>3962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23">SUM(K25:K30)</f>
        <v>6708</v>
      </c>
      <c r="L35" s="4">
        <f t="shared" si="23"/>
        <v>3015</v>
      </c>
      <c r="M35" s="4">
        <f t="shared" si="23"/>
        <v>3693</v>
      </c>
      <c r="N35" s="4">
        <f t="shared" si="23"/>
        <v>150</v>
      </c>
      <c r="O35" s="4">
        <f t="shared" si="23"/>
        <v>125</v>
      </c>
      <c r="P35" s="4">
        <f t="shared" si="23"/>
        <v>25</v>
      </c>
      <c r="Q35" s="13">
        <f t="shared" si="19"/>
        <v>2.2872827081427349</v>
      </c>
      <c r="R35" s="13">
        <f t="shared" si="15"/>
        <v>4.325259515570945</v>
      </c>
      <c r="S35" s="13">
        <f t="shared" si="15"/>
        <v>0.68157033805889</v>
      </c>
      <c r="V35" s="4">
        <f t="shared" ref="V35" si="24">SUM(V25:V30)</f>
        <v>6558</v>
      </c>
      <c r="W35" s="13">
        <f>SUM(W25:W30)</f>
        <v>2890</v>
      </c>
      <c r="X35" s="13">
        <f>SUM(X25:X30)</f>
        <v>3668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5">SUM(K27:K30)</f>
        <v>4713</v>
      </c>
      <c r="L36" s="4">
        <f t="shared" si="25"/>
        <v>1780</v>
      </c>
      <c r="M36" s="4">
        <f t="shared" si="25"/>
        <v>2933</v>
      </c>
      <c r="N36" s="4">
        <f t="shared" si="25"/>
        <v>124</v>
      </c>
      <c r="O36" s="4">
        <f t="shared" si="25"/>
        <v>119</v>
      </c>
      <c r="P36" s="4">
        <f t="shared" si="25"/>
        <v>5</v>
      </c>
      <c r="Q36" s="13">
        <f t="shared" si="19"/>
        <v>2.7021137502723835</v>
      </c>
      <c r="R36" s="13">
        <f t="shared" si="15"/>
        <v>7.1643588199879593</v>
      </c>
      <c r="S36" s="13">
        <f t="shared" si="15"/>
        <v>0.17076502732240595</v>
      </c>
      <c r="V36" s="4">
        <f t="shared" ref="V36" si="26">SUM(V27:V30)</f>
        <v>4589</v>
      </c>
      <c r="W36" s="13">
        <f>SUM(W27:W30)</f>
        <v>1661</v>
      </c>
      <c r="X36" s="13">
        <f>SUM(X27:X30)</f>
        <v>2928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0.17148456638902498</v>
      </c>
      <c r="L38" s="14">
        <f t="shared" ref="L38:M38" si="27">L32/L9*100</f>
        <v>0.15022533800701052</v>
      </c>
      <c r="M38" s="14">
        <f t="shared" si="27"/>
        <v>0.19184652278177458</v>
      </c>
      <c r="N38" s="14">
        <f>N32/N9*100</f>
        <v>0</v>
      </c>
      <c r="O38" s="14">
        <f>O32/O9*100</f>
        <v>-1.5384615384615385</v>
      </c>
      <c r="P38" s="14">
        <f t="shared" ref="P38" si="28">P32/P9*100</f>
        <v>2.3255813953488373</v>
      </c>
      <c r="Q38" s="14">
        <f>K38-V38</f>
        <v>-2.298949003229217E-3</v>
      </c>
      <c r="R38" s="14">
        <f t="shared" ref="R38:S42" si="29">L38-W38</f>
        <v>-2.7937044278558337E-2</v>
      </c>
      <c r="S38" s="14">
        <f>M38-X38</f>
        <v>2.2231790530744783E-2</v>
      </c>
      <c r="V38" s="14">
        <f>V32/V9*100</f>
        <v>0.1737835153922542</v>
      </c>
      <c r="W38" s="14">
        <f t="shared" ref="W38:X38" si="30">W32/W9*100</f>
        <v>0.17816238228556885</v>
      </c>
      <c r="X38" s="14">
        <f t="shared" si="30"/>
        <v>0.1696147322510298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 t="shared" ref="K39:M39" si="31">K33/K9*100</f>
        <v>6.1979421852033321</v>
      </c>
      <c r="L39" s="14">
        <f>L33/L9*100</f>
        <v>8.2373560340510767</v>
      </c>
      <c r="M39" s="15">
        <f t="shared" si="31"/>
        <v>4.2446043165467628</v>
      </c>
      <c r="N39" s="14">
        <f>N33/N9*100</f>
        <v>25.925925925925924</v>
      </c>
      <c r="O39" s="14">
        <f t="shared" ref="O39:P39" si="32">O33/O9*100</f>
        <v>13.846153846153847</v>
      </c>
      <c r="P39" s="14">
        <f t="shared" si="32"/>
        <v>44.186046511627907</v>
      </c>
      <c r="Q39" s="14">
        <f t="shared" ref="Q39:Q42" si="33">K39-V39</f>
        <v>0.2644764453820807</v>
      </c>
      <c r="R39" s="14">
        <f t="shared" si="29"/>
        <v>9.2789986710785755E-2</v>
      </c>
      <c r="S39" s="14">
        <f t="shared" si="29"/>
        <v>0.41615750288066167</v>
      </c>
      <c r="V39" s="14">
        <f t="shared" ref="V39:X39" si="34">V33/V9*100</f>
        <v>5.9334657398212514</v>
      </c>
      <c r="W39" s="14">
        <f t="shared" si="34"/>
        <v>8.144566047340291</v>
      </c>
      <c r="X39" s="14">
        <f t="shared" si="34"/>
        <v>3.8284468136661012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5">K34/K9*100</f>
        <v>93.630573248407643</v>
      </c>
      <c r="L40" s="14">
        <f t="shared" si="35"/>
        <v>91.612418627941921</v>
      </c>
      <c r="M40" s="14">
        <f t="shared" si="35"/>
        <v>95.563549160671471</v>
      </c>
      <c r="N40" s="14">
        <f>N34/N9*100</f>
        <v>74.074074074074076</v>
      </c>
      <c r="O40" s="14">
        <f t="shared" ref="O40:P40" si="36">O34/O9*100</f>
        <v>87.692307692307693</v>
      </c>
      <c r="P40" s="14">
        <f t="shared" si="36"/>
        <v>53.488372093023251</v>
      </c>
      <c r="Q40" s="14">
        <f t="shared" si="33"/>
        <v>-0.2621774963788539</v>
      </c>
      <c r="R40" s="14">
        <f t="shared" si="29"/>
        <v>-6.4852942432224836E-2</v>
      </c>
      <c r="S40" s="14">
        <f t="shared" si="29"/>
        <v>-0.43838929341140442</v>
      </c>
      <c r="V40" s="14">
        <f t="shared" ref="V40:X40" si="37">V34/V9*100</f>
        <v>93.892750744786497</v>
      </c>
      <c r="W40" s="14">
        <f t="shared" si="37"/>
        <v>91.677271570374145</v>
      </c>
      <c r="X40" s="14">
        <f t="shared" si="37"/>
        <v>96.001938454082875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8">K35/K9*100</f>
        <v>82.165605095541409</v>
      </c>
      <c r="L41" s="14">
        <f t="shared" si="38"/>
        <v>75.488232348522786</v>
      </c>
      <c r="M41" s="14">
        <f t="shared" si="38"/>
        <v>88.561151079136692</v>
      </c>
      <c r="N41" s="14">
        <f>N35/N9*100</f>
        <v>138.88888888888889</v>
      </c>
      <c r="O41" s="14">
        <f t="shared" ref="O41:P41" si="39">O35/O9*100</f>
        <v>192.30769230769232</v>
      </c>
      <c r="P41" s="14">
        <f t="shared" si="39"/>
        <v>58.139534883720934</v>
      </c>
      <c r="Q41" s="14">
        <f t="shared" si="33"/>
        <v>0.7604412425126128</v>
      </c>
      <c r="R41" s="14">
        <f t="shared" si="29"/>
        <v>1.9326202334807903</v>
      </c>
      <c r="S41" s="14">
        <f t="shared" si="29"/>
        <v>-0.31696862040291762</v>
      </c>
      <c r="V41" s="14">
        <f>V35/V9*100</f>
        <v>81.405163853028796</v>
      </c>
      <c r="W41" s="14">
        <f>W35/W9*100</f>
        <v>73.555612115041995</v>
      </c>
      <c r="X41" s="14">
        <f>X35/X9*100</f>
        <v>88.87811969953961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40">K36/K9*100</f>
        <v>57.729054385105336</v>
      </c>
      <c r="L42" s="14">
        <f t="shared" si="40"/>
        <v>44.566850275413124</v>
      </c>
      <c r="M42" s="14">
        <f t="shared" si="40"/>
        <v>70.335731414868107</v>
      </c>
      <c r="N42" s="14">
        <f t="shared" si="40"/>
        <v>114.81481481481481</v>
      </c>
      <c r="O42" s="14">
        <f t="shared" si="40"/>
        <v>183.07692307692307</v>
      </c>
      <c r="P42" s="14">
        <f t="shared" si="40"/>
        <v>11.627906976744185</v>
      </c>
      <c r="Q42" s="14">
        <f t="shared" si="33"/>
        <v>0.76530066117285855</v>
      </c>
      <c r="R42" s="14">
        <f t="shared" si="29"/>
        <v>2.2914621359374294</v>
      </c>
      <c r="S42" s="14">
        <f t="shared" si="29"/>
        <v>-0.6116880181340747</v>
      </c>
      <c r="V42" s="14">
        <f t="shared" ref="V42:X42" si="41">V36/V9*100</f>
        <v>56.963753723932477</v>
      </c>
      <c r="W42" s="14">
        <f t="shared" si="41"/>
        <v>42.275388139475695</v>
      </c>
      <c r="X42" s="14">
        <f t="shared" si="41"/>
        <v>70.947419433002182</v>
      </c>
    </row>
    <row r="43" spans="1:24" x14ac:dyDescent="0.2">
      <c r="A43" s="7" t="s">
        <v>29</v>
      </c>
    </row>
  </sheetData>
  <mergeCells count="8">
    <mergeCell ref="A37:S37"/>
    <mergeCell ref="E7:G7"/>
    <mergeCell ref="H7:J7"/>
    <mergeCell ref="V7:X7"/>
    <mergeCell ref="B6:J6"/>
    <mergeCell ref="K6:S6"/>
    <mergeCell ref="N7:P7"/>
    <mergeCell ref="Q7:S7"/>
  </mergeCells>
  <phoneticPr fontId="1"/>
  <pageMargins left="0.7" right="0.7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48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12</v>
      </c>
      <c r="C9" s="4">
        <f>SUM(C10:C30)</f>
        <v>7</v>
      </c>
      <c r="D9" s="4">
        <f>SUM(D10:D30)</f>
        <v>5</v>
      </c>
      <c r="E9" s="4">
        <f>F9+G9</f>
        <v>-5</v>
      </c>
      <c r="F9" s="4">
        <f>SUM(F10:F30)</f>
        <v>3</v>
      </c>
      <c r="G9" s="4">
        <f>SUM(G10:G30)</f>
        <v>-8</v>
      </c>
      <c r="H9" s="13">
        <f>IF(B9=E9,0,(1-(B9/(B9-E9)))*-100)</f>
        <v>-29.411764705882348</v>
      </c>
      <c r="I9" s="13">
        <f>IF(C9=F9,0,(1-(C9/(C9-F9)))*-100)</f>
        <v>75</v>
      </c>
      <c r="J9" s="13">
        <f>IF(D9=G9,0,(1-(D9/(D9-G9)))*-100)</f>
        <v>-61.53846153846154</v>
      </c>
      <c r="K9" s="4">
        <f>L9+M9</f>
        <v>129</v>
      </c>
      <c r="L9" s="4">
        <f>SUM(L10:L30)</f>
        <v>58</v>
      </c>
      <c r="M9" s="4">
        <f>SUM(M10:M30)</f>
        <v>71</v>
      </c>
      <c r="N9" s="4">
        <f>O9+P9</f>
        <v>7</v>
      </c>
      <c r="O9" s="4">
        <f>SUM(O10:O30)</f>
        <v>6</v>
      </c>
      <c r="P9" s="4">
        <f>SUM(P10:P30)</f>
        <v>1</v>
      </c>
      <c r="Q9" s="13">
        <f>IF(K9=N9,0,(1-(K9/(K9-N9)))*-100)</f>
        <v>5.7377049180327822</v>
      </c>
      <c r="R9" s="13">
        <f>IF(L9=O9,0,(1-(L9/(L9-O9)))*-100)</f>
        <v>11.538461538461542</v>
      </c>
      <c r="S9" s="13">
        <f>IF(M9=P9,0,(1-(M9/(M9-P9)))*-100)</f>
        <v>1.4285714285714235</v>
      </c>
      <c r="V9" s="4">
        <f>K9-N9</f>
        <v>122</v>
      </c>
      <c r="W9" s="13">
        <f>L9-O9</f>
        <v>52</v>
      </c>
      <c r="X9" s="13">
        <f>M9-P9</f>
        <v>70</v>
      </c>
    </row>
    <row r="10" spans="1:24" s="1" customFormat="1" ht="18" customHeight="1" x14ac:dyDescent="0.2">
      <c r="A10" s="4" t="s">
        <v>1</v>
      </c>
      <c r="B10" s="4">
        <f>C10+D10</f>
        <v>12</v>
      </c>
      <c r="C10" s="4">
        <v>7</v>
      </c>
      <c r="D10" s="4">
        <v>5</v>
      </c>
      <c r="E10" s="4">
        <f>F10+G10</f>
        <v>-5</v>
      </c>
      <c r="F10" s="4">
        <v>3</v>
      </c>
      <c r="G10" s="4">
        <v>-8</v>
      </c>
      <c r="H10" s="13">
        <f>IF(B10=E10,0,(1-(B10/(B10-E10)))*-100)</f>
        <v>-29.411764705882348</v>
      </c>
      <c r="I10" s="13">
        <f t="shared" ref="I10" si="0">IF(C10=F10,0,(1-(C10/(C10-F10)))*-100)</f>
        <v>75</v>
      </c>
      <c r="J10" s="13">
        <f>IF(D10=G10,0,(1-(D10/(D10-G10)))*-100)</f>
        <v>-61.53846153846154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</v>
      </c>
      <c r="L19" s="4">
        <v>1</v>
      </c>
      <c r="M19" s="4">
        <v>0</v>
      </c>
      <c r="N19" s="4">
        <f t="shared" si="4"/>
        <v>1</v>
      </c>
      <c r="O19" s="4">
        <v>1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1</v>
      </c>
      <c r="L20" s="4">
        <v>1</v>
      </c>
      <c r="M20" s="4">
        <v>0</v>
      </c>
      <c r="N20" s="4">
        <f t="shared" si="4"/>
        <v>1</v>
      </c>
      <c r="O20" s="4">
        <v>1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0</v>
      </c>
      <c r="W20" s="13">
        <f t="shared" si="2"/>
        <v>0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3</v>
      </c>
      <c r="L21" s="4">
        <v>1</v>
      </c>
      <c r="M21" s="4">
        <v>2</v>
      </c>
      <c r="N21" s="4">
        <f t="shared" si="4"/>
        <v>2</v>
      </c>
      <c r="O21" s="4">
        <v>0</v>
      </c>
      <c r="P21" s="4">
        <v>2</v>
      </c>
      <c r="Q21" s="13">
        <f t="shared" si="5"/>
        <v>200</v>
      </c>
      <c r="R21" s="13">
        <f t="shared" si="1"/>
        <v>0</v>
      </c>
      <c r="S21" s="13">
        <f t="shared" si="1"/>
        <v>0</v>
      </c>
      <c r="V21" s="4">
        <f t="shared" si="2"/>
        <v>1</v>
      </c>
      <c r="W21" s="13">
        <f t="shared" si="2"/>
        <v>1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5</v>
      </c>
      <c r="L22" s="4">
        <v>5</v>
      </c>
      <c r="M22" s="4">
        <v>0</v>
      </c>
      <c r="N22" s="4">
        <f t="shared" si="4"/>
        <v>-1</v>
      </c>
      <c r="O22" s="4">
        <v>2</v>
      </c>
      <c r="P22" s="4">
        <v>-3</v>
      </c>
      <c r="Q22" s="13">
        <f t="shared" si="5"/>
        <v>-16.666666666666664</v>
      </c>
      <c r="R22" s="13">
        <f t="shared" si="1"/>
        <v>66.666666666666671</v>
      </c>
      <c r="S22" s="13">
        <f t="shared" si="1"/>
        <v>-100</v>
      </c>
      <c r="V22" s="4">
        <f t="shared" si="2"/>
        <v>6</v>
      </c>
      <c r="W22" s="13">
        <f t="shared" si="2"/>
        <v>3</v>
      </c>
      <c r="X22" s="13">
        <f t="shared" si="2"/>
        <v>3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5</v>
      </c>
      <c r="L23" s="4">
        <v>2</v>
      </c>
      <c r="M23" s="4">
        <v>3</v>
      </c>
      <c r="N23" s="4">
        <f t="shared" si="4"/>
        <v>3</v>
      </c>
      <c r="O23" s="4">
        <v>0</v>
      </c>
      <c r="P23" s="4">
        <v>3</v>
      </c>
      <c r="Q23" s="13">
        <f t="shared" si="5"/>
        <v>150</v>
      </c>
      <c r="R23" s="13">
        <f t="shared" si="1"/>
        <v>0</v>
      </c>
      <c r="S23" s="13">
        <f t="shared" si="1"/>
        <v>0</v>
      </c>
      <c r="V23" s="4">
        <f t="shared" si="2"/>
        <v>2</v>
      </c>
      <c r="W23" s="13">
        <f t="shared" si="2"/>
        <v>2</v>
      </c>
      <c r="X23" s="13">
        <f t="shared" si="2"/>
        <v>0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6</v>
      </c>
      <c r="L24" s="4">
        <v>6</v>
      </c>
      <c r="M24" s="4">
        <v>0</v>
      </c>
      <c r="N24" s="4">
        <f t="shared" si="4"/>
        <v>1</v>
      </c>
      <c r="O24" s="4">
        <v>2</v>
      </c>
      <c r="P24" s="4">
        <v>-1</v>
      </c>
      <c r="Q24" s="13">
        <f t="shared" si="5"/>
        <v>19.999999999999996</v>
      </c>
      <c r="R24" s="13">
        <f t="shared" si="1"/>
        <v>50</v>
      </c>
      <c r="S24" s="13">
        <f t="shared" si="1"/>
        <v>-100</v>
      </c>
      <c r="V24" s="4">
        <f t="shared" si="2"/>
        <v>5</v>
      </c>
      <c r="W24" s="13">
        <f t="shared" si="2"/>
        <v>4</v>
      </c>
      <c r="X24" s="13">
        <f t="shared" si="2"/>
        <v>1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10</v>
      </c>
      <c r="L25" s="4">
        <v>5</v>
      </c>
      <c r="M25" s="4">
        <v>5</v>
      </c>
      <c r="N25" s="4">
        <f t="shared" si="4"/>
        <v>-1</v>
      </c>
      <c r="O25" s="4">
        <v>-2</v>
      </c>
      <c r="P25" s="4">
        <v>1</v>
      </c>
      <c r="Q25" s="13">
        <f t="shared" si="5"/>
        <v>-9.0909090909090935</v>
      </c>
      <c r="R25" s="13">
        <f t="shared" si="1"/>
        <v>-28.571428571428569</v>
      </c>
      <c r="S25" s="13">
        <f t="shared" si="1"/>
        <v>25</v>
      </c>
      <c r="V25" s="4">
        <f t="shared" si="2"/>
        <v>11</v>
      </c>
      <c r="W25" s="13">
        <f t="shared" si="2"/>
        <v>7</v>
      </c>
      <c r="X25" s="13">
        <f t="shared" si="2"/>
        <v>4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16</v>
      </c>
      <c r="L26" s="4">
        <v>7</v>
      </c>
      <c r="M26" s="4">
        <v>9</v>
      </c>
      <c r="N26" s="4">
        <f t="shared" si="4"/>
        <v>5</v>
      </c>
      <c r="O26" s="4">
        <v>3</v>
      </c>
      <c r="P26" s="4">
        <v>2</v>
      </c>
      <c r="Q26" s="13">
        <f t="shared" si="5"/>
        <v>45.45454545454546</v>
      </c>
      <c r="R26" s="13">
        <f t="shared" si="5"/>
        <v>75</v>
      </c>
      <c r="S26" s="13">
        <f t="shared" si="5"/>
        <v>28.57142857142858</v>
      </c>
      <c r="V26" s="4">
        <f t="shared" si="2"/>
        <v>11</v>
      </c>
      <c r="W26" s="13">
        <f t="shared" si="2"/>
        <v>4</v>
      </c>
      <c r="X26" s="13">
        <f t="shared" si="2"/>
        <v>7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23</v>
      </c>
      <c r="L27" s="4">
        <v>8</v>
      </c>
      <c r="M27" s="4">
        <v>15</v>
      </c>
      <c r="N27" s="4">
        <f t="shared" si="4"/>
        <v>-8</v>
      </c>
      <c r="O27" s="4">
        <v>-7</v>
      </c>
      <c r="P27" s="4">
        <v>-1</v>
      </c>
      <c r="Q27" s="13">
        <f t="shared" si="5"/>
        <v>-25.806451612903224</v>
      </c>
      <c r="R27" s="13">
        <f t="shared" si="5"/>
        <v>-46.666666666666664</v>
      </c>
      <c r="S27" s="13">
        <f t="shared" si="5"/>
        <v>-6.25</v>
      </c>
      <c r="V27" s="4">
        <f t="shared" si="2"/>
        <v>31</v>
      </c>
      <c r="W27" s="13">
        <f t="shared" si="2"/>
        <v>15</v>
      </c>
      <c r="X27" s="13">
        <f t="shared" si="2"/>
        <v>16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28</v>
      </c>
      <c r="L28" s="4">
        <v>12</v>
      </c>
      <c r="M28" s="4">
        <v>16</v>
      </c>
      <c r="N28" s="4">
        <f t="shared" si="4"/>
        <v>4</v>
      </c>
      <c r="O28" s="4">
        <v>2</v>
      </c>
      <c r="P28" s="4">
        <v>2</v>
      </c>
      <c r="Q28" s="13">
        <f t="shared" si="5"/>
        <v>16.666666666666675</v>
      </c>
      <c r="R28" s="13">
        <f t="shared" si="5"/>
        <v>19.999999999999996</v>
      </c>
      <c r="S28" s="13">
        <f t="shared" si="5"/>
        <v>14.285714285714279</v>
      </c>
      <c r="V28" s="4">
        <f t="shared" si="2"/>
        <v>24</v>
      </c>
      <c r="W28" s="13">
        <f>L28-O28</f>
        <v>10</v>
      </c>
      <c r="X28" s="13">
        <f t="shared" si="2"/>
        <v>14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24</v>
      </c>
      <c r="L29" s="4">
        <v>9</v>
      </c>
      <c r="M29" s="4">
        <v>15</v>
      </c>
      <c r="N29" s="4">
        <f>O29+P29</f>
        <v>-2</v>
      </c>
      <c r="O29" s="4">
        <v>4</v>
      </c>
      <c r="P29" s="4">
        <v>-6</v>
      </c>
      <c r="Q29" s="13">
        <f>IF(K29=N29,0,(1-(K29/(K29-N29)))*-100)</f>
        <v>-7.6923076923076872</v>
      </c>
      <c r="R29" s="13">
        <f>IF(L29=O29,0,(1-(L29/(L29-O29)))*-100)</f>
        <v>80</v>
      </c>
      <c r="S29" s="13">
        <f>IF(M29=P29,0,(1-(M29/(M29-P29)))*-100)</f>
        <v>-28.571428571428569</v>
      </c>
      <c r="V29" s="4">
        <f t="shared" si="2"/>
        <v>26</v>
      </c>
      <c r="W29" s="13">
        <f t="shared" si="2"/>
        <v>5</v>
      </c>
      <c r="X29" s="13">
        <f t="shared" si="2"/>
        <v>21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7</v>
      </c>
      <c r="L30" s="4">
        <v>1</v>
      </c>
      <c r="M30" s="4">
        <v>6</v>
      </c>
      <c r="N30" s="4">
        <f t="shared" ref="N30" si="6">O30+P30</f>
        <v>2</v>
      </c>
      <c r="O30" s="4">
        <v>0</v>
      </c>
      <c r="P30" s="4">
        <v>2</v>
      </c>
      <c r="Q30" s="13">
        <f t="shared" ref="Q30" si="7">IF(K30=N30,0,(1-(K30/(K30-N30)))*-100)</f>
        <v>39.999999999999993</v>
      </c>
      <c r="R30" s="13">
        <f>IF(L30=O30,0,(1-(L30/(L30-O30)))*-100)</f>
        <v>0</v>
      </c>
      <c r="S30" s="13">
        <f t="shared" ref="S30" si="8">IF(M30=P30,0,(1-(M30/(M30-P30)))*-100)</f>
        <v>50</v>
      </c>
      <c r="V30" s="4">
        <f t="shared" si="2"/>
        <v>5</v>
      </c>
      <c r="W30" s="13">
        <f t="shared" si="2"/>
        <v>1</v>
      </c>
      <c r="X30" s="13">
        <f t="shared" si="2"/>
        <v>4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10</v>
      </c>
      <c r="L33" s="4">
        <f t="shared" si="12"/>
        <v>8</v>
      </c>
      <c r="M33" s="4">
        <f>SUM(M13:M22)</f>
        <v>2</v>
      </c>
      <c r="N33" s="4">
        <f t="shared" ref="N33:P33" si="13">SUM(N13:N22)</f>
        <v>3</v>
      </c>
      <c r="O33" s="4">
        <f t="shared" si="13"/>
        <v>4</v>
      </c>
      <c r="P33" s="4">
        <f t="shared" si="13"/>
        <v>-1</v>
      </c>
      <c r="Q33" s="13">
        <f t="shared" ref="Q33:Q36" si="14">IF(K33=N33,0,(1-(K33/(K33-N33)))*-100)</f>
        <v>42.857142857142861</v>
      </c>
      <c r="R33" s="13">
        <f t="shared" si="10"/>
        <v>100</v>
      </c>
      <c r="S33" s="13">
        <f t="shared" si="10"/>
        <v>-33.333333333333336</v>
      </c>
      <c r="V33" s="4">
        <f t="shared" ref="V33:X33" si="15">SUM(V13:V22)</f>
        <v>7</v>
      </c>
      <c r="W33" s="13">
        <f t="shared" si="15"/>
        <v>4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119</v>
      </c>
      <c r="L34" s="4">
        <f t="shared" si="16"/>
        <v>50</v>
      </c>
      <c r="M34" s="4">
        <f t="shared" si="16"/>
        <v>69</v>
      </c>
      <c r="N34" s="4">
        <f t="shared" si="16"/>
        <v>4</v>
      </c>
      <c r="O34" s="4">
        <f t="shared" si="16"/>
        <v>2</v>
      </c>
      <c r="P34" s="4">
        <f t="shared" si="16"/>
        <v>2</v>
      </c>
      <c r="Q34" s="13">
        <f>IF(K34=N34,0,(1-(K34/(K34-N34)))*-100)</f>
        <v>3.4782608695652195</v>
      </c>
      <c r="R34" s="13">
        <f t="shared" si="10"/>
        <v>4.1666666666666741</v>
      </c>
      <c r="S34" s="13">
        <f t="shared" si="10"/>
        <v>2.9850746268656803</v>
      </c>
      <c r="V34" s="4">
        <f t="shared" ref="V34:X34" si="17">SUM(V23:V30)</f>
        <v>115</v>
      </c>
      <c r="W34" s="13">
        <f t="shared" si="17"/>
        <v>48</v>
      </c>
      <c r="X34" s="13">
        <f t="shared" si="17"/>
        <v>67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108</v>
      </c>
      <c r="L35" s="4">
        <f>SUM(L25:L30)</f>
        <v>42</v>
      </c>
      <c r="M35" s="4">
        <f t="shared" si="18"/>
        <v>66</v>
      </c>
      <c r="N35" s="4">
        <f t="shared" si="18"/>
        <v>0</v>
      </c>
      <c r="O35" s="4">
        <f t="shared" si="18"/>
        <v>0</v>
      </c>
      <c r="P35" s="4">
        <f t="shared" si="18"/>
        <v>0</v>
      </c>
      <c r="Q35" s="13">
        <f t="shared" si="14"/>
        <v>0</v>
      </c>
      <c r="R35" s="13">
        <f t="shared" si="10"/>
        <v>0</v>
      </c>
      <c r="S35" s="13">
        <f t="shared" si="10"/>
        <v>0</v>
      </c>
      <c r="V35" s="4">
        <f t="shared" ref="V35" si="19">SUM(V25:V30)</f>
        <v>108</v>
      </c>
      <c r="W35" s="13">
        <f>SUM(W25:W30)</f>
        <v>42</v>
      </c>
      <c r="X35" s="13">
        <f>SUM(X25:X30)</f>
        <v>66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82</v>
      </c>
      <c r="L36" s="4">
        <f>SUM(L27:L30)</f>
        <v>30</v>
      </c>
      <c r="M36" s="4">
        <f t="shared" si="20"/>
        <v>52</v>
      </c>
      <c r="N36" s="4">
        <f t="shared" si="20"/>
        <v>-4</v>
      </c>
      <c r="O36" s="4">
        <f t="shared" si="20"/>
        <v>-1</v>
      </c>
      <c r="P36" s="4">
        <f t="shared" si="20"/>
        <v>-3</v>
      </c>
      <c r="Q36" s="13">
        <f t="shared" si="14"/>
        <v>-4.651162790697672</v>
      </c>
      <c r="R36" s="13">
        <f t="shared" si="10"/>
        <v>-3.2258064516129004</v>
      </c>
      <c r="S36" s="13">
        <f t="shared" si="10"/>
        <v>-5.4545454545454568</v>
      </c>
      <c r="V36" s="4">
        <f t="shared" ref="V36" si="21">SUM(V27:V30)</f>
        <v>86</v>
      </c>
      <c r="W36" s="13">
        <f>SUM(W27:W30)</f>
        <v>31</v>
      </c>
      <c r="X36" s="13">
        <f>SUM(X27:X30)</f>
        <v>55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7.7519379844961236</v>
      </c>
      <c r="L39" s="14">
        <f>L33/L9*100</f>
        <v>13.793103448275861</v>
      </c>
      <c r="M39" s="15">
        <f t="shared" ref="M39" si="26">M33/M9*100</f>
        <v>2.8169014084507045</v>
      </c>
      <c r="N39" s="14">
        <f>N33/N9*100</f>
        <v>42.857142857142854</v>
      </c>
      <c r="O39" s="14">
        <f t="shared" ref="O39" si="27">O33/O9*100</f>
        <v>66.666666666666657</v>
      </c>
      <c r="P39" s="14">
        <f>P33/P9*100</f>
        <v>-100</v>
      </c>
      <c r="Q39" s="14">
        <f t="shared" ref="Q39:Q42" si="28">K39-V39</f>
        <v>2.014233066463337</v>
      </c>
      <c r="R39" s="14">
        <f t="shared" si="24"/>
        <v>6.1007957559681687</v>
      </c>
      <c r="S39" s="14">
        <f t="shared" si="24"/>
        <v>-1.4688128772635811</v>
      </c>
      <c r="V39" s="14">
        <f t="shared" ref="V39:X39" si="29">V33/V9*100</f>
        <v>5.7377049180327866</v>
      </c>
      <c r="W39" s="14">
        <f t="shared" si="29"/>
        <v>7.6923076923076925</v>
      </c>
      <c r="X39" s="14">
        <f t="shared" si="29"/>
        <v>4.2857142857142856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92.248062015503876</v>
      </c>
      <c r="L40" s="14">
        <f t="shared" si="30"/>
        <v>86.206896551724128</v>
      </c>
      <c r="M40" s="14">
        <f t="shared" si="30"/>
        <v>97.183098591549296</v>
      </c>
      <c r="N40" s="14">
        <f>N34/N9*100</f>
        <v>57.142857142857139</v>
      </c>
      <c r="O40" s="14">
        <f t="shared" ref="O40:P40" si="31">O34/O9*100</f>
        <v>33.333333333333329</v>
      </c>
      <c r="P40" s="14">
        <f t="shared" si="31"/>
        <v>200</v>
      </c>
      <c r="Q40" s="14">
        <f t="shared" si="28"/>
        <v>-2.0142330664633477</v>
      </c>
      <c r="R40" s="14">
        <f t="shared" si="24"/>
        <v>-6.1007957559681785</v>
      </c>
      <c r="S40" s="14">
        <f t="shared" si="24"/>
        <v>1.4688128772635736</v>
      </c>
      <c r="V40" s="14">
        <f t="shared" ref="V40:X40" si="32">V34/V9*100</f>
        <v>94.262295081967224</v>
      </c>
      <c r="W40" s="14">
        <f t="shared" si="32"/>
        <v>92.307692307692307</v>
      </c>
      <c r="X40" s="14">
        <f t="shared" si="32"/>
        <v>95.714285714285722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83.720930232558146</v>
      </c>
      <c r="L41" s="14">
        <f t="shared" si="33"/>
        <v>72.41379310344827</v>
      </c>
      <c r="M41" s="14">
        <f t="shared" si="33"/>
        <v>92.957746478873233</v>
      </c>
      <c r="N41" s="14">
        <f>N35/N9*100</f>
        <v>0</v>
      </c>
      <c r="O41" s="14">
        <f t="shared" ref="O41:P41" si="34">O35/O9*100</f>
        <v>0</v>
      </c>
      <c r="P41" s="14">
        <f t="shared" si="34"/>
        <v>0</v>
      </c>
      <c r="Q41" s="14">
        <f t="shared" si="28"/>
        <v>-4.8036599313762736</v>
      </c>
      <c r="R41" s="14">
        <f t="shared" si="24"/>
        <v>-8.3554376657825031</v>
      </c>
      <c r="S41" s="14">
        <f t="shared" si="24"/>
        <v>-1.3279678068410448</v>
      </c>
      <c r="V41" s="14">
        <f>V35/V9*100</f>
        <v>88.52459016393442</v>
      </c>
      <c r="W41" s="14">
        <f>W35/W9*100</f>
        <v>80.769230769230774</v>
      </c>
      <c r="X41" s="14">
        <f>X35/X9*100</f>
        <v>94.285714285714278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63.565891472868216</v>
      </c>
      <c r="L42" s="14">
        <f t="shared" si="35"/>
        <v>51.724137931034484</v>
      </c>
      <c r="M42" s="14">
        <f t="shared" si="35"/>
        <v>73.239436619718319</v>
      </c>
      <c r="N42" s="14">
        <f t="shared" si="35"/>
        <v>-57.142857142857139</v>
      </c>
      <c r="O42" s="14">
        <f t="shared" si="35"/>
        <v>-16.666666666666664</v>
      </c>
      <c r="P42" s="14">
        <f t="shared" si="35"/>
        <v>-300</v>
      </c>
      <c r="Q42" s="14">
        <f t="shared" si="28"/>
        <v>-6.9259118058203057</v>
      </c>
      <c r="R42" s="14">
        <f t="shared" si="24"/>
        <v>-7.8912466843501292</v>
      </c>
      <c r="S42" s="14">
        <f t="shared" si="24"/>
        <v>-5.3319919517102505</v>
      </c>
      <c r="V42" s="14">
        <f t="shared" ref="V42:X42" si="36">V36/V9*100</f>
        <v>70.491803278688522</v>
      </c>
      <c r="W42" s="14">
        <f t="shared" si="36"/>
        <v>59.615384615384613</v>
      </c>
      <c r="X42" s="14">
        <f t="shared" si="36"/>
        <v>78.571428571428569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49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113</v>
      </c>
      <c r="C9" s="4">
        <f>SUM(C10:C30)</f>
        <v>58</v>
      </c>
      <c r="D9" s="4">
        <f>SUM(D10:D30)</f>
        <v>55</v>
      </c>
      <c r="E9" s="4">
        <f>F9+G9</f>
        <v>1</v>
      </c>
      <c r="F9" s="4">
        <f>SUM(F10:F30)</f>
        <v>6</v>
      </c>
      <c r="G9" s="4">
        <f>SUM(G10:G30)</f>
        <v>-5</v>
      </c>
      <c r="H9" s="13">
        <f>IF(B9=E9,0,(1-(B9/(B9-E9)))*-100)</f>
        <v>0.89285714285713969</v>
      </c>
      <c r="I9" s="13">
        <f>IF(C9=F9,0,(1-(C9/(C9-F9)))*-100)</f>
        <v>11.538461538461542</v>
      </c>
      <c r="J9" s="13">
        <f>IF(D9=G9,0,(1-(D9/(D9-G9)))*-100)</f>
        <v>-8.3333333333333375</v>
      </c>
      <c r="K9" s="4">
        <f>L9+M9</f>
        <v>247</v>
      </c>
      <c r="L9" s="4">
        <f>SUM(L10:L30)</f>
        <v>114</v>
      </c>
      <c r="M9" s="4">
        <f>SUM(M10:M30)</f>
        <v>133</v>
      </c>
      <c r="N9" s="4">
        <f>O9+P9</f>
        <v>-26</v>
      </c>
      <c r="O9" s="4">
        <f>SUM(O10:O30)</f>
        <v>-16</v>
      </c>
      <c r="P9" s="4">
        <f>SUM(P10:P30)</f>
        <v>-10</v>
      </c>
      <c r="Q9" s="13">
        <f>IF(K9=N9,0,(1-(K9/(K9-N9)))*-100)</f>
        <v>-9.5238095238095237</v>
      </c>
      <c r="R9" s="13">
        <f>IF(L9=O9,0,(1-(L9/(L9-O9)))*-100)</f>
        <v>-12.307692307692308</v>
      </c>
      <c r="S9" s="13">
        <f>IF(M9=P9,0,(1-(M9/(M9-P9)))*-100)</f>
        <v>-6.9930069930069898</v>
      </c>
      <c r="V9" s="4">
        <f>K9-N9</f>
        <v>273</v>
      </c>
      <c r="W9" s="13">
        <f>L9-O9</f>
        <v>130</v>
      </c>
      <c r="X9" s="13">
        <f>M9-P9</f>
        <v>143</v>
      </c>
    </row>
    <row r="10" spans="1:24" s="1" customFormat="1" ht="18" customHeight="1" x14ac:dyDescent="0.2">
      <c r="A10" s="4" t="s">
        <v>1</v>
      </c>
      <c r="B10" s="4">
        <f>C10+D10</f>
        <v>113</v>
      </c>
      <c r="C10" s="4">
        <v>58</v>
      </c>
      <c r="D10" s="4">
        <v>55</v>
      </c>
      <c r="E10" s="4">
        <f>F10+G10</f>
        <v>1</v>
      </c>
      <c r="F10" s="4">
        <v>6</v>
      </c>
      <c r="G10" s="4">
        <v>-5</v>
      </c>
      <c r="H10" s="13">
        <f>IF(B10=E10,0,(1-(B10/(B10-E10)))*-100)</f>
        <v>0.89285714285713969</v>
      </c>
      <c r="I10" s="13">
        <f t="shared" ref="I10" si="0">IF(C10=F10,0,(1-(C10/(C10-F10)))*-100)</f>
        <v>11.538461538461542</v>
      </c>
      <c r="J10" s="13">
        <f>IF(D10=G10,0,(1-(D10/(D10-G10)))*-100)</f>
        <v>-8.3333333333333375</v>
      </c>
      <c r="K10" s="4">
        <f>L10+M10</f>
        <v>0</v>
      </c>
      <c r="L10" s="4">
        <v>0</v>
      </c>
      <c r="M10" s="4">
        <v>0</v>
      </c>
      <c r="N10" s="4">
        <f>O10+P10</f>
        <v>-1</v>
      </c>
      <c r="O10" s="4">
        <v>-1</v>
      </c>
      <c r="P10" s="4">
        <v>0</v>
      </c>
      <c r="Q10" s="13">
        <f>IF(K10=N10,0,(1-(K10/(K10-N10)))*-100)</f>
        <v>-100</v>
      </c>
      <c r="R10" s="13">
        <f t="shared" ref="R10:S25" si="1">IF(L10=O10,0,(1-(L10/(L10-O10)))*-100)</f>
        <v>-100</v>
      </c>
      <c r="S10" s="13">
        <f>IF(M10=P10,0,(1-(M10/(M10-P10)))*-100)</f>
        <v>0</v>
      </c>
      <c r="V10" s="4">
        <f t="shared" ref="V10:X30" si="2">K10-N10</f>
        <v>1</v>
      </c>
      <c r="W10" s="13">
        <f t="shared" si="2"/>
        <v>1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1</v>
      </c>
      <c r="L17" s="4">
        <v>0</v>
      </c>
      <c r="M17" s="4">
        <v>1</v>
      </c>
      <c r="N17" s="4">
        <f t="shared" si="4"/>
        <v>1</v>
      </c>
      <c r="O17" s="4">
        <v>0</v>
      </c>
      <c r="P17" s="4">
        <v>1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2</v>
      </c>
      <c r="L18" s="4">
        <v>1</v>
      </c>
      <c r="M18" s="4">
        <v>1</v>
      </c>
      <c r="N18" s="4">
        <f t="shared" si="4"/>
        <v>2</v>
      </c>
      <c r="O18" s="4">
        <v>1</v>
      </c>
      <c r="P18" s="4">
        <v>1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</v>
      </c>
      <c r="L19" s="4">
        <v>0</v>
      </c>
      <c r="M19" s="4">
        <v>1</v>
      </c>
      <c r="N19" s="4">
        <f t="shared" si="4"/>
        <v>-1</v>
      </c>
      <c r="O19" s="4">
        <v>-1</v>
      </c>
      <c r="P19" s="4">
        <v>0</v>
      </c>
      <c r="Q19" s="13">
        <f t="shared" si="5"/>
        <v>-50</v>
      </c>
      <c r="R19" s="13">
        <f t="shared" si="1"/>
        <v>-100</v>
      </c>
      <c r="S19" s="13">
        <f t="shared" si="1"/>
        <v>0</v>
      </c>
      <c r="V19" s="4">
        <f t="shared" si="2"/>
        <v>2</v>
      </c>
      <c r="W19" s="13">
        <f t="shared" si="2"/>
        <v>1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3</v>
      </c>
      <c r="L20" s="4">
        <v>1</v>
      </c>
      <c r="M20" s="4">
        <v>2</v>
      </c>
      <c r="N20" s="4">
        <f t="shared" si="4"/>
        <v>1</v>
      </c>
      <c r="O20" s="4">
        <v>1</v>
      </c>
      <c r="P20" s="4">
        <v>0</v>
      </c>
      <c r="Q20" s="13">
        <f t="shared" si="5"/>
        <v>50</v>
      </c>
      <c r="R20" s="13">
        <f t="shared" si="1"/>
        <v>0</v>
      </c>
      <c r="S20" s="13">
        <f t="shared" si="1"/>
        <v>0</v>
      </c>
      <c r="V20" s="4">
        <f t="shared" si="2"/>
        <v>2</v>
      </c>
      <c r="W20" s="13">
        <f t="shared" si="2"/>
        <v>0</v>
      </c>
      <c r="X20" s="13">
        <f t="shared" si="2"/>
        <v>2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2</v>
      </c>
      <c r="L21" s="4">
        <v>1</v>
      </c>
      <c r="M21" s="4">
        <v>1</v>
      </c>
      <c r="N21" s="4">
        <f t="shared" si="4"/>
        <v>-3</v>
      </c>
      <c r="O21" s="4">
        <v>-3</v>
      </c>
      <c r="P21" s="4">
        <v>0</v>
      </c>
      <c r="Q21" s="13">
        <f t="shared" si="5"/>
        <v>-60</v>
      </c>
      <c r="R21" s="13">
        <f t="shared" si="1"/>
        <v>-75</v>
      </c>
      <c r="S21" s="13">
        <f t="shared" si="1"/>
        <v>0</v>
      </c>
      <c r="V21" s="4">
        <f t="shared" si="2"/>
        <v>5</v>
      </c>
      <c r="W21" s="13">
        <f t="shared" si="2"/>
        <v>4</v>
      </c>
      <c r="X21" s="13">
        <f t="shared" si="2"/>
        <v>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4</v>
      </c>
      <c r="L22" s="4">
        <v>2</v>
      </c>
      <c r="M22" s="4">
        <v>2</v>
      </c>
      <c r="N22" s="4">
        <f t="shared" si="4"/>
        <v>1</v>
      </c>
      <c r="O22" s="4">
        <v>0</v>
      </c>
      <c r="P22" s="4">
        <v>1</v>
      </c>
      <c r="Q22" s="13">
        <f t="shared" si="5"/>
        <v>33.333333333333329</v>
      </c>
      <c r="R22" s="13">
        <f t="shared" si="1"/>
        <v>0</v>
      </c>
      <c r="S22" s="13">
        <f t="shared" si="1"/>
        <v>100</v>
      </c>
      <c r="V22" s="4">
        <f t="shared" si="2"/>
        <v>3</v>
      </c>
      <c r="W22" s="13">
        <f t="shared" si="2"/>
        <v>2</v>
      </c>
      <c r="X22" s="13">
        <f t="shared" si="2"/>
        <v>1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11</v>
      </c>
      <c r="L23" s="4">
        <v>7</v>
      </c>
      <c r="M23" s="4">
        <v>4</v>
      </c>
      <c r="N23" s="4">
        <f t="shared" si="4"/>
        <v>0</v>
      </c>
      <c r="O23" s="4">
        <v>-2</v>
      </c>
      <c r="P23" s="4">
        <v>2</v>
      </c>
      <c r="Q23" s="13">
        <f t="shared" si="5"/>
        <v>0</v>
      </c>
      <c r="R23" s="13">
        <f t="shared" si="1"/>
        <v>-22.222222222222221</v>
      </c>
      <c r="S23" s="13">
        <f t="shared" si="1"/>
        <v>100</v>
      </c>
      <c r="V23" s="4">
        <f t="shared" si="2"/>
        <v>11</v>
      </c>
      <c r="W23" s="13">
        <f t="shared" si="2"/>
        <v>9</v>
      </c>
      <c r="X23" s="13">
        <f t="shared" si="2"/>
        <v>2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17</v>
      </c>
      <c r="L24" s="4">
        <v>11</v>
      </c>
      <c r="M24" s="4">
        <v>6</v>
      </c>
      <c r="N24" s="4">
        <f t="shared" si="4"/>
        <v>-9</v>
      </c>
      <c r="O24" s="4">
        <v>-7</v>
      </c>
      <c r="P24" s="4">
        <v>-2</v>
      </c>
      <c r="Q24" s="13">
        <f t="shared" si="5"/>
        <v>-34.615384615384613</v>
      </c>
      <c r="R24" s="13">
        <f t="shared" si="1"/>
        <v>-38.888888888888886</v>
      </c>
      <c r="S24" s="13">
        <f t="shared" si="1"/>
        <v>-25</v>
      </c>
      <c r="V24" s="4">
        <f t="shared" si="2"/>
        <v>26</v>
      </c>
      <c r="W24" s="13">
        <f t="shared" si="2"/>
        <v>18</v>
      </c>
      <c r="X24" s="13">
        <f t="shared" si="2"/>
        <v>8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29</v>
      </c>
      <c r="L25" s="4">
        <v>19</v>
      </c>
      <c r="M25" s="4">
        <v>10</v>
      </c>
      <c r="N25" s="4">
        <f t="shared" si="4"/>
        <v>-7</v>
      </c>
      <c r="O25" s="4">
        <v>-7</v>
      </c>
      <c r="P25" s="4">
        <v>0</v>
      </c>
      <c r="Q25" s="13">
        <f t="shared" si="5"/>
        <v>-19.444444444444443</v>
      </c>
      <c r="R25" s="13">
        <f t="shared" si="1"/>
        <v>-26.923076923076927</v>
      </c>
      <c r="S25" s="13">
        <f t="shared" si="1"/>
        <v>0</v>
      </c>
      <c r="V25" s="4">
        <f t="shared" si="2"/>
        <v>36</v>
      </c>
      <c r="W25" s="13">
        <f t="shared" si="2"/>
        <v>26</v>
      </c>
      <c r="X25" s="13">
        <f t="shared" si="2"/>
        <v>10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27</v>
      </c>
      <c r="L26" s="4">
        <v>18</v>
      </c>
      <c r="M26" s="4">
        <v>9</v>
      </c>
      <c r="N26" s="4">
        <f t="shared" si="4"/>
        <v>-6</v>
      </c>
      <c r="O26" s="4">
        <v>4</v>
      </c>
      <c r="P26" s="4">
        <v>-10</v>
      </c>
      <c r="Q26" s="13">
        <f t="shared" si="5"/>
        <v>-18.181818181818176</v>
      </c>
      <c r="R26" s="13">
        <f t="shared" si="5"/>
        <v>28.57142857142858</v>
      </c>
      <c r="S26" s="13">
        <f t="shared" si="5"/>
        <v>-52.631578947368432</v>
      </c>
      <c r="V26" s="4">
        <f t="shared" si="2"/>
        <v>33</v>
      </c>
      <c r="W26" s="13">
        <f t="shared" si="2"/>
        <v>14</v>
      </c>
      <c r="X26" s="13">
        <f t="shared" si="2"/>
        <v>19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43</v>
      </c>
      <c r="L27" s="4">
        <v>23</v>
      </c>
      <c r="M27" s="4">
        <v>20</v>
      </c>
      <c r="N27" s="4">
        <f t="shared" si="4"/>
        <v>1</v>
      </c>
      <c r="O27" s="4">
        <v>4</v>
      </c>
      <c r="P27" s="4">
        <v>-3</v>
      </c>
      <c r="Q27" s="13">
        <f t="shared" si="5"/>
        <v>2.3809523809523725</v>
      </c>
      <c r="R27" s="13">
        <f t="shared" si="5"/>
        <v>21.052631578947366</v>
      </c>
      <c r="S27" s="13">
        <f t="shared" si="5"/>
        <v>-13.043478260869568</v>
      </c>
      <c r="V27" s="4">
        <f t="shared" si="2"/>
        <v>42</v>
      </c>
      <c r="W27" s="13">
        <f t="shared" si="2"/>
        <v>19</v>
      </c>
      <c r="X27" s="13">
        <f t="shared" si="2"/>
        <v>23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56</v>
      </c>
      <c r="L28" s="4">
        <v>19</v>
      </c>
      <c r="M28" s="4">
        <v>37</v>
      </c>
      <c r="N28" s="4">
        <f t="shared" si="4"/>
        <v>-8</v>
      </c>
      <c r="O28" s="4">
        <v>-7</v>
      </c>
      <c r="P28" s="4">
        <v>-1</v>
      </c>
      <c r="Q28" s="13">
        <f t="shared" si="5"/>
        <v>-12.5</v>
      </c>
      <c r="R28" s="13">
        <f t="shared" si="5"/>
        <v>-26.923076923076927</v>
      </c>
      <c r="S28" s="13">
        <f t="shared" si="5"/>
        <v>-2.6315789473684181</v>
      </c>
      <c r="V28" s="4">
        <f t="shared" si="2"/>
        <v>64</v>
      </c>
      <c r="W28" s="13">
        <f>L28-O28</f>
        <v>26</v>
      </c>
      <c r="X28" s="13">
        <f t="shared" si="2"/>
        <v>38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39</v>
      </c>
      <c r="L29" s="4">
        <v>10</v>
      </c>
      <c r="M29" s="4">
        <v>29</v>
      </c>
      <c r="N29" s="4">
        <f>O29+P29</f>
        <v>3</v>
      </c>
      <c r="O29" s="4">
        <v>2</v>
      </c>
      <c r="P29" s="4">
        <v>1</v>
      </c>
      <c r="Q29" s="13">
        <f>IF(K29=N29,0,(1-(K29/(K29-N29)))*-100)</f>
        <v>8.333333333333325</v>
      </c>
      <c r="R29" s="13">
        <f>IF(L29=O29,0,(1-(L29/(L29-O29)))*-100)</f>
        <v>25</v>
      </c>
      <c r="S29" s="13">
        <f>IF(M29=P29,0,(1-(M29/(M29-P29)))*-100)</f>
        <v>3.5714285714285809</v>
      </c>
      <c r="V29" s="4">
        <f t="shared" si="2"/>
        <v>36</v>
      </c>
      <c r="W29" s="13">
        <f t="shared" si="2"/>
        <v>8</v>
      </c>
      <c r="X29" s="13">
        <f t="shared" si="2"/>
        <v>28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12</v>
      </c>
      <c r="L30" s="4">
        <v>2</v>
      </c>
      <c r="M30" s="4">
        <v>10</v>
      </c>
      <c r="N30" s="4">
        <f t="shared" ref="N30" si="6">O30+P30</f>
        <v>0</v>
      </c>
      <c r="O30" s="4">
        <v>0</v>
      </c>
      <c r="P30" s="4">
        <v>0</v>
      </c>
      <c r="Q30" s="13">
        <f t="shared" ref="Q30" si="7">IF(K30=N30,0,(1-(K30/(K30-N30)))*-100)</f>
        <v>0</v>
      </c>
      <c r="R30" s="13">
        <f>IF(L30=O30,0,(1-(L30/(L30-O30)))*-100)</f>
        <v>0</v>
      </c>
      <c r="S30" s="13">
        <f t="shared" ref="S30" si="8">IF(M30=P30,0,(1-(M30/(M30-P30)))*-100)</f>
        <v>0</v>
      </c>
      <c r="V30" s="4">
        <f t="shared" si="2"/>
        <v>12</v>
      </c>
      <c r="W30" s="13">
        <f t="shared" si="2"/>
        <v>2</v>
      </c>
      <c r="X30" s="13">
        <f t="shared" si="2"/>
        <v>10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-1</v>
      </c>
      <c r="O32" s="4">
        <f t="shared" si="9"/>
        <v>-1</v>
      </c>
      <c r="P32" s="4">
        <f t="shared" si="9"/>
        <v>0</v>
      </c>
      <c r="Q32" s="13">
        <f>IF(K32=N32,0,(1-(K32/(K32-N32)))*-100)</f>
        <v>-100</v>
      </c>
      <c r="R32" s="13">
        <f t="shared" ref="R32:S36" si="10">IF(L32=O32,0,(1-(L32/(L32-O32)))*-100)</f>
        <v>-100</v>
      </c>
      <c r="S32" s="13">
        <f t="shared" si="10"/>
        <v>0</v>
      </c>
      <c r="V32" s="4">
        <f t="shared" ref="V32:X32" si="11">SUM(V10:V12)</f>
        <v>1</v>
      </c>
      <c r="W32" s="13">
        <f t="shared" si="11"/>
        <v>1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13</v>
      </c>
      <c r="L33" s="4">
        <f t="shared" si="12"/>
        <v>5</v>
      </c>
      <c r="M33" s="4">
        <f>SUM(M13:M22)</f>
        <v>8</v>
      </c>
      <c r="N33" s="4">
        <f t="shared" ref="N33:P33" si="13">SUM(N13:N22)</f>
        <v>1</v>
      </c>
      <c r="O33" s="4">
        <f t="shared" si="13"/>
        <v>-2</v>
      </c>
      <c r="P33" s="4">
        <f t="shared" si="13"/>
        <v>3</v>
      </c>
      <c r="Q33" s="13">
        <f t="shared" ref="Q33:Q36" si="14">IF(K33=N33,0,(1-(K33/(K33-N33)))*-100)</f>
        <v>8.333333333333325</v>
      </c>
      <c r="R33" s="13">
        <f t="shared" si="10"/>
        <v>-28.571428571428569</v>
      </c>
      <c r="S33" s="13">
        <f t="shared" si="10"/>
        <v>60.000000000000007</v>
      </c>
      <c r="V33" s="4">
        <f t="shared" ref="V33:X33" si="15">SUM(V13:V22)</f>
        <v>12</v>
      </c>
      <c r="W33" s="13">
        <f t="shared" si="15"/>
        <v>7</v>
      </c>
      <c r="X33" s="13">
        <f t="shared" si="15"/>
        <v>5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234</v>
      </c>
      <c r="L34" s="4">
        <f t="shared" si="16"/>
        <v>109</v>
      </c>
      <c r="M34" s="4">
        <f t="shared" si="16"/>
        <v>125</v>
      </c>
      <c r="N34" s="4">
        <f t="shared" si="16"/>
        <v>-26</v>
      </c>
      <c r="O34" s="4">
        <f t="shared" si="16"/>
        <v>-13</v>
      </c>
      <c r="P34" s="4">
        <f t="shared" si="16"/>
        <v>-13</v>
      </c>
      <c r="Q34" s="13">
        <f>IF(K34=N34,0,(1-(K34/(K34-N34)))*-100)</f>
        <v>-9.9999999999999982</v>
      </c>
      <c r="R34" s="13">
        <f t="shared" si="10"/>
        <v>-10.655737704918034</v>
      </c>
      <c r="S34" s="13">
        <f t="shared" si="10"/>
        <v>-9.4202898550724612</v>
      </c>
      <c r="V34" s="4">
        <f t="shared" ref="V34:X34" si="17">SUM(V23:V30)</f>
        <v>260</v>
      </c>
      <c r="W34" s="13">
        <f t="shared" si="17"/>
        <v>122</v>
      </c>
      <c r="X34" s="13">
        <f t="shared" si="17"/>
        <v>138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206</v>
      </c>
      <c r="L35" s="4">
        <f>SUM(L25:L30)</f>
        <v>91</v>
      </c>
      <c r="M35" s="4">
        <f t="shared" si="18"/>
        <v>115</v>
      </c>
      <c r="N35" s="4">
        <f t="shared" si="18"/>
        <v>-17</v>
      </c>
      <c r="O35" s="4">
        <f t="shared" si="18"/>
        <v>-4</v>
      </c>
      <c r="P35" s="4">
        <f t="shared" si="18"/>
        <v>-13</v>
      </c>
      <c r="Q35" s="13">
        <f t="shared" si="14"/>
        <v>-7.623318385650224</v>
      </c>
      <c r="R35" s="13">
        <f t="shared" si="10"/>
        <v>-4.2105263157894761</v>
      </c>
      <c r="S35" s="13">
        <f t="shared" si="10"/>
        <v>-10.15625</v>
      </c>
      <c r="V35" s="4">
        <f t="shared" ref="V35" si="19">SUM(V25:V30)</f>
        <v>223</v>
      </c>
      <c r="W35" s="13">
        <f>SUM(W25:W30)</f>
        <v>95</v>
      </c>
      <c r="X35" s="13">
        <f>SUM(X25:X30)</f>
        <v>128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150</v>
      </c>
      <c r="L36" s="4">
        <f>SUM(L27:L30)</f>
        <v>54</v>
      </c>
      <c r="M36" s="4">
        <f t="shared" si="20"/>
        <v>96</v>
      </c>
      <c r="N36" s="4">
        <f t="shared" si="20"/>
        <v>-4</v>
      </c>
      <c r="O36" s="4">
        <f t="shared" si="20"/>
        <v>-1</v>
      </c>
      <c r="P36" s="4">
        <f t="shared" si="20"/>
        <v>-3</v>
      </c>
      <c r="Q36" s="13">
        <f t="shared" si="14"/>
        <v>-2.5974025974025983</v>
      </c>
      <c r="R36" s="13">
        <f t="shared" si="10"/>
        <v>-1.8181818181818188</v>
      </c>
      <c r="S36" s="13">
        <f t="shared" si="10"/>
        <v>-3.0303030303030276</v>
      </c>
      <c r="V36" s="4">
        <f t="shared" ref="V36" si="21">SUM(V27:V30)</f>
        <v>154</v>
      </c>
      <c r="W36" s="13">
        <f>SUM(W27:W30)</f>
        <v>55</v>
      </c>
      <c r="X36" s="13">
        <f>SUM(X27:X30)</f>
        <v>99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3.8461538461538463</v>
      </c>
      <c r="O38" s="14">
        <f>O32/O9*100</f>
        <v>6.25</v>
      </c>
      <c r="P38" s="14">
        <f t="shared" ref="P38" si="23">P32/P9*100</f>
        <v>0</v>
      </c>
      <c r="Q38" s="14">
        <f>K38-V38</f>
        <v>-0.36630036630036628</v>
      </c>
      <c r="R38" s="14">
        <f t="shared" ref="R38:S42" si="24">L38-W38</f>
        <v>-0.76923076923076927</v>
      </c>
      <c r="S38" s="14">
        <f>M38-X38</f>
        <v>0</v>
      </c>
      <c r="V38" s="14">
        <f>V32/V9*100</f>
        <v>0.36630036630036628</v>
      </c>
      <c r="W38" s="14">
        <f t="shared" ref="W38:X38" si="25">W32/W9*100</f>
        <v>0.76923076923076927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5.2631578947368416</v>
      </c>
      <c r="L39" s="14">
        <f>L33/L9*100</f>
        <v>4.3859649122807012</v>
      </c>
      <c r="M39" s="15">
        <f t="shared" ref="M39" si="26">M33/M9*100</f>
        <v>6.0150375939849621</v>
      </c>
      <c r="N39" s="14">
        <f>N33/N9*100</f>
        <v>-3.8461538461538463</v>
      </c>
      <c r="O39" s="14">
        <f t="shared" ref="O39" si="27">O33/O9*100</f>
        <v>12.5</v>
      </c>
      <c r="P39" s="14">
        <f>P33/P9*100</f>
        <v>-30</v>
      </c>
      <c r="Q39" s="14">
        <f t="shared" ref="Q39:Q42" si="28">K39-V39</f>
        <v>0.86755349913244562</v>
      </c>
      <c r="R39" s="14">
        <f t="shared" si="24"/>
        <v>-0.99865047233468385</v>
      </c>
      <c r="S39" s="14">
        <f t="shared" si="24"/>
        <v>2.5185340974814654</v>
      </c>
      <c r="V39" s="14">
        <f t="shared" ref="V39:X39" si="29">V33/V9*100</f>
        <v>4.395604395604396</v>
      </c>
      <c r="W39" s="14">
        <f t="shared" si="29"/>
        <v>5.384615384615385</v>
      </c>
      <c r="X39" s="14">
        <f t="shared" si="29"/>
        <v>3.4965034965034967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94.73684210526315</v>
      </c>
      <c r="L40" s="14">
        <f t="shared" si="30"/>
        <v>95.614035087719301</v>
      </c>
      <c r="M40" s="14">
        <f t="shared" si="30"/>
        <v>93.984962406015043</v>
      </c>
      <c r="N40" s="14">
        <f>N34/N9*100</f>
        <v>100</v>
      </c>
      <c r="O40" s="14">
        <f t="shared" ref="O40:P40" si="31">O34/O9*100</f>
        <v>81.25</v>
      </c>
      <c r="P40" s="14">
        <f t="shared" si="31"/>
        <v>130</v>
      </c>
      <c r="Q40" s="14">
        <f t="shared" si="28"/>
        <v>-0.50125313283207618</v>
      </c>
      <c r="R40" s="14">
        <f t="shared" si="24"/>
        <v>1.7678812415654619</v>
      </c>
      <c r="S40" s="14">
        <f t="shared" si="24"/>
        <v>-2.5185340974814636</v>
      </c>
      <c r="V40" s="14">
        <f t="shared" ref="V40:X40" si="32">V34/V9*100</f>
        <v>95.238095238095227</v>
      </c>
      <c r="W40" s="14">
        <f t="shared" si="32"/>
        <v>93.84615384615384</v>
      </c>
      <c r="X40" s="14">
        <f t="shared" si="32"/>
        <v>96.503496503496507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83.400809716599184</v>
      </c>
      <c r="L41" s="14">
        <f t="shared" si="33"/>
        <v>79.824561403508781</v>
      </c>
      <c r="M41" s="14">
        <f t="shared" si="33"/>
        <v>86.46616541353383</v>
      </c>
      <c r="N41" s="14">
        <f>N35/N9*100</f>
        <v>65.384615384615387</v>
      </c>
      <c r="O41" s="14">
        <f t="shared" ref="O41:P41" si="34">O35/O9*100</f>
        <v>25</v>
      </c>
      <c r="P41" s="14">
        <f t="shared" si="34"/>
        <v>130</v>
      </c>
      <c r="Q41" s="14">
        <f t="shared" si="28"/>
        <v>1.7158280316175052</v>
      </c>
      <c r="R41" s="14">
        <f t="shared" si="24"/>
        <v>6.7476383265857152</v>
      </c>
      <c r="S41" s="14">
        <f t="shared" si="24"/>
        <v>-3.0443240969556769</v>
      </c>
      <c r="V41" s="14">
        <f>V35/V9*100</f>
        <v>81.684981684981679</v>
      </c>
      <c r="W41" s="14">
        <f>W35/W9*100</f>
        <v>73.076923076923066</v>
      </c>
      <c r="X41" s="14">
        <f>X35/X9*100</f>
        <v>89.510489510489506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60.728744939271252</v>
      </c>
      <c r="L42" s="14">
        <f t="shared" si="35"/>
        <v>47.368421052631575</v>
      </c>
      <c r="M42" s="14">
        <f t="shared" si="35"/>
        <v>72.180451127819538</v>
      </c>
      <c r="N42" s="14">
        <f t="shared" si="35"/>
        <v>15.384615384615385</v>
      </c>
      <c r="O42" s="14">
        <f t="shared" si="35"/>
        <v>6.25</v>
      </c>
      <c r="P42" s="14">
        <f t="shared" si="35"/>
        <v>30</v>
      </c>
      <c r="Q42" s="14">
        <f t="shared" si="28"/>
        <v>4.3184885290148429</v>
      </c>
      <c r="R42" s="14">
        <f t="shared" si="24"/>
        <v>5.0607287449392686</v>
      </c>
      <c r="S42" s="14">
        <f t="shared" si="24"/>
        <v>2.9496818970503114</v>
      </c>
      <c r="V42" s="14">
        <f t="shared" ref="V42:X42" si="36">V36/V9*100</f>
        <v>56.410256410256409</v>
      </c>
      <c r="W42" s="14">
        <f t="shared" si="36"/>
        <v>42.307692307692307</v>
      </c>
      <c r="X42" s="14">
        <f t="shared" si="36"/>
        <v>69.230769230769226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50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57</v>
      </c>
      <c r="C9" s="4">
        <f>SUM(C10:C30)</f>
        <v>29</v>
      </c>
      <c r="D9" s="4">
        <f>SUM(D10:D30)</f>
        <v>28</v>
      </c>
      <c r="E9" s="4">
        <f>F9+G9</f>
        <v>-9</v>
      </c>
      <c r="F9" s="4">
        <f>SUM(F10:F30)</f>
        <v>-8</v>
      </c>
      <c r="G9" s="4">
        <f>SUM(G10:G30)</f>
        <v>-1</v>
      </c>
      <c r="H9" s="13">
        <f>IF(B9=E9,0,(1-(B9/(B9-E9)))*-100)</f>
        <v>-13.636363636363635</v>
      </c>
      <c r="I9" s="13">
        <f>IF(C9=F9,0,(1-(C9/(C9-F9)))*-100)</f>
        <v>-21.621621621621621</v>
      </c>
      <c r="J9" s="13">
        <f>IF(D9=G9,0,(1-(D9/(D9-G9)))*-100)</f>
        <v>-3.4482758620689613</v>
      </c>
      <c r="K9" s="4">
        <f>L9+M9</f>
        <v>282</v>
      </c>
      <c r="L9" s="4">
        <f>SUM(L10:L30)</f>
        <v>136</v>
      </c>
      <c r="M9" s="4">
        <f>SUM(M10:M30)</f>
        <v>146</v>
      </c>
      <c r="N9" s="4">
        <f>O9+P9</f>
        <v>-29</v>
      </c>
      <c r="O9" s="4">
        <f>SUM(O10:O30)</f>
        <v>-16</v>
      </c>
      <c r="P9" s="4">
        <f>SUM(P10:P30)</f>
        <v>-13</v>
      </c>
      <c r="Q9" s="13">
        <f>IF(K9=N9,0,(1-(K9/(K9-N9)))*-100)</f>
        <v>-9.3247588424437247</v>
      </c>
      <c r="R9" s="13">
        <f>IF(L9=O9,0,(1-(L9/(L9-O9)))*-100)</f>
        <v>-10.526315789473683</v>
      </c>
      <c r="S9" s="13">
        <f>IF(M9=P9,0,(1-(M9/(M9-P9)))*-100)</f>
        <v>-8.1761006289308149</v>
      </c>
      <c r="V9" s="4">
        <f>K9-N9</f>
        <v>311</v>
      </c>
      <c r="W9" s="13">
        <f>L9-O9</f>
        <v>152</v>
      </c>
      <c r="X9" s="13">
        <f>M9-P9</f>
        <v>159</v>
      </c>
    </row>
    <row r="10" spans="1:24" s="1" customFormat="1" ht="18" customHeight="1" x14ac:dyDescent="0.2">
      <c r="A10" s="4" t="s">
        <v>1</v>
      </c>
      <c r="B10" s="4">
        <f>C10+D10</f>
        <v>57</v>
      </c>
      <c r="C10" s="4">
        <v>29</v>
      </c>
      <c r="D10" s="4">
        <v>28</v>
      </c>
      <c r="E10" s="4">
        <f>F10+G10</f>
        <v>-9</v>
      </c>
      <c r="F10" s="4">
        <v>-8</v>
      </c>
      <c r="G10" s="4">
        <v>-1</v>
      </c>
      <c r="H10" s="13">
        <f>IF(B10=E10,0,(1-(B10/(B10-E10)))*-100)</f>
        <v>-13.636363636363635</v>
      </c>
      <c r="I10" s="13">
        <f t="shared" ref="I10" si="0">IF(C10=F10,0,(1-(C10/(C10-F10)))*-100)</f>
        <v>-21.621621621621621</v>
      </c>
      <c r="J10" s="13">
        <f>IF(D10=G10,0,(1-(D10/(D10-G10)))*-100)</f>
        <v>-3.4482758620689613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0</v>
      </c>
      <c r="M16" s="4">
        <v>1</v>
      </c>
      <c r="N16" s="4">
        <f t="shared" si="4"/>
        <v>1</v>
      </c>
      <c r="O16" s="4">
        <v>0</v>
      </c>
      <c r="P16" s="4">
        <v>1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1</v>
      </c>
      <c r="L17" s="4">
        <v>0</v>
      </c>
      <c r="M17" s="4">
        <v>1</v>
      </c>
      <c r="N17" s="4">
        <f t="shared" si="4"/>
        <v>1</v>
      </c>
      <c r="O17" s="4">
        <v>0</v>
      </c>
      <c r="P17" s="4">
        <v>1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-1</v>
      </c>
      <c r="O18" s="4">
        <v>-1</v>
      </c>
      <c r="P18" s="4">
        <v>0</v>
      </c>
      <c r="Q18" s="13">
        <f t="shared" si="5"/>
        <v>-100</v>
      </c>
      <c r="R18" s="13">
        <f t="shared" si="1"/>
        <v>-100</v>
      </c>
      <c r="S18" s="13">
        <f t="shared" si="1"/>
        <v>0</v>
      </c>
      <c r="V18" s="4">
        <f t="shared" si="2"/>
        <v>1</v>
      </c>
      <c r="W18" s="13">
        <f t="shared" si="2"/>
        <v>1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</v>
      </c>
      <c r="L19" s="4">
        <v>1</v>
      </c>
      <c r="M19" s="4">
        <v>0</v>
      </c>
      <c r="N19" s="4">
        <f t="shared" si="4"/>
        <v>-1</v>
      </c>
      <c r="O19" s="4">
        <v>0</v>
      </c>
      <c r="P19" s="4">
        <v>-1</v>
      </c>
      <c r="Q19" s="13">
        <f t="shared" si="5"/>
        <v>-50</v>
      </c>
      <c r="R19" s="13">
        <f t="shared" si="1"/>
        <v>0</v>
      </c>
      <c r="S19" s="13">
        <f t="shared" si="1"/>
        <v>-100</v>
      </c>
      <c r="V19" s="4">
        <f t="shared" si="2"/>
        <v>2</v>
      </c>
      <c r="W19" s="13">
        <f t="shared" si="2"/>
        <v>1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</v>
      </c>
      <c r="L20" s="4">
        <v>1</v>
      </c>
      <c r="M20" s="4">
        <v>1</v>
      </c>
      <c r="N20" s="4">
        <f t="shared" si="4"/>
        <v>1</v>
      </c>
      <c r="O20" s="4">
        <v>1</v>
      </c>
      <c r="P20" s="4">
        <v>0</v>
      </c>
      <c r="Q20" s="13">
        <f t="shared" si="5"/>
        <v>100</v>
      </c>
      <c r="R20" s="13">
        <f t="shared" si="1"/>
        <v>0</v>
      </c>
      <c r="S20" s="13">
        <f t="shared" si="1"/>
        <v>0</v>
      </c>
      <c r="V20" s="4">
        <f t="shared" si="2"/>
        <v>1</v>
      </c>
      <c r="W20" s="13">
        <f t="shared" si="2"/>
        <v>0</v>
      </c>
      <c r="X20" s="13">
        <f t="shared" si="2"/>
        <v>1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4</v>
      </c>
      <c r="L21" s="4">
        <v>3</v>
      </c>
      <c r="M21" s="4">
        <v>1</v>
      </c>
      <c r="N21" s="4">
        <f t="shared" si="4"/>
        <v>2</v>
      </c>
      <c r="O21" s="4">
        <v>3</v>
      </c>
      <c r="P21" s="4">
        <v>-1</v>
      </c>
      <c r="Q21" s="13">
        <f t="shared" si="5"/>
        <v>100</v>
      </c>
      <c r="R21" s="13">
        <f t="shared" si="1"/>
        <v>0</v>
      </c>
      <c r="S21" s="13">
        <f t="shared" si="1"/>
        <v>-50</v>
      </c>
      <c r="V21" s="4">
        <f t="shared" si="2"/>
        <v>2</v>
      </c>
      <c r="W21" s="13">
        <f t="shared" si="2"/>
        <v>0</v>
      </c>
      <c r="X21" s="13">
        <f t="shared" si="2"/>
        <v>2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5</v>
      </c>
      <c r="L22" s="4">
        <v>3</v>
      </c>
      <c r="M22" s="4">
        <v>2</v>
      </c>
      <c r="N22" s="4">
        <f t="shared" si="4"/>
        <v>-9</v>
      </c>
      <c r="O22" s="4">
        <v>-7</v>
      </c>
      <c r="P22" s="4">
        <v>-2</v>
      </c>
      <c r="Q22" s="13">
        <f t="shared" si="5"/>
        <v>-64.285714285714278</v>
      </c>
      <c r="R22" s="13">
        <f t="shared" si="1"/>
        <v>-70</v>
      </c>
      <c r="S22" s="13">
        <f t="shared" si="1"/>
        <v>-50</v>
      </c>
      <c r="V22" s="4">
        <f t="shared" si="2"/>
        <v>14</v>
      </c>
      <c r="W22" s="13">
        <f t="shared" si="2"/>
        <v>10</v>
      </c>
      <c r="X22" s="13">
        <f t="shared" si="2"/>
        <v>4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9</v>
      </c>
      <c r="L23" s="4">
        <v>7</v>
      </c>
      <c r="M23" s="4">
        <v>2</v>
      </c>
      <c r="N23" s="4">
        <f t="shared" si="4"/>
        <v>-7</v>
      </c>
      <c r="O23" s="4">
        <v>-4</v>
      </c>
      <c r="P23" s="4">
        <v>-3</v>
      </c>
      <c r="Q23" s="13">
        <f t="shared" si="5"/>
        <v>-43.75</v>
      </c>
      <c r="R23" s="13">
        <f t="shared" si="1"/>
        <v>-36.363636363636367</v>
      </c>
      <c r="S23" s="13">
        <f t="shared" si="1"/>
        <v>-60</v>
      </c>
      <c r="V23" s="4">
        <f t="shared" si="2"/>
        <v>16</v>
      </c>
      <c r="W23" s="13">
        <f t="shared" si="2"/>
        <v>11</v>
      </c>
      <c r="X23" s="13">
        <f t="shared" si="2"/>
        <v>5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26</v>
      </c>
      <c r="L24" s="4">
        <v>19</v>
      </c>
      <c r="M24" s="4">
        <v>7</v>
      </c>
      <c r="N24" s="4">
        <f t="shared" si="4"/>
        <v>5</v>
      </c>
      <c r="O24" s="4">
        <v>2</v>
      </c>
      <c r="P24" s="4">
        <v>3</v>
      </c>
      <c r="Q24" s="13">
        <f t="shared" si="5"/>
        <v>23.809523809523814</v>
      </c>
      <c r="R24" s="13">
        <f t="shared" si="1"/>
        <v>11.764705882352944</v>
      </c>
      <c r="S24" s="13">
        <f t="shared" si="1"/>
        <v>75</v>
      </c>
      <c r="V24" s="4">
        <f t="shared" si="2"/>
        <v>21</v>
      </c>
      <c r="W24" s="13">
        <f t="shared" si="2"/>
        <v>17</v>
      </c>
      <c r="X24" s="13">
        <f t="shared" si="2"/>
        <v>4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25</v>
      </c>
      <c r="L25" s="4">
        <v>19</v>
      </c>
      <c r="M25" s="4">
        <v>6</v>
      </c>
      <c r="N25" s="4">
        <f t="shared" si="4"/>
        <v>-6</v>
      </c>
      <c r="O25" s="4">
        <v>-4</v>
      </c>
      <c r="P25" s="4">
        <v>-2</v>
      </c>
      <c r="Q25" s="13">
        <f t="shared" si="5"/>
        <v>-19.354838709677423</v>
      </c>
      <c r="R25" s="13">
        <f t="shared" si="1"/>
        <v>-17.391304347826086</v>
      </c>
      <c r="S25" s="13">
        <f t="shared" si="1"/>
        <v>-25</v>
      </c>
      <c r="V25" s="4">
        <f t="shared" si="2"/>
        <v>31</v>
      </c>
      <c r="W25" s="13">
        <f t="shared" si="2"/>
        <v>23</v>
      </c>
      <c r="X25" s="13">
        <f t="shared" si="2"/>
        <v>8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39</v>
      </c>
      <c r="L26" s="4">
        <v>25</v>
      </c>
      <c r="M26" s="4">
        <v>14</v>
      </c>
      <c r="N26" s="4">
        <f t="shared" si="4"/>
        <v>9</v>
      </c>
      <c r="O26" s="4">
        <v>5</v>
      </c>
      <c r="P26" s="4">
        <v>4</v>
      </c>
      <c r="Q26" s="13">
        <f t="shared" si="5"/>
        <v>30.000000000000004</v>
      </c>
      <c r="R26" s="13">
        <f t="shared" si="5"/>
        <v>25</v>
      </c>
      <c r="S26" s="13">
        <f t="shared" si="5"/>
        <v>39.999999999999993</v>
      </c>
      <c r="V26" s="4">
        <f t="shared" si="2"/>
        <v>30</v>
      </c>
      <c r="W26" s="13">
        <f t="shared" si="2"/>
        <v>20</v>
      </c>
      <c r="X26" s="13">
        <f t="shared" si="2"/>
        <v>10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55</v>
      </c>
      <c r="L27" s="4">
        <v>27</v>
      </c>
      <c r="M27" s="4">
        <v>28</v>
      </c>
      <c r="N27" s="4">
        <f t="shared" si="4"/>
        <v>-7</v>
      </c>
      <c r="O27" s="4">
        <v>-2</v>
      </c>
      <c r="P27" s="4">
        <v>-5</v>
      </c>
      <c r="Q27" s="13">
        <f t="shared" si="5"/>
        <v>-11.290322580645162</v>
      </c>
      <c r="R27" s="13">
        <f t="shared" si="5"/>
        <v>-6.8965517241379342</v>
      </c>
      <c r="S27" s="13">
        <f t="shared" si="5"/>
        <v>-15.151515151515149</v>
      </c>
      <c r="V27" s="4">
        <f t="shared" si="2"/>
        <v>62</v>
      </c>
      <c r="W27" s="13">
        <f t="shared" si="2"/>
        <v>29</v>
      </c>
      <c r="X27" s="13">
        <f t="shared" si="2"/>
        <v>33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65</v>
      </c>
      <c r="L28" s="4">
        <v>23</v>
      </c>
      <c r="M28" s="4">
        <v>42</v>
      </c>
      <c r="N28" s="4">
        <f t="shared" si="4"/>
        <v>-7</v>
      </c>
      <c r="O28" s="4">
        <v>-5</v>
      </c>
      <c r="P28" s="4">
        <v>-2</v>
      </c>
      <c r="Q28" s="13">
        <f t="shared" si="5"/>
        <v>-9.7222222222222214</v>
      </c>
      <c r="R28" s="13">
        <f t="shared" si="5"/>
        <v>-17.857142857142861</v>
      </c>
      <c r="S28" s="13">
        <f t="shared" si="5"/>
        <v>-4.5454545454545414</v>
      </c>
      <c r="V28" s="4">
        <f t="shared" si="2"/>
        <v>72</v>
      </c>
      <c r="W28" s="13">
        <f>L28-O28</f>
        <v>28</v>
      </c>
      <c r="X28" s="13">
        <f t="shared" si="2"/>
        <v>44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39</v>
      </c>
      <c r="L29" s="4">
        <v>7</v>
      </c>
      <c r="M29" s="4">
        <v>32</v>
      </c>
      <c r="N29" s="4">
        <f>O29+P29</f>
        <v>-12</v>
      </c>
      <c r="O29" s="4">
        <v>-4</v>
      </c>
      <c r="P29" s="4">
        <v>-8</v>
      </c>
      <c r="Q29" s="13">
        <f>IF(K29=N29,0,(1-(K29/(K29-N29)))*-100)</f>
        <v>-23.529411764705888</v>
      </c>
      <c r="R29" s="13">
        <f>IF(L29=O29,0,(1-(L29/(L29-O29)))*-100)</f>
        <v>-36.363636363636367</v>
      </c>
      <c r="S29" s="13">
        <f>IF(M29=P29,0,(1-(M29/(M29-P29)))*-100)</f>
        <v>-19.999999999999996</v>
      </c>
      <c r="V29" s="4">
        <f t="shared" si="2"/>
        <v>51</v>
      </c>
      <c r="W29" s="13">
        <f t="shared" si="2"/>
        <v>11</v>
      </c>
      <c r="X29" s="13">
        <f t="shared" si="2"/>
        <v>40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10</v>
      </c>
      <c r="L30" s="4">
        <v>1</v>
      </c>
      <c r="M30" s="4">
        <v>9</v>
      </c>
      <c r="N30" s="4">
        <f t="shared" ref="N30" si="6">O30+P30</f>
        <v>2</v>
      </c>
      <c r="O30" s="4">
        <v>0</v>
      </c>
      <c r="P30" s="4">
        <v>2</v>
      </c>
      <c r="Q30" s="13">
        <f t="shared" ref="Q30" si="7">IF(K30=N30,0,(1-(K30/(K30-N30)))*-100)</f>
        <v>25</v>
      </c>
      <c r="R30" s="13">
        <f>IF(L30=O30,0,(1-(L30/(L30-O30)))*-100)</f>
        <v>0</v>
      </c>
      <c r="S30" s="13">
        <f t="shared" ref="S30" si="8">IF(M30=P30,0,(1-(M30/(M30-P30)))*-100)</f>
        <v>28.57142857142858</v>
      </c>
      <c r="V30" s="4">
        <f t="shared" si="2"/>
        <v>8</v>
      </c>
      <c r="W30" s="13">
        <f t="shared" si="2"/>
        <v>1</v>
      </c>
      <c r="X30" s="13">
        <f t="shared" si="2"/>
        <v>7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14</v>
      </c>
      <c r="L33" s="4">
        <f t="shared" si="12"/>
        <v>8</v>
      </c>
      <c r="M33" s="4">
        <f>SUM(M13:M22)</f>
        <v>6</v>
      </c>
      <c r="N33" s="4">
        <f t="shared" ref="N33:P33" si="13">SUM(N13:N22)</f>
        <v>-6</v>
      </c>
      <c r="O33" s="4">
        <f t="shared" si="13"/>
        <v>-4</v>
      </c>
      <c r="P33" s="4">
        <f t="shared" si="13"/>
        <v>-2</v>
      </c>
      <c r="Q33" s="13">
        <f t="shared" ref="Q33:Q36" si="14">IF(K33=N33,0,(1-(K33/(K33-N33)))*-100)</f>
        <v>-30.000000000000004</v>
      </c>
      <c r="R33" s="13">
        <f t="shared" si="10"/>
        <v>-33.333333333333336</v>
      </c>
      <c r="S33" s="13">
        <f t="shared" si="10"/>
        <v>-25</v>
      </c>
      <c r="V33" s="4">
        <f t="shared" ref="V33:X33" si="15">SUM(V13:V22)</f>
        <v>20</v>
      </c>
      <c r="W33" s="13">
        <f t="shared" si="15"/>
        <v>12</v>
      </c>
      <c r="X33" s="13">
        <f t="shared" si="15"/>
        <v>8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268</v>
      </c>
      <c r="L34" s="4">
        <f t="shared" si="16"/>
        <v>128</v>
      </c>
      <c r="M34" s="4">
        <f t="shared" si="16"/>
        <v>140</v>
      </c>
      <c r="N34" s="4">
        <f t="shared" si="16"/>
        <v>-23</v>
      </c>
      <c r="O34" s="4">
        <f t="shared" si="16"/>
        <v>-12</v>
      </c>
      <c r="P34" s="4">
        <f t="shared" si="16"/>
        <v>-11</v>
      </c>
      <c r="Q34" s="13">
        <f>IF(K34=N34,0,(1-(K34/(K34-N34)))*-100)</f>
        <v>-7.903780068728528</v>
      </c>
      <c r="R34" s="13">
        <f t="shared" si="10"/>
        <v>-8.5714285714285747</v>
      </c>
      <c r="S34" s="13">
        <f t="shared" si="10"/>
        <v>-7.2847682119205341</v>
      </c>
      <c r="V34" s="4">
        <f t="shared" ref="V34:X34" si="17">SUM(V23:V30)</f>
        <v>291</v>
      </c>
      <c r="W34" s="13">
        <f t="shared" si="17"/>
        <v>140</v>
      </c>
      <c r="X34" s="13">
        <f t="shared" si="17"/>
        <v>151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233</v>
      </c>
      <c r="L35" s="4">
        <f>SUM(L25:L30)</f>
        <v>102</v>
      </c>
      <c r="M35" s="4">
        <f t="shared" si="18"/>
        <v>131</v>
      </c>
      <c r="N35" s="4">
        <f t="shared" si="18"/>
        <v>-21</v>
      </c>
      <c r="O35" s="4">
        <f t="shared" si="18"/>
        <v>-10</v>
      </c>
      <c r="P35" s="4">
        <f t="shared" si="18"/>
        <v>-11</v>
      </c>
      <c r="Q35" s="13">
        <f t="shared" si="14"/>
        <v>-8.2677165354330668</v>
      </c>
      <c r="R35" s="13">
        <f t="shared" si="10"/>
        <v>-8.9285714285714306</v>
      </c>
      <c r="S35" s="13">
        <f t="shared" si="10"/>
        <v>-7.7464788732394378</v>
      </c>
      <c r="V35" s="4">
        <f t="shared" ref="V35" si="19">SUM(V25:V30)</f>
        <v>254</v>
      </c>
      <c r="W35" s="13">
        <f>SUM(W25:W30)</f>
        <v>112</v>
      </c>
      <c r="X35" s="13">
        <f>SUM(X25:X30)</f>
        <v>142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169</v>
      </c>
      <c r="L36" s="4">
        <f>SUM(L27:L30)</f>
        <v>58</v>
      </c>
      <c r="M36" s="4">
        <f t="shared" si="20"/>
        <v>111</v>
      </c>
      <c r="N36" s="4">
        <f t="shared" si="20"/>
        <v>-24</v>
      </c>
      <c r="O36" s="4">
        <f t="shared" si="20"/>
        <v>-11</v>
      </c>
      <c r="P36" s="4">
        <f t="shared" si="20"/>
        <v>-13</v>
      </c>
      <c r="Q36" s="13">
        <f t="shared" si="14"/>
        <v>-12.435233160621761</v>
      </c>
      <c r="R36" s="13">
        <f t="shared" si="10"/>
        <v>-15.94202898550725</v>
      </c>
      <c r="S36" s="13">
        <f t="shared" si="10"/>
        <v>-10.483870967741938</v>
      </c>
      <c r="V36" s="4">
        <f t="shared" ref="V36" si="21">SUM(V27:V30)</f>
        <v>193</v>
      </c>
      <c r="W36" s="13">
        <f>SUM(W27:W30)</f>
        <v>69</v>
      </c>
      <c r="X36" s="13">
        <f>SUM(X27:X30)</f>
        <v>124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4.9645390070921991</v>
      </c>
      <c r="L39" s="14">
        <f>L33/L9*100</f>
        <v>5.8823529411764701</v>
      </c>
      <c r="M39" s="15">
        <f t="shared" ref="M39" si="26">M33/M9*100</f>
        <v>4.10958904109589</v>
      </c>
      <c r="N39" s="14">
        <f>N33/N9*100</f>
        <v>20.689655172413794</v>
      </c>
      <c r="O39" s="14">
        <f t="shared" ref="O39" si="27">O33/O9*100</f>
        <v>25</v>
      </c>
      <c r="P39" s="14">
        <f>P33/P9*100</f>
        <v>15.384615384615385</v>
      </c>
      <c r="Q39" s="14">
        <f t="shared" ref="Q39:Q42" si="28">K39-V39</f>
        <v>-1.466329160110373</v>
      </c>
      <c r="R39" s="14">
        <f t="shared" si="24"/>
        <v>-2.0123839009287927</v>
      </c>
      <c r="S39" s="14">
        <f t="shared" si="24"/>
        <v>-0.92185749978461384</v>
      </c>
      <c r="V39" s="14">
        <f t="shared" ref="V39:X39" si="29">V33/V9*100</f>
        <v>6.430868167202572</v>
      </c>
      <c r="W39" s="14">
        <f t="shared" si="29"/>
        <v>7.8947368421052628</v>
      </c>
      <c r="X39" s="14">
        <f t="shared" si="29"/>
        <v>5.0314465408805038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95.035460992907801</v>
      </c>
      <c r="L40" s="14">
        <f t="shared" si="30"/>
        <v>94.117647058823522</v>
      </c>
      <c r="M40" s="14">
        <f t="shared" si="30"/>
        <v>95.890410958904098</v>
      </c>
      <c r="N40" s="14">
        <f>N34/N9*100</f>
        <v>79.310344827586206</v>
      </c>
      <c r="O40" s="14">
        <f t="shared" ref="O40:P40" si="31">O34/O9*100</f>
        <v>75</v>
      </c>
      <c r="P40" s="14">
        <f t="shared" si="31"/>
        <v>84.615384615384613</v>
      </c>
      <c r="Q40" s="14">
        <f t="shared" si="28"/>
        <v>1.4663291601103765</v>
      </c>
      <c r="R40" s="14">
        <f t="shared" si="24"/>
        <v>2.0123839009287821</v>
      </c>
      <c r="S40" s="14">
        <f t="shared" si="24"/>
        <v>0.92185749978459341</v>
      </c>
      <c r="V40" s="14">
        <f t="shared" ref="V40:X40" si="32">V34/V9*100</f>
        <v>93.569131832797424</v>
      </c>
      <c r="W40" s="14">
        <f t="shared" si="32"/>
        <v>92.10526315789474</v>
      </c>
      <c r="X40" s="14">
        <f t="shared" si="32"/>
        <v>94.968553459119505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82.62411347517731</v>
      </c>
      <c r="L41" s="14">
        <f t="shared" si="33"/>
        <v>75</v>
      </c>
      <c r="M41" s="14">
        <f t="shared" si="33"/>
        <v>89.726027397260282</v>
      </c>
      <c r="N41" s="14">
        <f>N35/N9*100</f>
        <v>72.41379310344827</v>
      </c>
      <c r="O41" s="14">
        <f t="shared" ref="O41:P41" si="34">O35/O9*100</f>
        <v>62.5</v>
      </c>
      <c r="P41" s="14">
        <f t="shared" si="34"/>
        <v>84.615384615384613</v>
      </c>
      <c r="Q41" s="14">
        <f t="shared" si="28"/>
        <v>0.95208775170463866</v>
      </c>
      <c r="R41" s="14">
        <f t="shared" si="24"/>
        <v>1.3157894736842195</v>
      </c>
      <c r="S41" s="14">
        <f t="shared" si="24"/>
        <v>0.41785129663135478</v>
      </c>
      <c r="V41" s="14">
        <f>V35/V9*100</f>
        <v>81.672025723472672</v>
      </c>
      <c r="W41" s="14">
        <f>W35/W9*100</f>
        <v>73.68421052631578</v>
      </c>
      <c r="X41" s="14">
        <f>X35/X9*100</f>
        <v>89.308176100628927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59.929078014184398</v>
      </c>
      <c r="L42" s="14">
        <f t="shared" si="35"/>
        <v>42.647058823529413</v>
      </c>
      <c r="M42" s="14">
        <f t="shared" si="35"/>
        <v>76.027397260273972</v>
      </c>
      <c r="N42" s="14">
        <f t="shared" si="35"/>
        <v>82.758620689655174</v>
      </c>
      <c r="O42" s="14">
        <f t="shared" si="35"/>
        <v>68.75</v>
      </c>
      <c r="P42" s="14">
        <f t="shared" si="35"/>
        <v>100</v>
      </c>
      <c r="Q42" s="14">
        <f t="shared" si="28"/>
        <v>-2.1287997993204257</v>
      </c>
      <c r="R42" s="14">
        <f t="shared" si="24"/>
        <v>-2.7476780185758543</v>
      </c>
      <c r="S42" s="14">
        <f t="shared" si="24"/>
        <v>-1.9600241233738274</v>
      </c>
      <c r="V42" s="14">
        <f t="shared" ref="V42:X42" si="36">V36/V9*100</f>
        <v>62.057877813504824</v>
      </c>
      <c r="W42" s="14">
        <f t="shared" si="36"/>
        <v>45.394736842105267</v>
      </c>
      <c r="X42" s="14">
        <f t="shared" si="36"/>
        <v>77.987421383647799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51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93</v>
      </c>
      <c r="C9" s="4">
        <f>SUM(C10:C30)</f>
        <v>54</v>
      </c>
      <c r="D9" s="4">
        <f>SUM(D10:D30)</f>
        <v>39</v>
      </c>
      <c r="E9" s="4">
        <f>F9+G9</f>
        <v>28</v>
      </c>
      <c r="F9" s="4">
        <f>SUM(F10:F30)</f>
        <v>22</v>
      </c>
      <c r="G9" s="4">
        <f>SUM(G10:G30)</f>
        <v>6</v>
      </c>
      <c r="H9" s="13">
        <f>IF(B9=E9,0,(1-(B9/(B9-E9)))*-100)</f>
        <v>43.07692307692308</v>
      </c>
      <c r="I9" s="13">
        <f>IF(C9=F9,0,(1-(C9/(C9-F9)))*-100)</f>
        <v>68.75</v>
      </c>
      <c r="J9" s="13">
        <f>IF(D9=G9,0,(1-(D9/(D9-G9)))*-100)</f>
        <v>18.181818181818187</v>
      </c>
      <c r="K9" s="4">
        <f>L9+M9</f>
        <v>238</v>
      </c>
      <c r="L9" s="4">
        <f>SUM(L10:L30)</f>
        <v>121</v>
      </c>
      <c r="M9" s="4">
        <f>SUM(M10:M30)</f>
        <v>117</v>
      </c>
      <c r="N9" s="4">
        <f>O9+P9</f>
        <v>13</v>
      </c>
      <c r="O9" s="4">
        <f>SUM(O10:O30)</f>
        <v>18</v>
      </c>
      <c r="P9" s="4">
        <f>SUM(P10:P30)</f>
        <v>-5</v>
      </c>
      <c r="Q9" s="13">
        <f>IF(K9=N9,0,(1-(K9/(K9-N9)))*-100)</f>
        <v>5.7777777777777706</v>
      </c>
      <c r="R9" s="13">
        <f>IF(L9=O9,0,(1-(L9/(L9-O9)))*-100)</f>
        <v>17.475728155339798</v>
      </c>
      <c r="S9" s="13">
        <f>IF(M9=P9,0,(1-(M9/(M9-P9)))*-100)</f>
        <v>-4.098360655737709</v>
      </c>
      <c r="V9" s="4">
        <f>K9-N9</f>
        <v>225</v>
      </c>
      <c r="W9" s="13">
        <f>L9-O9</f>
        <v>103</v>
      </c>
      <c r="X9" s="13">
        <f>M9-P9</f>
        <v>122</v>
      </c>
    </row>
    <row r="10" spans="1:24" s="1" customFormat="1" ht="18" customHeight="1" x14ac:dyDescent="0.2">
      <c r="A10" s="4" t="s">
        <v>1</v>
      </c>
      <c r="B10" s="4">
        <f>C10+D10</f>
        <v>93</v>
      </c>
      <c r="C10" s="4">
        <v>54</v>
      </c>
      <c r="D10" s="4">
        <v>39</v>
      </c>
      <c r="E10" s="4">
        <f>F10+G10</f>
        <v>28</v>
      </c>
      <c r="F10" s="4">
        <v>22</v>
      </c>
      <c r="G10" s="4">
        <v>6</v>
      </c>
      <c r="H10" s="13">
        <f>IF(B10=E10,0,(1-(B10/(B10-E10)))*-100)</f>
        <v>43.07692307692308</v>
      </c>
      <c r="I10" s="13">
        <f t="shared" ref="I10" si="0">IF(C10=F10,0,(1-(C10/(C10-F10)))*-100)</f>
        <v>68.75</v>
      </c>
      <c r="J10" s="13">
        <f>IF(D10=G10,0,(1-(D10/(D10-G10)))*-100)</f>
        <v>18.181818181818187</v>
      </c>
      <c r="K10" s="4">
        <f>L10+M10</f>
        <v>1</v>
      </c>
      <c r="L10" s="4">
        <v>1</v>
      </c>
      <c r="M10" s="4">
        <v>0</v>
      </c>
      <c r="N10" s="4">
        <f>O10+P10</f>
        <v>1</v>
      </c>
      <c r="O10" s="4">
        <v>1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-1</v>
      </c>
      <c r="O14" s="4">
        <v>-1</v>
      </c>
      <c r="P14" s="4">
        <v>0</v>
      </c>
      <c r="Q14" s="13">
        <f t="shared" si="5"/>
        <v>-100</v>
      </c>
      <c r="R14" s="13">
        <f t="shared" si="1"/>
        <v>-100</v>
      </c>
      <c r="S14" s="13">
        <f t="shared" si="1"/>
        <v>0</v>
      </c>
      <c r="V14" s="4">
        <f t="shared" si="2"/>
        <v>1</v>
      </c>
      <c r="W14" s="13">
        <f t="shared" si="2"/>
        <v>1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1</v>
      </c>
      <c r="L15" s="4">
        <v>1</v>
      </c>
      <c r="M15" s="4">
        <v>0</v>
      </c>
      <c r="N15" s="4">
        <f t="shared" si="4"/>
        <v>1</v>
      </c>
      <c r="O15" s="4">
        <v>1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1</v>
      </c>
      <c r="M16" s="4">
        <v>0</v>
      </c>
      <c r="N16" s="4">
        <f t="shared" si="4"/>
        <v>1</v>
      </c>
      <c r="O16" s="4">
        <v>1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2</v>
      </c>
      <c r="L18" s="4">
        <v>0</v>
      </c>
      <c r="M18" s="4">
        <v>2</v>
      </c>
      <c r="N18" s="4">
        <f t="shared" si="4"/>
        <v>1</v>
      </c>
      <c r="O18" s="4">
        <v>0</v>
      </c>
      <c r="P18" s="4">
        <v>1</v>
      </c>
      <c r="Q18" s="13">
        <f t="shared" si="5"/>
        <v>100</v>
      </c>
      <c r="R18" s="13">
        <f t="shared" si="1"/>
        <v>0</v>
      </c>
      <c r="S18" s="13">
        <f t="shared" si="1"/>
        <v>100</v>
      </c>
      <c r="V18" s="4">
        <f t="shared" si="2"/>
        <v>1</v>
      </c>
      <c r="W18" s="13">
        <f t="shared" si="2"/>
        <v>0</v>
      </c>
      <c r="X18" s="13">
        <f t="shared" si="2"/>
        <v>1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</v>
      </c>
      <c r="L20" s="4">
        <v>0</v>
      </c>
      <c r="M20" s="4">
        <v>2</v>
      </c>
      <c r="N20" s="4">
        <f t="shared" si="4"/>
        <v>1</v>
      </c>
      <c r="O20" s="4">
        <v>0</v>
      </c>
      <c r="P20" s="4">
        <v>1</v>
      </c>
      <c r="Q20" s="13">
        <f t="shared" si="5"/>
        <v>100</v>
      </c>
      <c r="R20" s="13">
        <f t="shared" si="1"/>
        <v>0</v>
      </c>
      <c r="S20" s="13">
        <f t="shared" si="1"/>
        <v>100</v>
      </c>
      <c r="V20" s="4">
        <f t="shared" si="2"/>
        <v>1</v>
      </c>
      <c r="W20" s="13">
        <f t="shared" si="2"/>
        <v>0</v>
      </c>
      <c r="X20" s="13">
        <f t="shared" si="2"/>
        <v>1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1</v>
      </c>
      <c r="L21" s="4">
        <v>1</v>
      </c>
      <c r="M21" s="4">
        <v>0</v>
      </c>
      <c r="N21" s="4">
        <f t="shared" si="4"/>
        <v>-3</v>
      </c>
      <c r="O21" s="4">
        <v>-2</v>
      </c>
      <c r="P21" s="4">
        <v>-1</v>
      </c>
      <c r="Q21" s="13">
        <f t="shared" si="5"/>
        <v>-75</v>
      </c>
      <c r="R21" s="13">
        <f t="shared" si="1"/>
        <v>-66.666666666666671</v>
      </c>
      <c r="S21" s="13">
        <f t="shared" si="1"/>
        <v>-100</v>
      </c>
      <c r="V21" s="4">
        <f t="shared" si="2"/>
        <v>4</v>
      </c>
      <c r="W21" s="13">
        <f t="shared" si="2"/>
        <v>3</v>
      </c>
      <c r="X21" s="13">
        <f t="shared" si="2"/>
        <v>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3</v>
      </c>
      <c r="L22" s="4">
        <v>2</v>
      </c>
      <c r="M22" s="4">
        <v>1</v>
      </c>
      <c r="N22" s="4">
        <f t="shared" si="4"/>
        <v>2</v>
      </c>
      <c r="O22" s="4">
        <v>1</v>
      </c>
      <c r="P22" s="4">
        <v>1</v>
      </c>
      <c r="Q22" s="13">
        <f t="shared" si="5"/>
        <v>200</v>
      </c>
      <c r="R22" s="13">
        <f t="shared" si="1"/>
        <v>100</v>
      </c>
      <c r="S22" s="13">
        <f t="shared" si="1"/>
        <v>0</v>
      </c>
      <c r="V22" s="4">
        <f t="shared" si="2"/>
        <v>1</v>
      </c>
      <c r="W22" s="13">
        <f t="shared" si="2"/>
        <v>1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15</v>
      </c>
      <c r="L23" s="4">
        <v>10</v>
      </c>
      <c r="M23" s="4">
        <v>5</v>
      </c>
      <c r="N23" s="4">
        <f t="shared" si="4"/>
        <v>4</v>
      </c>
      <c r="O23" s="4">
        <v>2</v>
      </c>
      <c r="P23" s="4">
        <v>2</v>
      </c>
      <c r="Q23" s="13">
        <f t="shared" si="5"/>
        <v>36.363636363636353</v>
      </c>
      <c r="R23" s="13">
        <f t="shared" si="1"/>
        <v>25</v>
      </c>
      <c r="S23" s="13">
        <f t="shared" si="1"/>
        <v>66.666666666666671</v>
      </c>
      <c r="V23" s="4">
        <f t="shared" si="2"/>
        <v>11</v>
      </c>
      <c r="W23" s="13">
        <f t="shared" si="2"/>
        <v>8</v>
      </c>
      <c r="X23" s="13">
        <f t="shared" si="2"/>
        <v>3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17</v>
      </c>
      <c r="L24" s="4">
        <v>14</v>
      </c>
      <c r="M24" s="4">
        <v>3</v>
      </c>
      <c r="N24" s="4">
        <f t="shared" si="4"/>
        <v>1</v>
      </c>
      <c r="O24" s="4">
        <v>1</v>
      </c>
      <c r="P24" s="4">
        <v>0</v>
      </c>
      <c r="Q24" s="13">
        <f t="shared" si="5"/>
        <v>6.25</v>
      </c>
      <c r="R24" s="13">
        <f t="shared" si="1"/>
        <v>7.6923076923076872</v>
      </c>
      <c r="S24" s="13">
        <f t="shared" si="1"/>
        <v>0</v>
      </c>
      <c r="V24" s="4">
        <f t="shared" si="2"/>
        <v>16</v>
      </c>
      <c r="W24" s="13">
        <f t="shared" si="2"/>
        <v>13</v>
      </c>
      <c r="X24" s="13">
        <f t="shared" si="2"/>
        <v>3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24</v>
      </c>
      <c r="L25" s="4">
        <v>17</v>
      </c>
      <c r="M25" s="4">
        <v>7</v>
      </c>
      <c r="N25" s="4">
        <f t="shared" si="4"/>
        <v>0</v>
      </c>
      <c r="O25" s="4">
        <v>2</v>
      </c>
      <c r="P25" s="4">
        <v>-2</v>
      </c>
      <c r="Q25" s="13">
        <f t="shared" si="5"/>
        <v>0</v>
      </c>
      <c r="R25" s="13">
        <f t="shared" si="1"/>
        <v>13.33333333333333</v>
      </c>
      <c r="S25" s="13">
        <f t="shared" si="1"/>
        <v>-22.222222222222221</v>
      </c>
      <c r="V25" s="4">
        <f t="shared" si="2"/>
        <v>24</v>
      </c>
      <c r="W25" s="13">
        <f t="shared" si="2"/>
        <v>15</v>
      </c>
      <c r="X25" s="13">
        <f t="shared" si="2"/>
        <v>9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26</v>
      </c>
      <c r="L26" s="4">
        <v>17</v>
      </c>
      <c r="M26" s="4">
        <v>9</v>
      </c>
      <c r="N26" s="4">
        <f t="shared" si="4"/>
        <v>2</v>
      </c>
      <c r="O26" s="4">
        <v>2</v>
      </c>
      <c r="P26" s="4">
        <v>0</v>
      </c>
      <c r="Q26" s="13">
        <f t="shared" si="5"/>
        <v>8.333333333333325</v>
      </c>
      <c r="R26" s="13">
        <f t="shared" si="5"/>
        <v>13.33333333333333</v>
      </c>
      <c r="S26" s="13">
        <f t="shared" si="5"/>
        <v>0</v>
      </c>
      <c r="V26" s="4">
        <f t="shared" si="2"/>
        <v>24</v>
      </c>
      <c r="W26" s="13">
        <f t="shared" si="2"/>
        <v>15</v>
      </c>
      <c r="X26" s="13">
        <f t="shared" si="2"/>
        <v>9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45</v>
      </c>
      <c r="L27" s="4">
        <v>24</v>
      </c>
      <c r="M27" s="4">
        <v>21</v>
      </c>
      <c r="N27" s="4">
        <f t="shared" si="4"/>
        <v>3</v>
      </c>
      <c r="O27" s="4">
        <v>4</v>
      </c>
      <c r="P27" s="4">
        <v>-1</v>
      </c>
      <c r="Q27" s="13">
        <f t="shared" si="5"/>
        <v>7.1428571428571397</v>
      </c>
      <c r="R27" s="13">
        <f t="shared" si="5"/>
        <v>19.999999999999996</v>
      </c>
      <c r="S27" s="13">
        <f t="shared" si="5"/>
        <v>-4.5454545454545414</v>
      </c>
      <c r="V27" s="4">
        <f t="shared" si="2"/>
        <v>42</v>
      </c>
      <c r="W27" s="13">
        <f t="shared" si="2"/>
        <v>20</v>
      </c>
      <c r="X27" s="13">
        <f t="shared" si="2"/>
        <v>22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55</v>
      </c>
      <c r="L28" s="4">
        <v>25</v>
      </c>
      <c r="M28" s="4">
        <v>30</v>
      </c>
      <c r="N28" s="4">
        <f t="shared" si="4"/>
        <v>2</v>
      </c>
      <c r="O28" s="4">
        <v>6</v>
      </c>
      <c r="P28" s="4">
        <v>-4</v>
      </c>
      <c r="Q28" s="13">
        <f t="shared" si="5"/>
        <v>3.7735849056603765</v>
      </c>
      <c r="R28" s="13">
        <f t="shared" si="5"/>
        <v>31.578947368421062</v>
      </c>
      <c r="S28" s="13">
        <f t="shared" si="5"/>
        <v>-11.764705882352944</v>
      </c>
      <c r="V28" s="4">
        <f t="shared" si="2"/>
        <v>53</v>
      </c>
      <c r="W28" s="13">
        <f>L28-O28</f>
        <v>19</v>
      </c>
      <c r="X28" s="13">
        <f t="shared" si="2"/>
        <v>34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33</v>
      </c>
      <c r="L29" s="4">
        <v>6</v>
      </c>
      <c r="M29" s="4">
        <v>27</v>
      </c>
      <c r="N29" s="4">
        <f>O29+P29</f>
        <v>-1</v>
      </c>
      <c r="O29" s="4">
        <v>-1</v>
      </c>
      <c r="P29" s="4">
        <v>0</v>
      </c>
      <c r="Q29" s="13">
        <f>IF(K29=N29,0,(1-(K29/(K29-N29)))*-100)</f>
        <v>-2.9411764705882359</v>
      </c>
      <c r="R29" s="13">
        <f>IF(L29=O29,0,(1-(L29/(L29-O29)))*-100)</f>
        <v>-14.28571428571429</v>
      </c>
      <c r="S29" s="13">
        <f>IF(M29=P29,0,(1-(M29/(M29-P29)))*-100)</f>
        <v>0</v>
      </c>
      <c r="V29" s="4">
        <f t="shared" si="2"/>
        <v>34</v>
      </c>
      <c r="W29" s="13">
        <f t="shared" si="2"/>
        <v>7</v>
      </c>
      <c r="X29" s="13">
        <f t="shared" si="2"/>
        <v>27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12</v>
      </c>
      <c r="L30" s="4">
        <v>2</v>
      </c>
      <c r="M30" s="4">
        <v>10</v>
      </c>
      <c r="N30" s="4">
        <f t="shared" ref="N30" si="6">O30+P30</f>
        <v>-1</v>
      </c>
      <c r="O30" s="4">
        <v>1</v>
      </c>
      <c r="P30" s="4">
        <v>-2</v>
      </c>
      <c r="Q30" s="13">
        <f t="shared" ref="Q30" si="7">IF(K30=N30,0,(1-(K30/(K30-N30)))*-100)</f>
        <v>-7.6923076923076872</v>
      </c>
      <c r="R30" s="13">
        <f>IF(L30=O30,0,(1-(L30/(L30-O30)))*-100)</f>
        <v>100</v>
      </c>
      <c r="S30" s="13">
        <f t="shared" ref="S30" si="8">IF(M30=P30,0,(1-(M30/(M30-P30)))*-100)</f>
        <v>-16.666666666666664</v>
      </c>
      <c r="V30" s="4">
        <f t="shared" si="2"/>
        <v>13</v>
      </c>
      <c r="W30" s="13">
        <f t="shared" si="2"/>
        <v>1</v>
      </c>
      <c r="X30" s="13">
        <f t="shared" si="2"/>
        <v>12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1</v>
      </c>
      <c r="L32" s="4">
        <f t="shared" ref="L32:P32" si="9">SUM(L10:L12)</f>
        <v>1</v>
      </c>
      <c r="M32" s="4">
        <f t="shared" si="9"/>
        <v>0</v>
      </c>
      <c r="N32" s="4">
        <f t="shared" si="9"/>
        <v>1</v>
      </c>
      <c r="O32" s="4">
        <f t="shared" si="9"/>
        <v>1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10</v>
      </c>
      <c r="L33" s="4">
        <f t="shared" si="12"/>
        <v>5</v>
      </c>
      <c r="M33" s="4">
        <f>SUM(M13:M22)</f>
        <v>5</v>
      </c>
      <c r="N33" s="4">
        <f t="shared" ref="N33:P33" si="13">SUM(N13:N22)</f>
        <v>2</v>
      </c>
      <c r="O33" s="4">
        <f t="shared" si="13"/>
        <v>0</v>
      </c>
      <c r="P33" s="4">
        <f t="shared" si="13"/>
        <v>2</v>
      </c>
      <c r="Q33" s="13">
        <f t="shared" ref="Q33:Q36" si="14">IF(K33=N33,0,(1-(K33/(K33-N33)))*-100)</f>
        <v>25</v>
      </c>
      <c r="R33" s="13">
        <f t="shared" si="10"/>
        <v>0</v>
      </c>
      <c r="S33" s="13">
        <f t="shared" si="10"/>
        <v>66.666666666666671</v>
      </c>
      <c r="V33" s="4">
        <f t="shared" ref="V33:X33" si="15">SUM(V13:V22)</f>
        <v>8</v>
      </c>
      <c r="W33" s="13">
        <f t="shared" si="15"/>
        <v>5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227</v>
      </c>
      <c r="L34" s="4">
        <f t="shared" si="16"/>
        <v>115</v>
      </c>
      <c r="M34" s="4">
        <f t="shared" si="16"/>
        <v>112</v>
      </c>
      <c r="N34" s="4">
        <f t="shared" si="16"/>
        <v>10</v>
      </c>
      <c r="O34" s="4">
        <f t="shared" si="16"/>
        <v>17</v>
      </c>
      <c r="P34" s="4">
        <f t="shared" si="16"/>
        <v>-7</v>
      </c>
      <c r="Q34" s="13">
        <f>IF(K34=N34,0,(1-(K34/(K34-N34)))*-100)</f>
        <v>4.6082949308755783</v>
      </c>
      <c r="R34" s="13">
        <f t="shared" si="10"/>
        <v>17.34693877551021</v>
      </c>
      <c r="S34" s="13">
        <f t="shared" si="10"/>
        <v>-5.8823529411764719</v>
      </c>
      <c r="V34" s="4">
        <f t="shared" ref="V34:X34" si="17">SUM(V23:V30)</f>
        <v>217</v>
      </c>
      <c r="W34" s="13">
        <f t="shared" si="17"/>
        <v>98</v>
      </c>
      <c r="X34" s="13">
        <f t="shared" si="17"/>
        <v>119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195</v>
      </c>
      <c r="L35" s="4">
        <f>SUM(L25:L30)</f>
        <v>91</v>
      </c>
      <c r="M35" s="4">
        <f t="shared" si="18"/>
        <v>104</v>
      </c>
      <c r="N35" s="4">
        <f t="shared" si="18"/>
        <v>5</v>
      </c>
      <c r="O35" s="4">
        <f t="shared" si="18"/>
        <v>14</v>
      </c>
      <c r="P35" s="4">
        <f t="shared" si="18"/>
        <v>-9</v>
      </c>
      <c r="Q35" s="13">
        <f t="shared" si="14"/>
        <v>2.6315789473684292</v>
      </c>
      <c r="R35" s="13">
        <f t="shared" si="10"/>
        <v>18.181818181818187</v>
      </c>
      <c r="S35" s="13">
        <f t="shared" si="10"/>
        <v>-7.9646017699115053</v>
      </c>
      <c r="V35" s="4">
        <f t="shared" ref="V35" si="19">SUM(V25:V30)</f>
        <v>190</v>
      </c>
      <c r="W35" s="13">
        <f>SUM(W25:W30)</f>
        <v>77</v>
      </c>
      <c r="X35" s="13">
        <f>SUM(X25:X30)</f>
        <v>113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145</v>
      </c>
      <c r="L36" s="4">
        <f>SUM(L27:L30)</f>
        <v>57</v>
      </c>
      <c r="M36" s="4">
        <f t="shared" si="20"/>
        <v>88</v>
      </c>
      <c r="N36" s="4">
        <f t="shared" si="20"/>
        <v>3</v>
      </c>
      <c r="O36" s="4">
        <f t="shared" si="20"/>
        <v>10</v>
      </c>
      <c r="P36" s="4">
        <f t="shared" si="20"/>
        <v>-7</v>
      </c>
      <c r="Q36" s="13">
        <f t="shared" si="14"/>
        <v>2.1126760563380254</v>
      </c>
      <c r="R36" s="13">
        <f t="shared" si="10"/>
        <v>21.276595744680861</v>
      </c>
      <c r="S36" s="13">
        <f t="shared" si="10"/>
        <v>-7.3684210526315796</v>
      </c>
      <c r="V36" s="4">
        <f t="shared" ref="V36" si="21">SUM(V27:V30)</f>
        <v>142</v>
      </c>
      <c r="W36" s="13">
        <f>SUM(W27:W30)</f>
        <v>47</v>
      </c>
      <c r="X36" s="13">
        <f>SUM(X27:X30)</f>
        <v>95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0.42016806722689076</v>
      </c>
      <c r="L38" s="14">
        <f t="shared" ref="L38:M38" si="22">L32/L9*100</f>
        <v>0.82644628099173556</v>
      </c>
      <c r="M38" s="14">
        <f t="shared" si="22"/>
        <v>0</v>
      </c>
      <c r="N38" s="14">
        <f>N32/N9*100</f>
        <v>7.6923076923076925</v>
      </c>
      <c r="O38" s="14">
        <f>O32/O9*100</f>
        <v>5.5555555555555554</v>
      </c>
      <c r="P38" s="14">
        <f t="shared" ref="P38" si="23">P32/P9*100</f>
        <v>0</v>
      </c>
      <c r="Q38" s="14">
        <f>K38-V38</f>
        <v>0.42016806722689076</v>
      </c>
      <c r="R38" s="14">
        <f t="shared" ref="R38:S42" si="24">L38-W38</f>
        <v>0.82644628099173556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4.2016806722689077</v>
      </c>
      <c r="L39" s="14">
        <f>L33/L9*100</f>
        <v>4.1322314049586781</v>
      </c>
      <c r="M39" s="15">
        <f t="shared" ref="M39" si="26">M33/M9*100</f>
        <v>4.2735042735042734</v>
      </c>
      <c r="N39" s="14">
        <f>N33/N9*100</f>
        <v>15.384615384615385</v>
      </c>
      <c r="O39" s="14">
        <f t="shared" ref="O39" si="27">O33/O9*100</f>
        <v>0</v>
      </c>
      <c r="P39" s="14">
        <f>P33/P9*100</f>
        <v>-40</v>
      </c>
      <c r="Q39" s="14">
        <f t="shared" ref="Q39:Q42" si="28">K39-V39</f>
        <v>0.64612511671335238</v>
      </c>
      <c r="R39" s="14">
        <f t="shared" si="24"/>
        <v>-0.72213752708015644</v>
      </c>
      <c r="S39" s="14">
        <f t="shared" si="24"/>
        <v>1.8144878800616504</v>
      </c>
      <c r="V39" s="14">
        <f t="shared" ref="V39:X39" si="29">V33/V9*100</f>
        <v>3.5555555555555554</v>
      </c>
      <c r="W39" s="14">
        <f t="shared" si="29"/>
        <v>4.8543689320388346</v>
      </c>
      <c r="X39" s="14">
        <f t="shared" si="29"/>
        <v>2.459016393442623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95.378151260504211</v>
      </c>
      <c r="L40" s="14">
        <f t="shared" si="30"/>
        <v>95.041322314049594</v>
      </c>
      <c r="M40" s="14">
        <f t="shared" si="30"/>
        <v>95.726495726495727</v>
      </c>
      <c r="N40" s="14">
        <f>N34/N9*100</f>
        <v>76.923076923076934</v>
      </c>
      <c r="O40" s="14">
        <f t="shared" ref="O40:P40" si="31">O34/O9*100</f>
        <v>94.444444444444443</v>
      </c>
      <c r="P40" s="14">
        <f t="shared" si="31"/>
        <v>140</v>
      </c>
      <c r="Q40" s="14">
        <f t="shared" si="28"/>
        <v>-1.0662931839402319</v>
      </c>
      <c r="R40" s="14">
        <f t="shared" si="24"/>
        <v>-0.10430875391156746</v>
      </c>
      <c r="S40" s="14">
        <f t="shared" si="24"/>
        <v>-1.8144878800616482</v>
      </c>
      <c r="V40" s="14">
        <f t="shared" ref="V40:X40" si="32">V34/V9*100</f>
        <v>96.444444444444443</v>
      </c>
      <c r="W40" s="14">
        <f t="shared" si="32"/>
        <v>95.145631067961162</v>
      </c>
      <c r="X40" s="14">
        <f t="shared" si="32"/>
        <v>97.540983606557376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81.932773109243698</v>
      </c>
      <c r="L41" s="14">
        <f t="shared" si="33"/>
        <v>75.206611570247944</v>
      </c>
      <c r="M41" s="14">
        <f t="shared" si="33"/>
        <v>88.888888888888886</v>
      </c>
      <c r="N41" s="14">
        <f>N35/N9*100</f>
        <v>38.461538461538467</v>
      </c>
      <c r="O41" s="14">
        <f t="shared" ref="O41:P41" si="34">O35/O9*100</f>
        <v>77.777777777777786</v>
      </c>
      <c r="P41" s="14">
        <f t="shared" si="34"/>
        <v>180</v>
      </c>
      <c r="Q41" s="14">
        <f t="shared" si="28"/>
        <v>-2.5116713352007451</v>
      </c>
      <c r="R41" s="14">
        <f t="shared" si="24"/>
        <v>0.44933001684988483</v>
      </c>
      <c r="S41" s="14">
        <f t="shared" si="24"/>
        <v>-3.7340619307832412</v>
      </c>
      <c r="V41" s="14">
        <f>V35/V9*100</f>
        <v>84.444444444444443</v>
      </c>
      <c r="W41" s="14">
        <f>W35/W9*100</f>
        <v>74.757281553398059</v>
      </c>
      <c r="X41" s="14">
        <f>X35/X9*100</f>
        <v>92.622950819672127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60.924369747899156</v>
      </c>
      <c r="L42" s="14">
        <f t="shared" si="35"/>
        <v>47.107438016528924</v>
      </c>
      <c r="M42" s="14">
        <f t="shared" si="35"/>
        <v>75.213675213675216</v>
      </c>
      <c r="N42" s="14">
        <f t="shared" si="35"/>
        <v>23.076923076923077</v>
      </c>
      <c r="O42" s="14">
        <f t="shared" si="35"/>
        <v>55.555555555555557</v>
      </c>
      <c r="P42" s="14">
        <f t="shared" si="35"/>
        <v>140</v>
      </c>
      <c r="Q42" s="14">
        <f t="shared" si="28"/>
        <v>-2.1867413632119508</v>
      </c>
      <c r="R42" s="14">
        <f t="shared" si="24"/>
        <v>1.4763700553638728</v>
      </c>
      <c r="S42" s="14">
        <f t="shared" si="24"/>
        <v>-2.6551772453411786</v>
      </c>
      <c r="V42" s="14">
        <f t="shared" ref="V42:X42" si="36">V36/V9*100</f>
        <v>63.111111111111107</v>
      </c>
      <c r="W42" s="14">
        <f t="shared" si="36"/>
        <v>45.631067961165051</v>
      </c>
      <c r="X42" s="14">
        <f t="shared" si="36"/>
        <v>77.868852459016395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52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35</v>
      </c>
      <c r="C9" s="4">
        <f>SUM(C10:C30)</f>
        <v>17</v>
      </c>
      <c r="D9" s="4">
        <f>SUM(D10:D30)</f>
        <v>18</v>
      </c>
      <c r="E9" s="4">
        <f>F9+G9</f>
        <v>7</v>
      </c>
      <c r="F9" s="4">
        <f>SUM(F10:F30)</f>
        <v>3</v>
      </c>
      <c r="G9" s="4">
        <f>SUM(G10:G30)</f>
        <v>4</v>
      </c>
      <c r="H9" s="13">
        <f>IF(B9=E9,0,(1-(B9/(B9-E9)))*-100)</f>
        <v>25</v>
      </c>
      <c r="I9" s="13">
        <f>IF(C9=F9,0,(1-(C9/(C9-F9)))*-100)</f>
        <v>21.42857142857142</v>
      </c>
      <c r="J9" s="13">
        <f>IF(D9=G9,0,(1-(D9/(D9-G9)))*-100)</f>
        <v>28.57142857142858</v>
      </c>
      <c r="K9" s="4">
        <f>L9+M9</f>
        <v>40</v>
      </c>
      <c r="L9" s="4">
        <f>SUM(L10:L30)</f>
        <v>21</v>
      </c>
      <c r="M9" s="4">
        <f>SUM(M10:M30)</f>
        <v>19</v>
      </c>
      <c r="N9" s="4">
        <f>O9+P9</f>
        <v>1</v>
      </c>
      <c r="O9" s="4">
        <f>SUM(O10:O30)</f>
        <v>6</v>
      </c>
      <c r="P9" s="4">
        <f>SUM(P10:P30)</f>
        <v>-5</v>
      </c>
      <c r="Q9" s="13">
        <f>IF(K9=N9,0,(1-(K9/(K9-N9)))*-100)</f>
        <v>2.564102564102555</v>
      </c>
      <c r="R9" s="13">
        <f>IF(L9=O9,0,(1-(L9/(L9-O9)))*-100)</f>
        <v>39.999999999999993</v>
      </c>
      <c r="S9" s="13">
        <f>IF(M9=P9,0,(1-(M9/(M9-P9)))*-100)</f>
        <v>-20.833333333333336</v>
      </c>
      <c r="V9" s="4">
        <f>K9-N9</f>
        <v>39</v>
      </c>
      <c r="W9" s="13">
        <f>L9-O9</f>
        <v>15</v>
      </c>
      <c r="X9" s="13">
        <f>M9-P9</f>
        <v>24</v>
      </c>
    </row>
    <row r="10" spans="1:24" s="1" customFormat="1" ht="18" customHeight="1" x14ac:dyDescent="0.2">
      <c r="A10" s="4" t="s">
        <v>1</v>
      </c>
      <c r="B10" s="4">
        <f>C10+D10</f>
        <v>35</v>
      </c>
      <c r="C10" s="4">
        <v>17</v>
      </c>
      <c r="D10" s="4">
        <v>18</v>
      </c>
      <c r="E10" s="4">
        <f>F10+G10</f>
        <v>7</v>
      </c>
      <c r="F10" s="4">
        <v>3</v>
      </c>
      <c r="G10" s="4">
        <v>4</v>
      </c>
      <c r="H10" s="13">
        <f>IF(B10=E10,0,(1-(B10/(B10-E10)))*-100)</f>
        <v>25</v>
      </c>
      <c r="I10" s="13">
        <f t="shared" ref="I10" si="0">IF(C10=F10,0,(1-(C10/(C10-F10)))*-100)</f>
        <v>21.42857142857142</v>
      </c>
      <c r="J10" s="13">
        <f>IF(D10=G10,0,(1-(D10/(D10-G10)))*-100)</f>
        <v>28.57142857142858</v>
      </c>
      <c r="K10" s="4">
        <f>L10+M10</f>
        <v>0</v>
      </c>
      <c r="L10" s="4">
        <v>0</v>
      </c>
      <c r="M10" s="4">
        <v>0</v>
      </c>
      <c r="N10" s="4">
        <f>O10+P10</f>
        <v>-1</v>
      </c>
      <c r="O10" s="4">
        <v>0</v>
      </c>
      <c r="P10" s="4">
        <v>-1</v>
      </c>
      <c r="Q10" s="13">
        <f>IF(K10=N10,0,(1-(K10/(K10-N10)))*-100)</f>
        <v>-100</v>
      </c>
      <c r="R10" s="13">
        <f t="shared" ref="R10:S25" si="1">IF(L10=O10,0,(1-(L10/(L10-O10)))*-100)</f>
        <v>0</v>
      </c>
      <c r="S10" s="13">
        <f>IF(M10=P10,0,(1-(M10/(M10-P10)))*-100)</f>
        <v>-100</v>
      </c>
      <c r="V10" s="4">
        <f t="shared" ref="V10:X30" si="2">K10-N10</f>
        <v>1</v>
      </c>
      <c r="W10" s="13">
        <f t="shared" si="2"/>
        <v>0</v>
      </c>
      <c r="X10" s="13">
        <f t="shared" si="2"/>
        <v>1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0</v>
      </c>
      <c r="L20" s="4">
        <v>0</v>
      </c>
      <c r="M20" s="4">
        <v>0</v>
      </c>
      <c r="N20" s="4">
        <f t="shared" si="4"/>
        <v>-1</v>
      </c>
      <c r="O20" s="4">
        <v>-1</v>
      </c>
      <c r="P20" s="4">
        <v>0</v>
      </c>
      <c r="Q20" s="13">
        <f t="shared" si="5"/>
        <v>-100</v>
      </c>
      <c r="R20" s="13">
        <f t="shared" si="1"/>
        <v>-100</v>
      </c>
      <c r="S20" s="13">
        <f t="shared" si="1"/>
        <v>0</v>
      </c>
      <c r="V20" s="4">
        <f t="shared" si="2"/>
        <v>1</v>
      </c>
      <c r="W20" s="13">
        <f t="shared" si="2"/>
        <v>1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2</v>
      </c>
      <c r="L21" s="4">
        <v>2</v>
      </c>
      <c r="M21" s="4">
        <v>0</v>
      </c>
      <c r="N21" s="4">
        <f t="shared" si="4"/>
        <v>1</v>
      </c>
      <c r="O21" s="4">
        <v>1</v>
      </c>
      <c r="P21" s="4">
        <v>0</v>
      </c>
      <c r="Q21" s="13">
        <f t="shared" si="5"/>
        <v>100</v>
      </c>
      <c r="R21" s="13">
        <f t="shared" si="1"/>
        <v>100</v>
      </c>
      <c r="S21" s="13">
        <f t="shared" si="1"/>
        <v>0</v>
      </c>
      <c r="V21" s="4">
        <f t="shared" si="2"/>
        <v>1</v>
      </c>
      <c r="W21" s="13">
        <f t="shared" si="2"/>
        <v>1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3</v>
      </c>
      <c r="L22" s="4">
        <v>1</v>
      </c>
      <c r="M22" s="4">
        <v>2</v>
      </c>
      <c r="N22" s="4">
        <f t="shared" si="4"/>
        <v>3</v>
      </c>
      <c r="O22" s="4">
        <v>1</v>
      </c>
      <c r="P22" s="4">
        <v>2</v>
      </c>
      <c r="Q22" s="13">
        <f t="shared" si="5"/>
        <v>0</v>
      </c>
      <c r="R22" s="13">
        <f t="shared" si="1"/>
        <v>0</v>
      </c>
      <c r="S22" s="13">
        <f t="shared" si="1"/>
        <v>0</v>
      </c>
      <c r="V22" s="4">
        <f t="shared" si="2"/>
        <v>0</v>
      </c>
      <c r="W22" s="13">
        <f t="shared" si="2"/>
        <v>0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0</v>
      </c>
      <c r="L23" s="4">
        <v>0</v>
      </c>
      <c r="M23" s="4">
        <v>0</v>
      </c>
      <c r="N23" s="4">
        <f t="shared" si="4"/>
        <v>-1</v>
      </c>
      <c r="O23" s="4">
        <v>0</v>
      </c>
      <c r="P23" s="4">
        <v>-1</v>
      </c>
      <c r="Q23" s="13">
        <f t="shared" si="5"/>
        <v>-100</v>
      </c>
      <c r="R23" s="13">
        <f t="shared" si="1"/>
        <v>0</v>
      </c>
      <c r="S23" s="13">
        <f t="shared" si="1"/>
        <v>-100</v>
      </c>
      <c r="V23" s="4">
        <f t="shared" si="2"/>
        <v>1</v>
      </c>
      <c r="W23" s="13">
        <f t="shared" si="2"/>
        <v>0</v>
      </c>
      <c r="X23" s="13">
        <f t="shared" si="2"/>
        <v>1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2</v>
      </c>
      <c r="L24" s="4">
        <v>2</v>
      </c>
      <c r="M24" s="4">
        <v>0</v>
      </c>
      <c r="N24" s="4">
        <f t="shared" si="4"/>
        <v>-1</v>
      </c>
      <c r="O24" s="4">
        <v>-1</v>
      </c>
      <c r="P24" s="4">
        <v>0</v>
      </c>
      <c r="Q24" s="13">
        <f t="shared" si="5"/>
        <v>-33.333333333333336</v>
      </c>
      <c r="R24" s="13">
        <f t="shared" si="1"/>
        <v>-33.333333333333336</v>
      </c>
      <c r="S24" s="13">
        <f t="shared" si="1"/>
        <v>0</v>
      </c>
      <c r="V24" s="4">
        <f t="shared" si="2"/>
        <v>3</v>
      </c>
      <c r="W24" s="13">
        <f t="shared" si="2"/>
        <v>3</v>
      </c>
      <c r="X24" s="13">
        <f t="shared" si="2"/>
        <v>0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7</v>
      </c>
      <c r="L25" s="4">
        <v>3</v>
      </c>
      <c r="M25" s="4">
        <v>4</v>
      </c>
      <c r="N25" s="4">
        <f t="shared" si="4"/>
        <v>1</v>
      </c>
      <c r="O25" s="4">
        <v>-1</v>
      </c>
      <c r="P25" s="4">
        <v>2</v>
      </c>
      <c r="Q25" s="13">
        <f t="shared" si="5"/>
        <v>16.666666666666675</v>
      </c>
      <c r="R25" s="13">
        <f t="shared" si="1"/>
        <v>-25</v>
      </c>
      <c r="S25" s="13">
        <f t="shared" si="1"/>
        <v>100</v>
      </c>
      <c r="V25" s="4">
        <f t="shared" si="2"/>
        <v>6</v>
      </c>
      <c r="W25" s="13">
        <f t="shared" si="2"/>
        <v>4</v>
      </c>
      <c r="X25" s="13">
        <f t="shared" si="2"/>
        <v>2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3</v>
      </c>
      <c r="L26" s="4">
        <v>3</v>
      </c>
      <c r="M26" s="4">
        <v>0</v>
      </c>
      <c r="N26" s="4">
        <f t="shared" si="4"/>
        <v>0</v>
      </c>
      <c r="O26" s="4">
        <v>1</v>
      </c>
      <c r="P26" s="4">
        <v>-1</v>
      </c>
      <c r="Q26" s="13">
        <f t="shared" si="5"/>
        <v>0</v>
      </c>
      <c r="R26" s="13">
        <f t="shared" si="5"/>
        <v>50</v>
      </c>
      <c r="S26" s="13">
        <f t="shared" si="5"/>
        <v>-100</v>
      </c>
      <c r="V26" s="4">
        <f t="shared" si="2"/>
        <v>3</v>
      </c>
      <c r="W26" s="13">
        <f t="shared" si="2"/>
        <v>2</v>
      </c>
      <c r="X26" s="13">
        <f t="shared" si="2"/>
        <v>1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9</v>
      </c>
      <c r="L27" s="4">
        <v>5</v>
      </c>
      <c r="M27" s="4">
        <v>4</v>
      </c>
      <c r="N27" s="4">
        <f t="shared" si="4"/>
        <v>3</v>
      </c>
      <c r="O27" s="4">
        <v>5</v>
      </c>
      <c r="P27" s="4">
        <v>-2</v>
      </c>
      <c r="Q27" s="13">
        <f t="shared" si="5"/>
        <v>50</v>
      </c>
      <c r="R27" s="13">
        <f t="shared" si="5"/>
        <v>0</v>
      </c>
      <c r="S27" s="13">
        <f t="shared" si="5"/>
        <v>-33.333333333333336</v>
      </c>
      <c r="V27" s="4">
        <f t="shared" si="2"/>
        <v>6</v>
      </c>
      <c r="W27" s="13">
        <f t="shared" si="2"/>
        <v>0</v>
      </c>
      <c r="X27" s="13">
        <f t="shared" si="2"/>
        <v>6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4</v>
      </c>
      <c r="L28" s="4">
        <v>2</v>
      </c>
      <c r="M28" s="4">
        <v>2</v>
      </c>
      <c r="N28" s="4">
        <f t="shared" si="4"/>
        <v>-8</v>
      </c>
      <c r="O28" s="4">
        <v>-1</v>
      </c>
      <c r="P28" s="4">
        <v>-7</v>
      </c>
      <c r="Q28" s="13">
        <f t="shared" si="5"/>
        <v>-66.666666666666671</v>
      </c>
      <c r="R28" s="13">
        <f t="shared" si="5"/>
        <v>-33.333333333333336</v>
      </c>
      <c r="S28" s="13">
        <f t="shared" si="5"/>
        <v>-77.777777777777786</v>
      </c>
      <c r="V28" s="4">
        <f t="shared" si="2"/>
        <v>12</v>
      </c>
      <c r="W28" s="13">
        <f>L28-O28</f>
        <v>3</v>
      </c>
      <c r="X28" s="13">
        <f t="shared" si="2"/>
        <v>9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10</v>
      </c>
      <c r="L29" s="4">
        <v>3</v>
      </c>
      <c r="M29" s="4">
        <v>7</v>
      </c>
      <c r="N29" s="4">
        <f>O29+P29</f>
        <v>5</v>
      </c>
      <c r="O29" s="4">
        <v>2</v>
      </c>
      <c r="P29" s="4">
        <v>3</v>
      </c>
      <c r="Q29" s="13">
        <f>IF(K29=N29,0,(1-(K29/(K29-N29)))*-100)</f>
        <v>100</v>
      </c>
      <c r="R29" s="13">
        <f>IF(L29=O29,0,(1-(L29/(L29-O29)))*-100)</f>
        <v>200</v>
      </c>
      <c r="S29" s="13">
        <f>IF(M29=P29,0,(1-(M29/(M29-P29)))*-100)</f>
        <v>75</v>
      </c>
      <c r="V29" s="4">
        <f t="shared" si="2"/>
        <v>5</v>
      </c>
      <c r="W29" s="13">
        <f t="shared" si="2"/>
        <v>1</v>
      </c>
      <c r="X29" s="13">
        <f t="shared" si="2"/>
        <v>4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0</v>
      </c>
      <c r="L30" s="4">
        <v>0</v>
      </c>
      <c r="M30" s="4">
        <v>0</v>
      </c>
      <c r="N30" s="4">
        <f t="shared" ref="N30" si="6">O30+P30</f>
        <v>0</v>
      </c>
      <c r="O30" s="4">
        <v>0</v>
      </c>
      <c r="P30" s="4">
        <v>0</v>
      </c>
      <c r="Q30" s="13">
        <f t="shared" ref="Q30" si="7">IF(K30=N30,0,(1-(K30/(K30-N30)))*-100)</f>
        <v>0</v>
      </c>
      <c r="R30" s="13">
        <f>IF(L30=O30,0,(1-(L30/(L30-O30)))*-100)</f>
        <v>0</v>
      </c>
      <c r="S30" s="13">
        <f t="shared" ref="S30" si="8">IF(M30=P30,0,(1-(M30/(M30-P30)))*-100)</f>
        <v>0</v>
      </c>
      <c r="V30" s="4">
        <f t="shared" si="2"/>
        <v>0</v>
      </c>
      <c r="W30" s="13">
        <f t="shared" si="2"/>
        <v>0</v>
      </c>
      <c r="X30" s="13">
        <f t="shared" si="2"/>
        <v>0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-1</v>
      </c>
      <c r="O32" s="4">
        <f t="shared" si="9"/>
        <v>0</v>
      </c>
      <c r="P32" s="4">
        <f t="shared" si="9"/>
        <v>-1</v>
      </c>
      <c r="Q32" s="13">
        <f>IF(K32=N32,0,(1-(K32/(K32-N32)))*-100)</f>
        <v>-100</v>
      </c>
      <c r="R32" s="13">
        <f t="shared" ref="R32:S36" si="10">IF(L32=O32,0,(1-(L32/(L32-O32)))*-100)</f>
        <v>0</v>
      </c>
      <c r="S32" s="13">
        <f t="shared" si="10"/>
        <v>-100</v>
      </c>
      <c r="V32" s="4">
        <f t="shared" ref="V32:X32" si="11">SUM(V10:V12)</f>
        <v>1</v>
      </c>
      <c r="W32" s="13">
        <f t="shared" si="11"/>
        <v>0</v>
      </c>
      <c r="X32" s="13">
        <f t="shared" si="11"/>
        <v>1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5</v>
      </c>
      <c r="L33" s="4">
        <f t="shared" si="12"/>
        <v>3</v>
      </c>
      <c r="M33" s="4">
        <f>SUM(M13:M22)</f>
        <v>2</v>
      </c>
      <c r="N33" s="4">
        <f t="shared" ref="N33:P33" si="13">SUM(N13:N22)</f>
        <v>3</v>
      </c>
      <c r="O33" s="4">
        <f t="shared" si="13"/>
        <v>1</v>
      </c>
      <c r="P33" s="4">
        <f t="shared" si="13"/>
        <v>2</v>
      </c>
      <c r="Q33" s="13">
        <f t="shared" ref="Q33:Q36" si="14">IF(K33=N33,0,(1-(K33/(K33-N33)))*-100)</f>
        <v>150</v>
      </c>
      <c r="R33" s="13">
        <f t="shared" si="10"/>
        <v>50</v>
      </c>
      <c r="S33" s="13">
        <f t="shared" si="10"/>
        <v>0</v>
      </c>
      <c r="V33" s="4">
        <f t="shared" ref="V33:X33" si="15">SUM(V13:V22)</f>
        <v>2</v>
      </c>
      <c r="W33" s="13">
        <f t="shared" si="15"/>
        <v>2</v>
      </c>
      <c r="X33" s="13">
        <f t="shared" si="15"/>
        <v>0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35</v>
      </c>
      <c r="L34" s="4">
        <f t="shared" si="16"/>
        <v>18</v>
      </c>
      <c r="M34" s="4">
        <f t="shared" si="16"/>
        <v>17</v>
      </c>
      <c r="N34" s="4">
        <f t="shared" si="16"/>
        <v>-1</v>
      </c>
      <c r="O34" s="4">
        <f t="shared" si="16"/>
        <v>5</v>
      </c>
      <c r="P34" s="4">
        <f t="shared" si="16"/>
        <v>-6</v>
      </c>
      <c r="Q34" s="13">
        <f>IF(K34=N34,0,(1-(K34/(K34-N34)))*-100)</f>
        <v>-2.777777777777779</v>
      </c>
      <c r="R34" s="13">
        <f t="shared" si="10"/>
        <v>38.46153846153846</v>
      </c>
      <c r="S34" s="13">
        <f t="shared" si="10"/>
        <v>-26.086956521739136</v>
      </c>
      <c r="V34" s="4">
        <f t="shared" ref="V34:X34" si="17">SUM(V23:V30)</f>
        <v>36</v>
      </c>
      <c r="W34" s="13">
        <f t="shared" si="17"/>
        <v>13</v>
      </c>
      <c r="X34" s="13">
        <f t="shared" si="17"/>
        <v>23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33</v>
      </c>
      <c r="L35" s="4">
        <f>SUM(L25:L30)</f>
        <v>16</v>
      </c>
      <c r="M35" s="4">
        <f t="shared" si="18"/>
        <v>17</v>
      </c>
      <c r="N35" s="4">
        <f t="shared" si="18"/>
        <v>1</v>
      </c>
      <c r="O35" s="4">
        <f t="shared" si="18"/>
        <v>6</v>
      </c>
      <c r="P35" s="4">
        <f t="shared" si="18"/>
        <v>-5</v>
      </c>
      <c r="Q35" s="13">
        <f t="shared" si="14"/>
        <v>3.125</v>
      </c>
      <c r="R35" s="13">
        <f t="shared" si="10"/>
        <v>60.000000000000007</v>
      </c>
      <c r="S35" s="13">
        <f t="shared" si="10"/>
        <v>-22.72727272727273</v>
      </c>
      <c r="V35" s="4">
        <f t="shared" ref="V35" si="19">SUM(V25:V30)</f>
        <v>32</v>
      </c>
      <c r="W35" s="13">
        <f>SUM(W25:W30)</f>
        <v>10</v>
      </c>
      <c r="X35" s="13">
        <f>SUM(X25:X30)</f>
        <v>22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23</v>
      </c>
      <c r="L36" s="4">
        <f>SUM(L27:L30)</f>
        <v>10</v>
      </c>
      <c r="M36" s="4">
        <f t="shared" si="20"/>
        <v>13</v>
      </c>
      <c r="N36" s="4">
        <f t="shared" si="20"/>
        <v>0</v>
      </c>
      <c r="O36" s="4">
        <f t="shared" si="20"/>
        <v>6</v>
      </c>
      <c r="P36" s="4">
        <f t="shared" si="20"/>
        <v>-6</v>
      </c>
      <c r="Q36" s="13">
        <f t="shared" si="14"/>
        <v>0</v>
      </c>
      <c r="R36" s="13">
        <f t="shared" si="10"/>
        <v>150</v>
      </c>
      <c r="S36" s="13">
        <f t="shared" si="10"/>
        <v>-31.578947368421051</v>
      </c>
      <c r="V36" s="4">
        <f t="shared" ref="V36" si="21">SUM(V27:V30)</f>
        <v>23</v>
      </c>
      <c r="W36" s="13">
        <f>SUM(W27:W30)</f>
        <v>4</v>
      </c>
      <c r="X36" s="13">
        <f>SUM(X27:X30)</f>
        <v>19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-100</v>
      </c>
      <c r="O38" s="14">
        <f>O32/O9*100</f>
        <v>0</v>
      </c>
      <c r="P38" s="14">
        <f t="shared" ref="P38" si="23">P32/P9*100</f>
        <v>20</v>
      </c>
      <c r="Q38" s="14">
        <f>K38-V38</f>
        <v>-2.5641025641025639</v>
      </c>
      <c r="R38" s="14">
        <f t="shared" ref="R38:S42" si="24">L38-W38</f>
        <v>0</v>
      </c>
      <c r="S38" s="14">
        <f>M38-X38</f>
        <v>-4.1666666666666661</v>
      </c>
      <c r="V38" s="14">
        <f>V32/V9*100</f>
        <v>2.5641025641025639</v>
      </c>
      <c r="W38" s="14">
        <f t="shared" ref="W38:X38" si="25">W32/W9*100</f>
        <v>0</v>
      </c>
      <c r="X38" s="14">
        <f t="shared" si="25"/>
        <v>4.1666666666666661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12.5</v>
      </c>
      <c r="L39" s="14">
        <f>L33/L9*100</f>
        <v>14.285714285714285</v>
      </c>
      <c r="M39" s="15">
        <f t="shared" ref="M39" si="26">M33/M9*100</f>
        <v>10.526315789473683</v>
      </c>
      <c r="N39" s="14">
        <f>N33/N9*100</f>
        <v>300</v>
      </c>
      <c r="O39" s="14">
        <f t="shared" ref="O39" si="27">O33/O9*100</f>
        <v>16.666666666666664</v>
      </c>
      <c r="P39" s="14">
        <f>P33/P9*100</f>
        <v>-40</v>
      </c>
      <c r="Q39" s="14">
        <f t="shared" ref="Q39:Q42" si="28">K39-V39</f>
        <v>7.3717948717948723</v>
      </c>
      <c r="R39" s="14">
        <f t="shared" si="24"/>
        <v>0.95238095238095077</v>
      </c>
      <c r="S39" s="14">
        <f t="shared" si="24"/>
        <v>10.526315789473683</v>
      </c>
      <c r="V39" s="14">
        <f t="shared" ref="V39:X39" si="29">V33/V9*100</f>
        <v>5.1282051282051277</v>
      </c>
      <c r="W39" s="14">
        <f t="shared" si="29"/>
        <v>13.333333333333334</v>
      </c>
      <c r="X39" s="14">
        <f t="shared" si="29"/>
        <v>0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87.5</v>
      </c>
      <c r="L40" s="14">
        <f t="shared" si="30"/>
        <v>85.714285714285708</v>
      </c>
      <c r="M40" s="14">
        <f t="shared" si="30"/>
        <v>89.473684210526315</v>
      </c>
      <c r="N40" s="14">
        <f>N34/N9*100</f>
        <v>-100</v>
      </c>
      <c r="O40" s="14">
        <f t="shared" ref="O40:P40" si="31">O34/O9*100</f>
        <v>83.333333333333343</v>
      </c>
      <c r="P40" s="14">
        <f t="shared" si="31"/>
        <v>120</v>
      </c>
      <c r="Q40" s="14">
        <f t="shared" si="28"/>
        <v>-4.8076923076923066</v>
      </c>
      <c r="R40" s="14">
        <f t="shared" si="24"/>
        <v>-0.95238095238096321</v>
      </c>
      <c r="S40" s="14">
        <f t="shared" si="24"/>
        <v>-6.3596491228070278</v>
      </c>
      <c r="V40" s="14">
        <f t="shared" ref="V40:X40" si="32">V34/V9*100</f>
        <v>92.307692307692307</v>
      </c>
      <c r="W40" s="14">
        <f t="shared" si="32"/>
        <v>86.666666666666671</v>
      </c>
      <c r="X40" s="14">
        <f t="shared" si="32"/>
        <v>95.833333333333343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82.5</v>
      </c>
      <c r="L41" s="14">
        <f t="shared" si="33"/>
        <v>76.19047619047619</v>
      </c>
      <c r="M41" s="14">
        <f t="shared" si="33"/>
        <v>89.473684210526315</v>
      </c>
      <c r="N41" s="14">
        <f>N35/N9*100</f>
        <v>100</v>
      </c>
      <c r="O41" s="14">
        <f t="shared" ref="O41:P41" si="34">O35/O9*100</f>
        <v>100</v>
      </c>
      <c r="P41" s="14">
        <f t="shared" si="34"/>
        <v>100</v>
      </c>
      <c r="Q41" s="14">
        <f t="shared" si="28"/>
        <v>0.44871794871795601</v>
      </c>
      <c r="R41" s="14">
        <f t="shared" si="24"/>
        <v>9.5238095238095326</v>
      </c>
      <c r="S41" s="14">
        <f t="shared" si="24"/>
        <v>-2.1929824561403422</v>
      </c>
      <c r="V41" s="14">
        <f>V35/V9*100</f>
        <v>82.051282051282044</v>
      </c>
      <c r="W41" s="14">
        <f>W35/W9*100</f>
        <v>66.666666666666657</v>
      </c>
      <c r="X41" s="14">
        <f>X35/X9*100</f>
        <v>91.666666666666657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57.499999999999993</v>
      </c>
      <c r="L42" s="14">
        <f t="shared" si="35"/>
        <v>47.619047619047613</v>
      </c>
      <c r="M42" s="14">
        <f t="shared" si="35"/>
        <v>68.421052631578945</v>
      </c>
      <c r="N42" s="14">
        <f t="shared" si="35"/>
        <v>0</v>
      </c>
      <c r="O42" s="14">
        <f t="shared" si="35"/>
        <v>100</v>
      </c>
      <c r="P42" s="14">
        <f t="shared" si="35"/>
        <v>120</v>
      </c>
      <c r="Q42" s="14">
        <f t="shared" si="28"/>
        <v>-1.4743589743589851</v>
      </c>
      <c r="R42" s="14">
        <f t="shared" si="24"/>
        <v>20.952380952380945</v>
      </c>
      <c r="S42" s="14">
        <f t="shared" si="24"/>
        <v>-10.745614035087712</v>
      </c>
      <c r="V42" s="14">
        <f t="shared" ref="V42:X42" si="36">V36/V9*100</f>
        <v>58.974358974358978</v>
      </c>
      <c r="W42" s="14">
        <f t="shared" si="36"/>
        <v>26.666666666666668</v>
      </c>
      <c r="X42" s="14">
        <f t="shared" si="36"/>
        <v>79.166666666666657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53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58</v>
      </c>
      <c r="C9" s="4">
        <f>SUM(C10:C30)</f>
        <v>28</v>
      </c>
      <c r="D9" s="4">
        <f>SUM(D10:D30)</f>
        <v>30</v>
      </c>
      <c r="E9" s="4">
        <f>F9+G9</f>
        <v>-16</v>
      </c>
      <c r="F9" s="4">
        <f>SUM(F10:F30)</f>
        <v>-11</v>
      </c>
      <c r="G9" s="4">
        <f>SUM(G10:G30)</f>
        <v>-5</v>
      </c>
      <c r="H9" s="13">
        <f>IF(B9=E9,0,(1-(B9/(B9-E9)))*-100)</f>
        <v>-21.621621621621621</v>
      </c>
      <c r="I9" s="13">
        <f>IF(C9=F9,0,(1-(C9/(C9-F9)))*-100)</f>
        <v>-28.205128205128204</v>
      </c>
      <c r="J9" s="13">
        <f>IF(D9=G9,0,(1-(D9/(D9-G9)))*-100)</f>
        <v>-14.28571428571429</v>
      </c>
      <c r="K9" s="4">
        <f>L9+M9</f>
        <v>308</v>
      </c>
      <c r="L9" s="4">
        <f>SUM(L10:L30)</f>
        <v>161</v>
      </c>
      <c r="M9" s="4">
        <f>SUM(M10:M30)</f>
        <v>147</v>
      </c>
      <c r="N9" s="4">
        <f>O9+P9</f>
        <v>-20</v>
      </c>
      <c r="O9" s="4">
        <f>SUM(O10:O30)</f>
        <v>6</v>
      </c>
      <c r="P9" s="4">
        <f>SUM(P10:P30)</f>
        <v>-26</v>
      </c>
      <c r="Q9" s="13">
        <f>IF(K9=N9,0,(1-(K9/(K9-N9)))*-100)</f>
        <v>-6.0975609756097615</v>
      </c>
      <c r="R9" s="13">
        <f>IF(L9=O9,0,(1-(L9/(L9-O9)))*-100)</f>
        <v>3.8709677419354938</v>
      </c>
      <c r="S9" s="13">
        <f>IF(M9=P9,0,(1-(M9/(M9-P9)))*-100)</f>
        <v>-15.02890173410405</v>
      </c>
      <c r="V9" s="4">
        <f>K9-N9</f>
        <v>328</v>
      </c>
      <c r="W9" s="13">
        <f>L9-O9</f>
        <v>155</v>
      </c>
      <c r="X9" s="13">
        <f>M9-P9</f>
        <v>173</v>
      </c>
    </row>
    <row r="10" spans="1:24" s="1" customFormat="1" ht="18" customHeight="1" x14ac:dyDescent="0.2">
      <c r="A10" s="4" t="s">
        <v>1</v>
      </c>
      <c r="B10" s="4">
        <f>C10+D10</f>
        <v>58</v>
      </c>
      <c r="C10" s="4">
        <v>28</v>
      </c>
      <c r="D10" s="4">
        <v>30</v>
      </c>
      <c r="E10" s="4">
        <f>F10+G10</f>
        <v>-16</v>
      </c>
      <c r="F10" s="4">
        <v>-11</v>
      </c>
      <c r="G10" s="4">
        <v>-5</v>
      </c>
      <c r="H10" s="13">
        <f>IF(B10=E10,0,(1-(B10/(B10-E10)))*-100)</f>
        <v>-21.621621621621621</v>
      </c>
      <c r="I10" s="13">
        <f t="shared" ref="I10" si="0">IF(C10=F10,0,(1-(C10/(C10-F10)))*-100)</f>
        <v>-28.205128205128204</v>
      </c>
      <c r="J10" s="13">
        <f>IF(D10=G10,0,(1-(D10/(D10-G10)))*-100)</f>
        <v>-14.28571428571429</v>
      </c>
      <c r="K10" s="4">
        <f>L10+M10</f>
        <v>1</v>
      </c>
      <c r="L10" s="4">
        <v>1</v>
      </c>
      <c r="M10" s="4">
        <v>0</v>
      </c>
      <c r="N10" s="4">
        <f>O10+P10</f>
        <v>1</v>
      </c>
      <c r="O10" s="4">
        <v>1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-1</v>
      </c>
      <c r="O13" s="4">
        <v>0</v>
      </c>
      <c r="P13" s="4">
        <v>-1</v>
      </c>
      <c r="Q13" s="13">
        <f t="shared" si="5"/>
        <v>-100</v>
      </c>
      <c r="R13" s="13">
        <f t="shared" si="1"/>
        <v>0</v>
      </c>
      <c r="S13" s="13">
        <f t="shared" si="1"/>
        <v>-100</v>
      </c>
      <c r="V13" s="4">
        <f t="shared" si="2"/>
        <v>1</v>
      </c>
      <c r="W13" s="13">
        <f t="shared" si="2"/>
        <v>0</v>
      </c>
      <c r="X13" s="13">
        <f t="shared" si="2"/>
        <v>1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1</v>
      </c>
      <c r="M16" s="4">
        <v>0</v>
      </c>
      <c r="N16" s="4">
        <f t="shared" si="4"/>
        <v>1</v>
      </c>
      <c r="O16" s="4">
        <v>1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-1</v>
      </c>
      <c r="O17" s="4">
        <v>0</v>
      </c>
      <c r="P17" s="4">
        <v>-1</v>
      </c>
      <c r="Q17" s="13">
        <f t="shared" si="5"/>
        <v>-100</v>
      </c>
      <c r="R17" s="13">
        <f t="shared" si="1"/>
        <v>0</v>
      </c>
      <c r="S17" s="13">
        <f t="shared" si="1"/>
        <v>-100</v>
      </c>
      <c r="V17" s="4">
        <f t="shared" si="2"/>
        <v>1</v>
      </c>
      <c r="W17" s="13">
        <f t="shared" si="2"/>
        <v>0</v>
      </c>
      <c r="X17" s="13">
        <f t="shared" si="2"/>
        <v>1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2</v>
      </c>
      <c r="L18" s="4">
        <v>2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2</v>
      </c>
      <c r="W18" s="13">
        <f t="shared" si="2"/>
        <v>2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</v>
      </c>
      <c r="L20" s="4">
        <v>1</v>
      </c>
      <c r="M20" s="4">
        <v>1</v>
      </c>
      <c r="N20" s="4">
        <f t="shared" si="4"/>
        <v>0</v>
      </c>
      <c r="O20" s="4">
        <v>0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2</v>
      </c>
      <c r="W20" s="13">
        <f t="shared" si="2"/>
        <v>1</v>
      </c>
      <c r="X20" s="13">
        <f t="shared" si="2"/>
        <v>1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0</v>
      </c>
      <c r="L21" s="4">
        <v>0</v>
      </c>
      <c r="M21" s="4">
        <v>0</v>
      </c>
      <c r="N21" s="4">
        <f t="shared" si="4"/>
        <v>-5</v>
      </c>
      <c r="O21" s="4">
        <v>-2</v>
      </c>
      <c r="P21" s="4">
        <v>-3</v>
      </c>
      <c r="Q21" s="13">
        <f t="shared" si="5"/>
        <v>-100</v>
      </c>
      <c r="R21" s="13">
        <f t="shared" si="1"/>
        <v>-100</v>
      </c>
      <c r="S21" s="13">
        <f t="shared" si="1"/>
        <v>-100</v>
      </c>
      <c r="V21" s="4">
        <f t="shared" si="2"/>
        <v>5</v>
      </c>
      <c r="W21" s="13">
        <f t="shared" si="2"/>
        <v>2</v>
      </c>
      <c r="X21" s="13">
        <f t="shared" si="2"/>
        <v>3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3</v>
      </c>
      <c r="L22" s="4">
        <v>2</v>
      </c>
      <c r="M22" s="4">
        <v>1</v>
      </c>
      <c r="N22" s="4">
        <f t="shared" si="4"/>
        <v>0</v>
      </c>
      <c r="O22" s="4">
        <v>1</v>
      </c>
      <c r="P22" s="4">
        <v>-1</v>
      </c>
      <c r="Q22" s="13">
        <f t="shared" si="5"/>
        <v>0</v>
      </c>
      <c r="R22" s="13">
        <f t="shared" si="1"/>
        <v>100</v>
      </c>
      <c r="S22" s="13">
        <f t="shared" si="1"/>
        <v>-50</v>
      </c>
      <c r="V22" s="4">
        <f t="shared" si="2"/>
        <v>3</v>
      </c>
      <c r="W22" s="13">
        <f t="shared" si="2"/>
        <v>1</v>
      </c>
      <c r="X22" s="13">
        <f t="shared" si="2"/>
        <v>2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18</v>
      </c>
      <c r="L23" s="4">
        <v>13</v>
      </c>
      <c r="M23" s="4">
        <v>5</v>
      </c>
      <c r="N23" s="4">
        <f t="shared" si="4"/>
        <v>10</v>
      </c>
      <c r="O23" s="4">
        <v>5</v>
      </c>
      <c r="P23" s="4">
        <v>5</v>
      </c>
      <c r="Q23" s="13">
        <f t="shared" si="5"/>
        <v>125</v>
      </c>
      <c r="R23" s="13">
        <f t="shared" si="1"/>
        <v>62.5</v>
      </c>
      <c r="S23" s="13">
        <f t="shared" si="1"/>
        <v>0</v>
      </c>
      <c r="V23" s="4">
        <f t="shared" si="2"/>
        <v>8</v>
      </c>
      <c r="W23" s="13">
        <f t="shared" si="2"/>
        <v>8</v>
      </c>
      <c r="X23" s="13">
        <f t="shared" si="2"/>
        <v>0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26</v>
      </c>
      <c r="L24" s="4">
        <v>18</v>
      </c>
      <c r="M24" s="4">
        <v>8</v>
      </c>
      <c r="N24" s="4">
        <f t="shared" si="4"/>
        <v>7</v>
      </c>
      <c r="O24" s="4">
        <v>6</v>
      </c>
      <c r="P24" s="4">
        <v>1</v>
      </c>
      <c r="Q24" s="13">
        <f t="shared" si="5"/>
        <v>36.842105263157897</v>
      </c>
      <c r="R24" s="13">
        <f t="shared" si="1"/>
        <v>50</v>
      </c>
      <c r="S24" s="13">
        <f t="shared" si="1"/>
        <v>14.285714285714279</v>
      </c>
      <c r="V24" s="4">
        <f t="shared" si="2"/>
        <v>19</v>
      </c>
      <c r="W24" s="13">
        <f t="shared" si="2"/>
        <v>12</v>
      </c>
      <c r="X24" s="13">
        <f t="shared" si="2"/>
        <v>7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35</v>
      </c>
      <c r="L25" s="4">
        <v>23</v>
      </c>
      <c r="M25" s="4">
        <v>12</v>
      </c>
      <c r="N25" s="4">
        <f t="shared" si="4"/>
        <v>-5</v>
      </c>
      <c r="O25" s="4">
        <v>0</v>
      </c>
      <c r="P25" s="4">
        <v>-5</v>
      </c>
      <c r="Q25" s="13">
        <f t="shared" si="5"/>
        <v>-12.5</v>
      </c>
      <c r="R25" s="13">
        <f t="shared" si="1"/>
        <v>0</v>
      </c>
      <c r="S25" s="13">
        <f t="shared" si="1"/>
        <v>-29.411764705882348</v>
      </c>
      <c r="V25" s="4">
        <f t="shared" si="2"/>
        <v>40</v>
      </c>
      <c r="W25" s="13">
        <f t="shared" si="2"/>
        <v>23</v>
      </c>
      <c r="X25" s="13">
        <f t="shared" si="2"/>
        <v>17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38</v>
      </c>
      <c r="L26" s="4">
        <v>25</v>
      </c>
      <c r="M26" s="4">
        <v>13</v>
      </c>
      <c r="N26" s="4">
        <f t="shared" si="4"/>
        <v>-5</v>
      </c>
      <c r="O26" s="4">
        <v>-3</v>
      </c>
      <c r="P26" s="4">
        <v>-2</v>
      </c>
      <c r="Q26" s="13">
        <f t="shared" si="5"/>
        <v>-11.627906976744185</v>
      </c>
      <c r="R26" s="13">
        <f t="shared" si="5"/>
        <v>-10.71428571428571</v>
      </c>
      <c r="S26" s="13">
        <f t="shared" si="5"/>
        <v>-13.33333333333333</v>
      </c>
      <c r="V26" s="4">
        <f t="shared" si="2"/>
        <v>43</v>
      </c>
      <c r="W26" s="13">
        <f t="shared" si="2"/>
        <v>28</v>
      </c>
      <c r="X26" s="13">
        <f t="shared" si="2"/>
        <v>15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66</v>
      </c>
      <c r="L27" s="4">
        <v>39</v>
      </c>
      <c r="M27" s="4">
        <v>27</v>
      </c>
      <c r="N27" s="4">
        <f t="shared" si="4"/>
        <v>8</v>
      </c>
      <c r="O27" s="4">
        <v>13</v>
      </c>
      <c r="P27" s="4">
        <v>-5</v>
      </c>
      <c r="Q27" s="13">
        <f t="shared" si="5"/>
        <v>13.793103448275868</v>
      </c>
      <c r="R27" s="13">
        <f t="shared" si="5"/>
        <v>50</v>
      </c>
      <c r="S27" s="13">
        <f t="shared" si="5"/>
        <v>-15.625</v>
      </c>
      <c r="V27" s="4">
        <f t="shared" si="2"/>
        <v>58</v>
      </c>
      <c r="W27" s="13">
        <f t="shared" si="2"/>
        <v>26</v>
      </c>
      <c r="X27" s="13">
        <f t="shared" si="2"/>
        <v>32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67</v>
      </c>
      <c r="L28" s="4">
        <v>22</v>
      </c>
      <c r="M28" s="4">
        <v>45</v>
      </c>
      <c r="N28" s="4">
        <f t="shared" si="4"/>
        <v>-13</v>
      </c>
      <c r="O28" s="4">
        <v>-11</v>
      </c>
      <c r="P28" s="4">
        <v>-2</v>
      </c>
      <c r="Q28" s="13">
        <f t="shared" si="5"/>
        <v>-16.249999999999996</v>
      </c>
      <c r="R28" s="13">
        <f t="shared" si="5"/>
        <v>-33.333333333333336</v>
      </c>
      <c r="S28" s="13">
        <f t="shared" si="5"/>
        <v>-4.2553191489361648</v>
      </c>
      <c r="V28" s="4">
        <f t="shared" si="2"/>
        <v>80</v>
      </c>
      <c r="W28" s="13">
        <f>L28-O28</f>
        <v>33</v>
      </c>
      <c r="X28" s="13">
        <f t="shared" si="2"/>
        <v>47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37</v>
      </c>
      <c r="L29" s="4">
        <v>13</v>
      </c>
      <c r="M29" s="4">
        <v>24</v>
      </c>
      <c r="N29" s="4">
        <f>O29+P29</f>
        <v>-14</v>
      </c>
      <c r="O29" s="4">
        <v>-5</v>
      </c>
      <c r="P29" s="4">
        <v>-9</v>
      </c>
      <c r="Q29" s="13">
        <f>IF(K29=N29,0,(1-(K29/(K29-N29)))*-100)</f>
        <v>-27.450980392156865</v>
      </c>
      <c r="R29" s="13">
        <f>IF(L29=O29,0,(1-(L29/(L29-O29)))*-100)</f>
        <v>-27.777777777777779</v>
      </c>
      <c r="S29" s="13">
        <f>IF(M29=P29,0,(1-(M29/(M29-P29)))*-100)</f>
        <v>-27.27272727272727</v>
      </c>
      <c r="V29" s="4">
        <f t="shared" si="2"/>
        <v>51</v>
      </c>
      <c r="W29" s="13">
        <f t="shared" si="2"/>
        <v>18</v>
      </c>
      <c r="X29" s="13">
        <f t="shared" si="2"/>
        <v>33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12</v>
      </c>
      <c r="L30" s="4">
        <v>1</v>
      </c>
      <c r="M30" s="4">
        <v>11</v>
      </c>
      <c r="N30" s="4">
        <f t="shared" ref="N30" si="6">O30+P30</f>
        <v>-3</v>
      </c>
      <c r="O30" s="4">
        <v>0</v>
      </c>
      <c r="P30" s="4">
        <v>-3</v>
      </c>
      <c r="Q30" s="13">
        <f t="shared" ref="Q30" si="7">IF(K30=N30,0,(1-(K30/(K30-N30)))*-100)</f>
        <v>-19.999999999999996</v>
      </c>
      <c r="R30" s="13">
        <f>IF(L30=O30,0,(1-(L30/(L30-O30)))*-100)</f>
        <v>0</v>
      </c>
      <c r="S30" s="13">
        <f t="shared" ref="S30" si="8">IF(M30=P30,0,(1-(M30/(M30-P30)))*-100)</f>
        <v>-21.428571428571431</v>
      </c>
      <c r="V30" s="4">
        <f t="shared" si="2"/>
        <v>15</v>
      </c>
      <c r="W30" s="13">
        <f t="shared" si="2"/>
        <v>1</v>
      </c>
      <c r="X30" s="13">
        <f t="shared" si="2"/>
        <v>14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1</v>
      </c>
      <c r="L32" s="4">
        <f t="shared" ref="L32:P32" si="9">SUM(L10:L12)</f>
        <v>1</v>
      </c>
      <c r="M32" s="4">
        <f t="shared" si="9"/>
        <v>0</v>
      </c>
      <c r="N32" s="4">
        <f t="shared" si="9"/>
        <v>1</v>
      </c>
      <c r="O32" s="4">
        <f t="shared" si="9"/>
        <v>1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8</v>
      </c>
      <c r="L33" s="4">
        <f t="shared" si="12"/>
        <v>6</v>
      </c>
      <c r="M33" s="4">
        <f>SUM(M13:M22)</f>
        <v>2</v>
      </c>
      <c r="N33" s="4">
        <f t="shared" ref="N33:P33" si="13">SUM(N13:N22)</f>
        <v>-6</v>
      </c>
      <c r="O33" s="4">
        <f t="shared" si="13"/>
        <v>0</v>
      </c>
      <c r="P33" s="4">
        <f t="shared" si="13"/>
        <v>-6</v>
      </c>
      <c r="Q33" s="13">
        <f t="shared" ref="Q33:Q36" si="14">IF(K33=N33,0,(1-(K33/(K33-N33)))*-100)</f>
        <v>-42.857142857142861</v>
      </c>
      <c r="R33" s="13">
        <f t="shared" si="10"/>
        <v>0</v>
      </c>
      <c r="S33" s="13">
        <f t="shared" si="10"/>
        <v>-75</v>
      </c>
      <c r="V33" s="4">
        <f t="shared" ref="V33:X33" si="15">SUM(V13:V22)</f>
        <v>14</v>
      </c>
      <c r="W33" s="13">
        <f t="shared" si="15"/>
        <v>6</v>
      </c>
      <c r="X33" s="13">
        <f t="shared" si="15"/>
        <v>8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299</v>
      </c>
      <c r="L34" s="4">
        <f t="shared" si="16"/>
        <v>154</v>
      </c>
      <c r="M34" s="4">
        <f t="shared" si="16"/>
        <v>145</v>
      </c>
      <c r="N34" s="4">
        <f t="shared" si="16"/>
        <v>-15</v>
      </c>
      <c r="O34" s="4">
        <f t="shared" si="16"/>
        <v>5</v>
      </c>
      <c r="P34" s="4">
        <f t="shared" si="16"/>
        <v>-20</v>
      </c>
      <c r="Q34" s="13">
        <f>IF(K34=N34,0,(1-(K34/(K34-N34)))*-100)</f>
        <v>-4.777070063694266</v>
      </c>
      <c r="R34" s="13">
        <f t="shared" si="10"/>
        <v>3.3557046979865834</v>
      </c>
      <c r="S34" s="13">
        <f t="shared" si="10"/>
        <v>-12.121212121212121</v>
      </c>
      <c r="V34" s="4">
        <f t="shared" ref="V34:X34" si="17">SUM(V23:V30)</f>
        <v>314</v>
      </c>
      <c r="W34" s="13">
        <f t="shared" si="17"/>
        <v>149</v>
      </c>
      <c r="X34" s="13">
        <f t="shared" si="17"/>
        <v>165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255</v>
      </c>
      <c r="L35" s="4">
        <f>SUM(L25:L30)</f>
        <v>123</v>
      </c>
      <c r="M35" s="4">
        <f t="shared" si="18"/>
        <v>132</v>
      </c>
      <c r="N35" s="4">
        <f t="shared" si="18"/>
        <v>-32</v>
      </c>
      <c r="O35" s="4">
        <f t="shared" si="18"/>
        <v>-6</v>
      </c>
      <c r="P35" s="4">
        <f t="shared" si="18"/>
        <v>-26</v>
      </c>
      <c r="Q35" s="13">
        <f t="shared" si="14"/>
        <v>-11.149825783972123</v>
      </c>
      <c r="R35" s="13">
        <f t="shared" si="10"/>
        <v>-4.651162790697672</v>
      </c>
      <c r="S35" s="13">
        <f t="shared" si="10"/>
        <v>-16.455696202531644</v>
      </c>
      <c r="V35" s="4">
        <f t="shared" ref="V35" si="19">SUM(V25:V30)</f>
        <v>287</v>
      </c>
      <c r="W35" s="13">
        <f>SUM(W25:W30)</f>
        <v>129</v>
      </c>
      <c r="X35" s="13">
        <f>SUM(X25:X30)</f>
        <v>158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182</v>
      </c>
      <c r="L36" s="4">
        <f>SUM(L27:L30)</f>
        <v>75</v>
      </c>
      <c r="M36" s="4">
        <f t="shared" si="20"/>
        <v>107</v>
      </c>
      <c r="N36" s="4">
        <f t="shared" si="20"/>
        <v>-22</v>
      </c>
      <c r="O36" s="4">
        <f t="shared" si="20"/>
        <v>-3</v>
      </c>
      <c r="P36" s="4">
        <f t="shared" si="20"/>
        <v>-19</v>
      </c>
      <c r="Q36" s="13">
        <f t="shared" si="14"/>
        <v>-10.784313725490192</v>
      </c>
      <c r="R36" s="13">
        <f t="shared" si="10"/>
        <v>-3.8461538461538436</v>
      </c>
      <c r="S36" s="13">
        <f t="shared" si="10"/>
        <v>-15.079365079365081</v>
      </c>
      <c r="V36" s="4">
        <f t="shared" ref="V36" si="21">SUM(V27:V30)</f>
        <v>204</v>
      </c>
      <c r="W36" s="13">
        <f>SUM(W27:W30)</f>
        <v>78</v>
      </c>
      <c r="X36" s="13">
        <f>SUM(X27:X30)</f>
        <v>126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0.32467532467532467</v>
      </c>
      <c r="L38" s="14">
        <f t="shared" ref="L38:M38" si="22">L32/L9*100</f>
        <v>0.6211180124223602</v>
      </c>
      <c r="M38" s="14">
        <f t="shared" si="22"/>
        <v>0</v>
      </c>
      <c r="N38" s="14">
        <f>N32/N9*100</f>
        <v>-5</v>
      </c>
      <c r="O38" s="14">
        <f>O32/O9*100</f>
        <v>16.666666666666664</v>
      </c>
      <c r="P38" s="14">
        <f t="shared" ref="P38" si="23">P32/P9*100</f>
        <v>0</v>
      </c>
      <c r="Q38" s="14">
        <f>K38-V38</f>
        <v>0.32467532467532467</v>
      </c>
      <c r="R38" s="14">
        <f t="shared" ref="R38:S42" si="24">L38-W38</f>
        <v>0.6211180124223602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2.5974025974025974</v>
      </c>
      <c r="L39" s="14">
        <f>L33/L9*100</f>
        <v>3.7267080745341614</v>
      </c>
      <c r="M39" s="15">
        <f t="shared" ref="M39" si="26">M33/M9*100</f>
        <v>1.3605442176870748</v>
      </c>
      <c r="N39" s="14">
        <f>N33/N9*100</f>
        <v>30</v>
      </c>
      <c r="O39" s="14">
        <f t="shared" ref="O39" si="27">O33/O9*100</f>
        <v>0</v>
      </c>
      <c r="P39" s="14">
        <f>P33/P9*100</f>
        <v>23.076923076923077</v>
      </c>
      <c r="Q39" s="14">
        <f t="shared" ref="Q39:Q42" si="28">K39-V39</f>
        <v>-1.6708900855242321</v>
      </c>
      <c r="R39" s="14">
        <f t="shared" si="24"/>
        <v>-0.14425966740132257</v>
      </c>
      <c r="S39" s="14">
        <f t="shared" si="24"/>
        <v>-3.2637332389603237</v>
      </c>
      <c r="V39" s="14">
        <f t="shared" ref="V39:X39" si="29">V33/V9*100</f>
        <v>4.2682926829268295</v>
      </c>
      <c r="W39" s="14">
        <f t="shared" si="29"/>
        <v>3.870967741935484</v>
      </c>
      <c r="X39" s="14">
        <f t="shared" si="29"/>
        <v>4.6242774566473983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97.077922077922068</v>
      </c>
      <c r="L40" s="14">
        <f t="shared" si="30"/>
        <v>95.652173913043484</v>
      </c>
      <c r="M40" s="14">
        <f t="shared" si="30"/>
        <v>98.639455782312922</v>
      </c>
      <c r="N40" s="14">
        <f>N34/N9*100</f>
        <v>75</v>
      </c>
      <c r="O40" s="14">
        <f t="shared" ref="O40:P40" si="31">O34/O9*100</f>
        <v>83.333333333333343</v>
      </c>
      <c r="P40" s="14">
        <f t="shared" si="31"/>
        <v>76.923076923076934</v>
      </c>
      <c r="Q40" s="14">
        <f t="shared" si="28"/>
        <v>1.3462147608488948</v>
      </c>
      <c r="R40" s="14">
        <f t="shared" si="24"/>
        <v>-0.47685834502102864</v>
      </c>
      <c r="S40" s="14">
        <f t="shared" si="24"/>
        <v>3.2637332389603131</v>
      </c>
      <c r="V40" s="14">
        <f t="shared" ref="V40:X40" si="32">V34/V9*100</f>
        <v>95.731707317073173</v>
      </c>
      <c r="W40" s="14">
        <f t="shared" si="32"/>
        <v>96.129032258064512</v>
      </c>
      <c r="X40" s="14">
        <f t="shared" si="32"/>
        <v>95.375722543352609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82.79220779220779</v>
      </c>
      <c r="L41" s="14">
        <f t="shared" si="33"/>
        <v>76.397515527950304</v>
      </c>
      <c r="M41" s="14">
        <f t="shared" si="33"/>
        <v>89.795918367346943</v>
      </c>
      <c r="N41" s="14">
        <f>N35/N9*100</f>
        <v>160</v>
      </c>
      <c r="O41" s="14">
        <f t="shared" ref="O41:P41" si="34">O35/O9*100</f>
        <v>-100</v>
      </c>
      <c r="P41" s="14">
        <f t="shared" si="34"/>
        <v>100</v>
      </c>
      <c r="Q41" s="14">
        <f t="shared" si="28"/>
        <v>-4.7077922077922096</v>
      </c>
      <c r="R41" s="14">
        <f t="shared" si="24"/>
        <v>-6.8282909236626068</v>
      </c>
      <c r="S41" s="14">
        <f t="shared" si="24"/>
        <v>-1.5335614014391865</v>
      </c>
      <c r="V41" s="14">
        <f>V35/V9*100</f>
        <v>87.5</v>
      </c>
      <c r="W41" s="14">
        <f>W35/W9*100</f>
        <v>83.225806451612911</v>
      </c>
      <c r="X41" s="14">
        <f>X35/X9*100</f>
        <v>91.329479768786129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59.090909090909093</v>
      </c>
      <c r="L42" s="14">
        <f t="shared" si="35"/>
        <v>46.58385093167702</v>
      </c>
      <c r="M42" s="14">
        <f t="shared" si="35"/>
        <v>72.789115646258509</v>
      </c>
      <c r="N42" s="14">
        <f t="shared" si="35"/>
        <v>110.00000000000001</v>
      </c>
      <c r="O42" s="14">
        <f t="shared" si="35"/>
        <v>-50</v>
      </c>
      <c r="P42" s="14">
        <f t="shared" si="35"/>
        <v>73.076923076923066</v>
      </c>
      <c r="Q42" s="14">
        <f t="shared" si="28"/>
        <v>-3.1042128603104189</v>
      </c>
      <c r="R42" s="14">
        <f t="shared" si="24"/>
        <v>-3.7387297134842683</v>
      </c>
      <c r="S42" s="14">
        <f t="shared" si="24"/>
        <v>-4.3254295938012888E-2</v>
      </c>
      <c r="V42" s="14">
        <f t="shared" ref="V42:X42" si="36">V36/V9*100</f>
        <v>62.195121951219512</v>
      </c>
      <c r="W42" s="14">
        <f t="shared" si="36"/>
        <v>50.322580645161288</v>
      </c>
      <c r="X42" s="14">
        <f t="shared" si="36"/>
        <v>72.832369942196522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54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42</v>
      </c>
      <c r="C9" s="4">
        <f>SUM(C10:C30)</f>
        <v>20</v>
      </c>
      <c r="D9" s="4">
        <f>SUM(D10:D30)</f>
        <v>22</v>
      </c>
      <c r="E9" s="4">
        <f>F9+G9</f>
        <v>4</v>
      </c>
      <c r="F9" s="4">
        <f>SUM(F10:F30)</f>
        <v>4</v>
      </c>
      <c r="G9" s="4">
        <f>SUM(G10:G30)</f>
        <v>0</v>
      </c>
      <c r="H9" s="13">
        <f>IF(B9=E9,0,(1-(B9/(B9-E9)))*-100)</f>
        <v>10.526315789473696</v>
      </c>
      <c r="I9" s="13">
        <f>IF(C9=F9,0,(1-(C9/(C9-F9)))*-100)</f>
        <v>25</v>
      </c>
      <c r="J9" s="13">
        <f>IF(D9=G9,0,(1-(D9/(D9-G9)))*-100)</f>
        <v>0</v>
      </c>
      <c r="K9" s="4">
        <f>L9+M9</f>
        <v>162</v>
      </c>
      <c r="L9" s="4">
        <f>SUM(L10:L30)</f>
        <v>84</v>
      </c>
      <c r="M9" s="4">
        <f>SUM(M10:M30)</f>
        <v>78</v>
      </c>
      <c r="N9" s="4">
        <f>O9+P9</f>
        <v>-3</v>
      </c>
      <c r="O9" s="4">
        <f>SUM(O10:O30)</f>
        <v>-1</v>
      </c>
      <c r="P9" s="4">
        <f>SUM(P10:P30)</f>
        <v>-2</v>
      </c>
      <c r="Q9" s="13">
        <f>IF(K9=N9,0,(1-(K9/(K9-N9)))*-100)</f>
        <v>-1.8181818181818188</v>
      </c>
      <c r="R9" s="13">
        <f>IF(L9=O9,0,(1-(L9/(L9-O9)))*-100)</f>
        <v>-1.1764705882352899</v>
      </c>
      <c r="S9" s="13">
        <f>IF(M9=P9,0,(1-(M9/(M9-P9)))*-100)</f>
        <v>-2.5000000000000022</v>
      </c>
      <c r="V9" s="4">
        <f>K9-N9</f>
        <v>165</v>
      </c>
      <c r="W9" s="13">
        <f>L9-O9</f>
        <v>85</v>
      </c>
      <c r="X9" s="13">
        <f>M9-P9</f>
        <v>80</v>
      </c>
    </row>
    <row r="10" spans="1:24" s="1" customFormat="1" ht="18" customHeight="1" x14ac:dyDescent="0.2">
      <c r="A10" s="4" t="s">
        <v>1</v>
      </c>
      <c r="B10" s="4">
        <f>C10+D10</f>
        <v>42</v>
      </c>
      <c r="C10" s="4">
        <v>20</v>
      </c>
      <c r="D10" s="4">
        <v>22</v>
      </c>
      <c r="E10" s="4">
        <f>F10+G10</f>
        <v>4</v>
      </c>
      <c r="F10" s="4">
        <v>4</v>
      </c>
      <c r="G10" s="4">
        <v>0</v>
      </c>
      <c r="H10" s="13">
        <f>IF(B10=E10,0,(1-(B10/(B10-E10)))*-100)</f>
        <v>10.526315789473696</v>
      </c>
      <c r="I10" s="13">
        <f t="shared" ref="I10" si="0">IF(C10=F10,0,(1-(C10/(C10-F10)))*-100)</f>
        <v>25</v>
      </c>
      <c r="J10" s="13">
        <f>IF(D10=G10,0,(1-(D10/(D10-G10)))*-100)</f>
        <v>0</v>
      </c>
      <c r="K10" s="4">
        <f>L10+M10</f>
        <v>0</v>
      </c>
      <c r="L10" s="4">
        <v>0</v>
      </c>
      <c r="M10" s="4">
        <v>0</v>
      </c>
      <c r="N10" s="4">
        <f>O10+P10</f>
        <v>-1</v>
      </c>
      <c r="O10" s="4">
        <v>0</v>
      </c>
      <c r="P10" s="4">
        <v>-1</v>
      </c>
      <c r="Q10" s="13">
        <f>IF(K10=N10,0,(1-(K10/(K10-N10)))*-100)</f>
        <v>-100</v>
      </c>
      <c r="R10" s="13">
        <f t="shared" ref="R10:S25" si="1">IF(L10=O10,0,(1-(L10/(L10-O10)))*-100)</f>
        <v>0</v>
      </c>
      <c r="S10" s="13">
        <f>IF(M10=P10,0,(1-(M10/(M10-P10)))*-100)</f>
        <v>-100</v>
      </c>
      <c r="V10" s="4">
        <f t="shared" ref="V10:X30" si="2">K10-N10</f>
        <v>1</v>
      </c>
      <c r="W10" s="13">
        <f t="shared" si="2"/>
        <v>0</v>
      </c>
      <c r="X10" s="13">
        <f t="shared" si="2"/>
        <v>1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-1</v>
      </c>
      <c r="O13" s="4">
        <v>-1</v>
      </c>
      <c r="P13" s="4">
        <v>0</v>
      </c>
      <c r="Q13" s="13">
        <f t="shared" si="5"/>
        <v>-100</v>
      </c>
      <c r="R13" s="13">
        <f t="shared" si="1"/>
        <v>-100</v>
      </c>
      <c r="S13" s="13">
        <f t="shared" si="1"/>
        <v>0</v>
      </c>
      <c r="V13" s="4">
        <f t="shared" si="2"/>
        <v>1</v>
      </c>
      <c r="W13" s="13">
        <f t="shared" si="2"/>
        <v>1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1</v>
      </c>
      <c r="M16" s="4">
        <v>0</v>
      </c>
      <c r="N16" s="4">
        <f t="shared" si="4"/>
        <v>1</v>
      </c>
      <c r="O16" s="4">
        <v>1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1</v>
      </c>
      <c r="L17" s="4">
        <v>0</v>
      </c>
      <c r="M17" s="4">
        <v>1</v>
      </c>
      <c r="N17" s="4">
        <f t="shared" si="4"/>
        <v>0</v>
      </c>
      <c r="O17" s="4">
        <v>-1</v>
      </c>
      <c r="P17" s="4">
        <v>1</v>
      </c>
      <c r="Q17" s="13">
        <f t="shared" si="5"/>
        <v>0</v>
      </c>
      <c r="R17" s="13">
        <f t="shared" si="1"/>
        <v>-100</v>
      </c>
      <c r="S17" s="13">
        <f t="shared" si="1"/>
        <v>0</v>
      </c>
      <c r="V17" s="4">
        <f t="shared" si="2"/>
        <v>1</v>
      </c>
      <c r="W17" s="13">
        <f t="shared" si="2"/>
        <v>1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1</v>
      </c>
      <c r="L18" s="4">
        <v>1</v>
      </c>
      <c r="M18" s="4">
        <v>0</v>
      </c>
      <c r="N18" s="4">
        <f t="shared" si="4"/>
        <v>1</v>
      </c>
      <c r="O18" s="4">
        <v>1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1</v>
      </c>
      <c r="L20" s="4">
        <v>1</v>
      </c>
      <c r="M20" s="4">
        <v>0</v>
      </c>
      <c r="N20" s="4">
        <f t="shared" si="4"/>
        <v>0</v>
      </c>
      <c r="O20" s="4">
        <v>0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1</v>
      </c>
      <c r="W20" s="13">
        <f t="shared" si="2"/>
        <v>1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2</v>
      </c>
      <c r="L21" s="4">
        <v>1</v>
      </c>
      <c r="M21" s="4">
        <v>1</v>
      </c>
      <c r="N21" s="4">
        <f t="shared" si="4"/>
        <v>-1</v>
      </c>
      <c r="O21" s="4">
        <v>0</v>
      </c>
      <c r="P21" s="4">
        <v>-1</v>
      </c>
      <c r="Q21" s="13">
        <f t="shared" si="5"/>
        <v>-33.333333333333336</v>
      </c>
      <c r="R21" s="13">
        <f t="shared" si="1"/>
        <v>0</v>
      </c>
      <c r="S21" s="13">
        <f t="shared" si="1"/>
        <v>-50</v>
      </c>
      <c r="V21" s="4">
        <f t="shared" si="2"/>
        <v>3</v>
      </c>
      <c r="W21" s="13">
        <f t="shared" si="2"/>
        <v>1</v>
      </c>
      <c r="X21" s="13">
        <f t="shared" si="2"/>
        <v>2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5</v>
      </c>
      <c r="L22" s="4">
        <v>1</v>
      </c>
      <c r="M22" s="4">
        <v>4</v>
      </c>
      <c r="N22" s="4">
        <f t="shared" si="4"/>
        <v>4</v>
      </c>
      <c r="O22" s="4">
        <v>1</v>
      </c>
      <c r="P22" s="4">
        <v>3</v>
      </c>
      <c r="Q22" s="13">
        <f t="shared" si="5"/>
        <v>400</v>
      </c>
      <c r="R22" s="13">
        <f t="shared" si="1"/>
        <v>0</v>
      </c>
      <c r="S22" s="13">
        <f t="shared" si="1"/>
        <v>300</v>
      </c>
      <c r="V22" s="4">
        <f t="shared" si="2"/>
        <v>1</v>
      </c>
      <c r="W22" s="13">
        <f t="shared" si="2"/>
        <v>0</v>
      </c>
      <c r="X22" s="13">
        <f t="shared" si="2"/>
        <v>1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7</v>
      </c>
      <c r="L23" s="4">
        <v>5</v>
      </c>
      <c r="M23" s="4">
        <v>2</v>
      </c>
      <c r="N23" s="4">
        <f t="shared" si="4"/>
        <v>-2</v>
      </c>
      <c r="O23" s="4">
        <v>-2</v>
      </c>
      <c r="P23" s="4">
        <v>0</v>
      </c>
      <c r="Q23" s="13">
        <f t="shared" si="5"/>
        <v>-22.222222222222221</v>
      </c>
      <c r="R23" s="13">
        <f t="shared" si="1"/>
        <v>-28.571428571428569</v>
      </c>
      <c r="S23" s="13">
        <f t="shared" si="1"/>
        <v>0</v>
      </c>
      <c r="V23" s="4">
        <f t="shared" si="2"/>
        <v>9</v>
      </c>
      <c r="W23" s="13">
        <f t="shared" si="2"/>
        <v>7</v>
      </c>
      <c r="X23" s="13">
        <f t="shared" si="2"/>
        <v>2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11</v>
      </c>
      <c r="L24" s="4">
        <v>9</v>
      </c>
      <c r="M24" s="4">
        <v>2</v>
      </c>
      <c r="N24" s="4">
        <f t="shared" si="4"/>
        <v>-2</v>
      </c>
      <c r="O24" s="4">
        <v>0</v>
      </c>
      <c r="P24" s="4">
        <v>-2</v>
      </c>
      <c r="Q24" s="13">
        <f t="shared" si="5"/>
        <v>-15.384615384615385</v>
      </c>
      <c r="R24" s="13">
        <f t="shared" si="1"/>
        <v>0</v>
      </c>
      <c r="S24" s="13">
        <f t="shared" si="1"/>
        <v>-50</v>
      </c>
      <c r="V24" s="4">
        <f t="shared" si="2"/>
        <v>13</v>
      </c>
      <c r="W24" s="13">
        <f t="shared" si="2"/>
        <v>9</v>
      </c>
      <c r="X24" s="13">
        <f t="shared" si="2"/>
        <v>4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15</v>
      </c>
      <c r="L25" s="4">
        <v>12</v>
      </c>
      <c r="M25" s="4">
        <v>3</v>
      </c>
      <c r="N25" s="4">
        <f t="shared" si="4"/>
        <v>-9</v>
      </c>
      <c r="O25" s="4">
        <v>-8</v>
      </c>
      <c r="P25" s="4">
        <v>-1</v>
      </c>
      <c r="Q25" s="13">
        <f t="shared" si="5"/>
        <v>-37.5</v>
      </c>
      <c r="R25" s="13">
        <f t="shared" si="1"/>
        <v>-40</v>
      </c>
      <c r="S25" s="13">
        <f t="shared" si="1"/>
        <v>-25</v>
      </c>
      <c r="V25" s="4">
        <f t="shared" si="2"/>
        <v>24</v>
      </c>
      <c r="W25" s="13">
        <f t="shared" si="2"/>
        <v>20</v>
      </c>
      <c r="X25" s="13">
        <f t="shared" si="2"/>
        <v>4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19</v>
      </c>
      <c r="L26" s="4">
        <v>11</v>
      </c>
      <c r="M26" s="4">
        <v>8</v>
      </c>
      <c r="N26" s="4">
        <f t="shared" si="4"/>
        <v>1</v>
      </c>
      <c r="O26" s="4">
        <v>0</v>
      </c>
      <c r="P26" s="4">
        <v>1</v>
      </c>
      <c r="Q26" s="13">
        <f t="shared" si="5"/>
        <v>5.555555555555558</v>
      </c>
      <c r="R26" s="13">
        <f t="shared" si="5"/>
        <v>0</v>
      </c>
      <c r="S26" s="13">
        <f t="shared" si="5"/>
        <v>14.285714285714279</v>
      </c>
      <c r="V26" s="4">
        <f t="shared" si="2"/>
        <v>18</v>
      </c>
      <c r="W26" s="13">
        <f t="shared" si="2"/>
        <v>11</v>
      </c>
      <c r="X26" s="13">
        <f t="shared" si="2"/>
        <v>7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31</v>
      </c>
      <c r="L27" s="4">
        <v>17</v>
      </c>
      <c r="M27" s="4">
        <v>14</v>
      </c>
      <c r="N27" s="4">
        <f t="shared" si="4"/>
        <v>-1</v>
      </c>
      <c r="O27" s="4">
        <v>3</v>
      </c>
      <c r="P27" s="4">
        <v>-4</v>
      </c>
      <c r="Q27" s="13">
        <f t="shared" si="5"/>
        <v>-3.125</v>
      </c>
      <c r="R27" s="13">
        <f t="shared" si="5"/>
        <v>21.42857142857142</v>
      </c>
      <c r="S27" s="13">
        <f t="shared" si="5"/>
        <v>-22.222222222222221</v>
      </c>
      <c r="V27" s="4">
        <f t="shared" si="2"/>
        <v>32</v>
      </c>
      <c r="W27" s="13">
        <f t="shared" si="2"/>
        <v>14</v>
      </c>
      <c r="X27" s="13">
        <f t="shared" si="2"/>
        <v>18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43</v>
      </c>
      <c r="L28" s="4">
        <v>18</v>
      </c>
      <c r="M28" s="4">
        <v>25</v>
      </c>
      <c r="N28" s="4">
        <f t="shared" si="4"/>
        <v>7</v>
      </c>
      <c r="O28" s="4">
        <v>2</v>
      </c>
      <c r="P28" s="4">
        <v>5</v>
      </c>
      <c r="Q28" s="13">
        <f t="shared" si="5"/>
        <v>19.444444444444443</v>
      </c>
      <c r="R28" s="13">
        <f t="shared" si="5"/>
        <v>12.5</v>
      </c>
      <c r="S28" s="13">
        <f t="shared" si="5"/>
        <v>25</v>
      </c>
      <c r="V28" s="4">
        <f t="shared" si="2"/>
        <v>36</v>
      </c>
      <c r="W28" s="13">
        <f>L28-O28</f>
        <v>16</v>
      </c>
      <c r="X28" s="13">
        <f t="shared" si="2"/>
        <v>20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16</v>
      </c>
      <c r="L29" s="4">
        <v>6</v>
      </c>
      <c r="M29" s="4">
        <v>10</v>
      </c>
      <c r="N29" s="4">
        <f>O29+P29</f>
        <v>-2</v>
      </c>
      <c r="O29" s="4">
        <v>3</v>
      </c>
      <c r="P29" s="4">
        <v>-5</v>
      </c>
      <c r="Q29" s="13">
        <f>IF(K29=N29,0,(1-(K29/(K29-N29)))*-100)</f>
        <v>-11.111111111111116</v>
      </c>
      <c r="R29" s="13">
        <f>IF(L29=O29,0,(1-(L29/(L29-O29)))*-100)</f>
        <v>100</v>
      </c>
      <c r="S29" s="13">
        <f>IF(M29=P29,0,(1-(M29/(M29-P29)))*-100)</f>
        <v>-33.333333333333336</v>
      </c>
      <c r="V29" s="4">
        <f t="shared" si="2"/>
        <v>18</v>
      </c>
      <c r="W29" s="13">
        <f t="shared" si="2"/>
        <v>3</v>
      </c>
      <c r="X29" s="13">
        <f t="shared" si="2"/>
        <v>15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9</v>
      </c>
      <c r="L30" s="4">
        <v>1</v>
      </c>
      <c r="M30" s="4">
        <v>8</v>
      </c>
      <c r="N30" s="4">
        <f t="shared" ref="N30" si="6">O30+P30</f>
        <v>2</v>
      </c>
      <c r="O30" s="4">
        <v>0</v>
      </c>
      <c r="P30" s="4">
        <v>2</v>
      </c>
      <c r="Q30" s="13">
        <f t="shared" ref="Q30" si="7">IF(K30=N30,0,(1-(K30/(K30-N30)))*-100)</f>
        <v>28.57142857142858</v>
      </c>
      <c r="R30" s="13">
        <f>IF(L30=O30,0,(1-(L30/(L30-O30)))*-100)</f>
        <v>0</v>
      </c>
      <c r="S30" s="13">
        <f t="shared" ref="S30" si="8">IF(M30=P30,0,(1-(M30/(M30-P30)))*-100)</f>
        <v>33.333333333333329</v>
      </c>
      <c r="V30" s="4">
        <f t="shared" si="2"/>
        <v>7</v>
      </c>
      <c r="W30" s="13">
        <f t="shared" si="2"/>
        <v>1</v>
      </c>
      <c r="X30" s="13">
        <f t="shared" si="2"/>
        <v>6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-1</v>
      </c>
      <c r="O32" s="4">
        <f t="shared" si="9"/>
        <v>0</v>
      </c>
      <c r="P32" s="4">
        <f t="shared" si="9"/>
        <v>-1</v>
      </c>
      <c r="Q32" s="13">
        <f>IF(K32=N32,0,(1-(K32/(K32-N32)))*-100)</f>
        <v>-100</v>
      </c>
      <c r="R32" s="13">
        <f t="shared" ref="R32:S36" si="10">IF(L32=O32,0,(1-(L32/(L32-O32)))*-100)</f>
        <v>0</v>
      </c>
      <c r="S32" s="13">
        <f t="shared" si="10"/>
        <v>-100</v>
      </c>
      <c r="V32" s="4">
        <f t="shared" ref="V32:X32" si="11">SUM(V10:V12)</f>
        <v>1</v>
      </c>
      <c r="W32" s="13">
        <f t="shared" si="11"/>
        <v>0</v>
      </c>
      <c r="X32" s="13">
        <f t="shared" si="11"/>
        <v>1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11</v>
      </c>
      <c r="L33" s="4">
        <f t="shared" si="12"/>
        <v>5</v>
      </c>
      <c r="M33" s="4">
        <f>SUM(M13:M22)</f>
        <v>6</v>
      </c>
      <c r="N33" s="4">
        <f t="shared" ref="N33:P33" si="13">SUM(N13:N22)</f>
        <v>4</v>
      </c>
      <c r="O33" s="4">
        <f t="shared" si="13"/>
        <v>1</v>
      </c>
      <c r="P33" s="4">
        <f t="shared" si="13"/>
        <v>3</v>
      </c>
      <c r="Q33" s="13">
        <f t="shared" ref="Q33:Q36" si="14">IF(K33=N33,0,(1-(K33/(K33-N33)))*-100)</f>
        <v>57.142857142857139</v>
      </c>
      <c r="R33" s="13">
        <f t="shared" si="10"/>
        <v>25</v>
      </c>
      <c r="S33" s="13">
        <f t="shared" si="10"/>
        <v>100</v>
      </c>
      <c r="V33" s="4">
        <f t="shared" ref="V33:X33" si="15">SUM(V13:V22)</f>
        <v>7</v>
      </c>
      <c r="W33" s="13">
        <f t="shared" si="15"/>
        <v>4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151</v>
      </c>
      <c r="L34" s="4">
        <f t="shared" si="16"/>
        <v>79</v>
      </c>
      <c r="M34" s="4">
        <f t="shared" si="16"/>
        <v>72</v>
      </c>
      <c r="N34" s="4">
        <f t="shared" si="16"/>
        <v>-6</v>
      </c>
      <c r="O34" s="4">
        <f t="shared" si="16"/>
        <v>-2</v>
      </c>
      <c r="P34" s="4">
        <f t="shared" si="16"/>
        <v>-4</v>
      </c>
      <c r="Q34" s="13">
        <f>IF(K34=N34,0,(1-(K34/(K34-N34)))*-100)</f>
        <v>-3.8216560509554132</v>
      </c>
      <c r="R34" s="13">
        <f t="shared" si="10"/>
        <v>-2.4691358024691357</v>
      </c>
      <c r="S34" s="13">
        <f t="shared" si="10"/>
        <v>-5.2631578947368478</v>
      </c>
      <c r="V34" s="4">
        <f t="shared" ref="V34:X34" si="17">SUM(V23:V30)</f>
        <v>157</v>
      </c>
      <c r="W34" s="13">
        <f t="shared" si="17"/>
        <v>81</v>
      </c>
      <c r="X34" s="13">
        <f t="shared" si="17"/>
        <v>76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133</v>
      </c>
      <c r="L35" s="4">
        <f>SUM(L25:L30)</f>
        <v>65</v>
      </c>
      <c r="M35" s="4">
        <f t="shared" si="18"/>
        <v>68</v>
      </c>
      <c r="N35" s="4">
        <f t="shared" si="18"/>
        <v>-2</v>
      </c>
      <c r="O35" s="4">
        <f t="shared" si="18"/>
        <v>0</v>
      </c>
      <c r="P35" s="4">
        <f t="shared" si="18"/>
        <v>-2</v>
      </c>
      <c r="Q35" s="13">
        <f t="shared" si="14"/>
        <v>-1.4814814814814836</v>
      </c>
      <c r="R35" s="13">
        <f t="shared" si="10"/>
        <v>0</v>
      </c>
      <c r="S35" s="13">
        <f t="shared" si="10"/>
        <v>-2.8571428571428581</v>
      </c>
      <c r="V35" s="4">
        <f t="shared" ref="V35" si="19">SUM(V25:V30)</f>
        <v>135</v>
      </c>
      <c r="W35" s="13">
        <f>SUM(W25:W30)</f>
        <v>65</v>
      </c>
      <c r="X35" s="13">
        <f>SUM(X25:X30)</f>
        <v>70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99</v>
      </c>
      <c r="L36" s="4">
        <f>SUM(L27:L30)</f>
        <v>42</v>
      </c>
      <c r="M36" s="4">
        <f t="shared" si="20"/>
        <v>57</v>
      </c>
      <c r="N36" s="4">
        <f t="shared" si="20"/>
        <v>6</v>
      </c>
      <c r="O36" s="4">
        <f t="shared" si="20"/>
        <v>8</v>
      </c>
      <c r="P36" s="4">
        <f t="shared" si="20"/>
        <v>-2</v>
      </c>
      <c r="Q36" s="13">
        <f t="shared" si="14"/>
        <v>6.4516129032258007</v>
      </c>
      <c r="R36" s="13">
        <f t="shared" si="10"/>
        <v>23.529411764705888</v>
      </c>
      <c r="S36" s="13">
        <f t="shared" si="10"/>
        <v>-3.3898305084745783</v>
      </c>
      <c r="V36" s="4">
        <f t="shared" ref="V36" si="21">SUM(V27:V30)</f>
        <v>93</v>
      </c>
      <c r="W36" s="13">
        <f>SUM(W27:W30)</f>
        <v>34</v>
      </c>
      <c r="X36" s="13">
        <f>SUM(X27:X30)</f>
        <v>59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33.333333333333329</v>
      </c>
      <c r="O38" s="14">
        <f>O32/O9*100</f>
        <v>0</v>
      </c>
      <c r="P38" s="14">
        <f t="shared" ref="P38" si="23">P32/P9*100</f>
        <v>50</v>
      </c>
      <c r="Q38" s="14">
        <f>K38-V38</f>
        <v>-0.60606060606060608</v>
      </c>
      <c r="R38" s="14">
        <f t="shared" ref="R38:S42" si="24">L38-W38</f>
        <v>0</v>
      </c>
      <c r="S38" s="14">
        <f>M38-X38</f>
        <v>-1.25</v>
      </c>
      <c r="V38" s="14">
        <f>V32/V9*100</f>
        <v>0.60606060606060608</v>
      </c>
      <c r="W38" s="14">
        <f t="shared" ref="W38:X38" si="25">W32/W9*100</f>
        <v>0</v>
      </c>
      <c r="X38" s="14">
        <f t="shared" si="25"/>
        <v>1.25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6.7901234567901234</v>
      </c>
      <c r="L39" s="14">
        <f>L33/L9*100</f>
        <v>5.9523809523809517</v>
      </c>
      <c r="M39" s="15">
        <f t="shared" ref="M39" si="26">M33/M9*100</f>
        <v>7.6923076923076925</v>
      </c>
      <c r="N39" s="14">
        <f>N33/N9*100</f>
        <v>-133.33333333333331</v>
      </c>
      <c r="O39" s="14">
        <f t="shared" ref="O39" si="27">O33/O9*100</f>
        <v>-100</v>
      </c>
      <c r="P39" s="14">
        <f>P33/P9*100</f>
        <v>-150</v>
      </c>
      <c r="Q39" s="14">
        <f t="shared" ref="Q39:Q42" si="28">K39-V39</f>
        <v>2.5476992143658803</v>
      </c>
      <c r="R39" s="14">
        <f t="shared" si="24"/>
        <v>1.246498599439775</v>
      </c>
      <c r="S39" s="14">
        <f t="shared" si="24"/>
        <v>3.9423076923076925</v>
      </c>
      <c r="V39" s="14">
        <f t="shared" ref="V39:X39" si="29">V33/V9*100</f>
        <v>4.2424242424242431</v>
      </c>
      <c r="W39" s="14">
        <f t="shared" si="29"/>
        <v>4.7058823529411766</v>
      </c>
      <c r="X39" s="14">
        <f t="shared" si="29"/>
        <v>3.75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93.209876543209873</v>
      </c>
      <c r="L40" s="14">
        <f t="shared" si="30"/>
        <v>94.047619047619051</v>
      </c>
      <c r="M40" s="14">
        <f t="shared" si="30"/>
        <v>92.307692307692307</v>
      </c>
      <c r="N40" s="14">
        <f>N34/N9*100</f>
        <v>200</v>
      </c>
      <c r="O40" s="14">
        <f t="shared" ref="O40:P40" si="31">O34/O9*100</f>
        <v>200</v>
      </c>
      <c r="P40" s="14">
        <f t="shared" si="31"/>
        <v>200</v>
      </c>
      <c r="Q40" s="14">
        <f t="shared" si="28"/>
        <v>-1.9416386083052828</v>
      </c>
      <c r="R40" s="14">
        <f t="shared" si="24"/>
        <v>-1.2464985994397608</v>
      </c>
      <c r="S40" s="14">
        <f t="shared" si="24"/>
        <v>-2.6923076923076934</v>
      </c>
      <c r="V40" s="14">
        <f t="shared" ref="V40:X40" si="32">V34/V9*100</f>
        <v>95.151515151515156</v>
      </c>
      <c r="W40" s="14">
        <f t="shared" si="32"/>
        <v>95.294117647058812</v>
      </c>
      <c r="X40" s="14">
        <f t="shared" si="32"/>
        <v>95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82.098765432098759</v>
      </c>
      <c r="L41" s="14">
        <f t="shared" si="33"/>
        <v>77.38095238095238</v>
      </c>
      <c r="M41" s="14">
        <f t="shared" si="33"/>
        <v>87.179487179487182</v>
      </c>
      <c r="N41" s="14">
        <f>N35/N9*100</f>
        <v>66.666666666666657</v>
      </c>
      <c r="O41" s="14">
        <f t="shared" ref="O41:P41" si="34">O35/O9*100</f>
        <v>0</v>
      </c>
      <c r="P41" s="14">
        <f t="shared" si="34"/>
        <v>100</v>
      </c>
      <c r="Q41" s="14">
        <f t="shared" si="28"/>
        <v>0.28058361391693154</v>
      </c>
      <c r="R41" s="14">
        <f t="shared" si="24"/>
        <v>0.91036414565826362</v>
      </c>
      <c r="S41" s="14">
        <f t="shared" si="24"/>
        <v>-0.3205128205128176</v>
      </c>
      <c r="V41" s="14">
        <f>V35/V9*100</f>
        <v>81.818181818181827</v>
      </c>
      <c r="W41" s="14">
        <f>W35/W9*100</f>
        <v>76.470588235294116</v>
      </c>
      <c r="X41" s="14">
        <f>X35/X9*100</f>
        <v>87.5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61.111111111111114</v>
      </c>
      <c r="L42" s="14">
        <f t="shared" si="35"/>
        <v>50</v>
      </c>
      <c r="M42" s="14">
        <f t="shared" si="35"/>
        <v>73.076923076923066</v>
      </c>
      <c r="N42" s="14">
        <f t="shared" si="35"/>
        <v>-200</v>
      </c>
      <c r="O42" s="14">
        <f t="shared" si="35"/>
        <v>-800</v>
      </c>
      <c r="P42" s="14">
        <f t="shared" si="35"/>
        <v>100</v>
      </c>
      <c r="Q42" s="14">
        <f t="shared" si="28"/>
        <v>4.7474747474747545</v>
      </c>
      <c r="R42" s="14">
        <f t="shared" si="24"/>
        <v>10</v>
      </c>
      <c r="S42" s="14">
        <f t="shared" si="24"/>
        <v>-0.67307692307693401</v>
      </c>
      <c r="V42" s="14">
        <f t="shared" ref="V42:X42" si="36">V36/V9*100</f>
        <v>56.36363636363636</v>
      </c>
      <c r="W42" s="14">
        <f t="shared" si="36"/>
        <v>40</v>
      </c>
      <c r="X42" s="14">
        <f t="shared" si="36"/>
        <v>73.75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55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39</v>
      </c>
      <c r="C9" s="4">
        <f>SUM(C10:C30)</f>
        <v>18</v>
      </c>
      <c r="D9" s="4">
        <f>SUM(D10:D30)</f>
        <v>21</v>
      </c>
      <c r="E9" s="4">
        <f>F9+G9</f>
        <v>-12</v>
      </c>
      <c r="F9" s="4">
        <f>SUM(F10:F30)</f>
        <v>-12</v>
      </c>
      <c r="G9" s="4">
        <f>SUM(G10:G30)</f>
        <v>0</v>
      </c>
      <c r="H9" s="13">
        <f>IF(B9=E9,0,(1-(B9/(B9-E9)))*-100)</f>
        <v>-23.529411764705888</v>
      </c>
      <c r="I9" s="13">
        <f>IF(C9=F9,0,(1-(C9/(C9-F9)))*-100)</f>
        <v>-40</v>
      </c>
      <c r="J9" s="13">
        <f>IF(D9=G9,0,(1-(D9/(D9-G9)))*-100)</f>
        <v>0</v>
      </c>
      <c r="K9" s="4">
        <f>L9+M9</f>
        <v>169</v>
      </c>
      <c r="L9" s="4">
        <f>SUM(L10:L30)</f>
        <v>86</v>
      </c>
      <c r="M9" s="4">
        <f>SUM(M10:M30)</f>
        <v>83</v>
      </c>
      <c r="N9" s="4">
        <f>O9+P9</f>
        <v>1</v>
      </c>
      <c r="O9" s="4">
        <f>SUM(O10:O30)</f>
        <v>7</v>
      </c>
      <c r="P9" s="4">
        <f>SUM(P10:P30)</f>
        <v>-6</v>
      </c>
      <c r="Q9" s="13">
        <f>IF(K9=N9,0,(1-(K9/(K9-N9)))*-100)</f>
        <v>0.59523809523809312</v>
      </c>
      <c r="R9" s="13">
        <f>IF(L9=O9,0,(1-(L9/(L9-O9)))*-100)</f>
        <v>8.8607594936708889</v>
      </c>
      <c r="S9" s="13">
        <f>IF(M9=P9,0,(1-(M9/(M9-P9)))*-100)</f>
        <v>-6.741573033707871</v>
      </c>
      <c r="V9" s="4">
        <f>K9-N9</f>
        <v>168</v>
      </c>
      <c r="W9" s="13">
        <f>L9-O9</f>
        <v>79</v>
      </c>
      <c r="X9" s="13">
        <f>M9-P9</f>
        <v>89</v>
      </c>
    </row>
    <row r="10" spans="1:24" s="1" customFormat="1" ht="18" customHeight="1" x14ac:dyDescent="0.2">
      <c r="A10" s="4" t="s">
        <v>1</v>
      </c>
      <c r="B10" s="4">
        <f>C10+D10</f>
        <v>39</v>
      </c>
      <c r="C10" s="4">
        <v>18</v>
      </c>
      <c r="D10" s="4">
        <v>21</v>
      </c>
      <c r="E10" s="4">
        <f>F10+G10</f>
        <v>-12</v>
      </c>
      <c r="F10" s="4">
        <v>-12</v>
      </c>
      <c r="G10" s="4">
        <v>0</v>
      </c>
      <c r="H10" s="13">
        <f>IF(B10=E10,0,(1-(B10/(B10-E10)))*-100)</f>
        <v>-23.529411764705888</v>
      </c>
      <c r="I10" s="13">
        <f t="shared" ref="I10" si="0">IF(C10=F10,0,(1-(C10/(C10-F10)))*-100)</f>
        <v>-40</v>
      </c>
      <c r="J10" s="13">
        <f>IF(D10=G10,0,(1-(D10/(D10-G10)))*-100)</f>
        <v>0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-1</v>
      </c>
      <c r="O16" s="4">
        <v>-1</v>
      </c>
      <c r="P16" s="4">
        <v>0</v>
      </c>
      <c r="Q16" s="13">
        <f t="shared" si="5"/>
        <v>-100</v>
      </c>
      <c r="R16" s="13">
        <f t="shared" si="1"/>
        <v>-100</v>
      </c>
      <c r="S16" s="13">
        <f t="shared" si="1"/>
        <v>0</v>
      </c>
      <c r="V16" s="4">
        <f t="shared" si="2"/>
        <v>1</v>
      </c>
      <c r="W16" s="13">
        <f t="shared" si="2"/>
        <v>1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-1</v>
      </c>
      <c r="O17" s="4">
        <v>-1</v>
      </c>
      <c r="P17" s="4">
        <v>0</v>
      </c>
      <c r="Q17" s="13">
        <f t="shared" si="5"/>
        <v>-100</v>
      </c>
      <c r="R17" s="13">
        <f t="shared" si="1"/>
        <v>-100</v>
      </c>
      <c r="S17" s="13">
        <f t="shared" si="1"/>
        <v>0</v>
      </c>
      <c r="V17" s="4">
        <f t="shared" si="2"/>
        <v>1</v>
      </c>
      <c r="W17" s="13">
        <f t="shared" si="2"/>
        <v>1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-2</v>
      </c>
      <c r="O18" s="4">
        <v>-2</v>
      </c>
      <c r="P18" s="4">
        <v>0</v>
      </c>
      <c r="Q18" s="13">
        <f t="shared" si="5"/>
        <v>-100</v>
      </c>
      <c r="R18" s="13">
        <f t="shared" si="1"/>
        <v>-100</v>
      </c>
      <c r="S18" s="13">
        <f t="shared" si="1"/>
        <v>0</v>
      </c>
      <c r="V18" s="4">
        <f t="shared" si="2"/>
        <v>2</v>
      </c>
      <c r="W18" s="13">
        <f t="shared" si="2"/>
        <v>2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-1</v>
      </c>
      <c r="O19" s="4">
        <v>0</v>
      </c>
      <c r="P19" s="4">
        <v>-1</v>
      </c>
      <c r="Q19" s="13">
        <f t="shared" si="5"/>
        <v>-100</v>
      </c>
      <c r="R19" s="13">
        <f t="shared" si="1"/>
        <v>0</v>
      </c>
      <c r="S19" s="13">
        <f t="shared" si="1"/>
        <v>-100</v>
      </c>
      <c r="V19" s="4">
        <f t="shared" si="2"/>
        <v>1</v>
      </c>
      <c r="W19" s="13">
        <f t="shared" si="2"/>
        <v>0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3</v>
      </c>
      <c r="L20" s="4">
        <v>3</v>
      </c>
      <c r="M20" s="4">
        <v>0</v>
      </c>
      <c r="N20" s="4">
        <f t="shared" si="4"/>
        <v>1</v>
      </c>
      <c r="O20" s="4">
        <v>1</v>
      </c>
      <c r="P20" s="4">
        <v>0</v>
      </c>
      <c r="Q20" s="13">
        <f t="shared" si="5"/>
        <v>50</v>
      </c>
      <c r="R20" s="13">
        <f t="shared" si="1"/>
        <v>50</v>
      </c>
      <c r="S20" s="13">
        <f t="shared" si="1"/>
        <v>0</v>
      </c>
      <c r="V20" s="4">
        <f t="shared" si="2"/>
        <v>2</v>
      </c>
      <c r="W20" s="13">
        <f t="shared" si="2"/>
        <v>2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3</v>
      </c>
      <c r="L21" s="4">
        <v>2</v>
      </c>
      <c r="M21" s="4">
        <v>1</v>
      </c>
      <c r="N21" s="4">
        <f t="shared" si="4"/>
        <v>2</v>
      </c>
      <c r="O21" s="4">
        <v>2</v>
      </c>
      <c r="P21" s="4">
        <v>0</v>
      </c>
      <c r="Q21" s="13">
        <f t="shared" si="5"/>
        <v>200</v>
      </c>
      <c r="R21" s="13">
        <f t="shared" si="1"/>
        <v>0</v>
      </c>
      <c r="S21" s="13">
        <f t="shared" si="1"/>
        <v>0</v>
      </c>
      <c r="V21" s="4">
        <f t="shared" si="2"/>
        <v>1</v>
      </c>
      <c r="W21" s="13">
        <f t="shared" si="2"/>
        <v>0</v>
      </c>
      <c r="X21" s="13">
        <f t="shared" si="2"/>
        <v>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4</v>
      </c>
      <c r="L22" s="4">
        <v>1</v>
      </c>
      <c r="M22" s="4">
        <v>3</v>
      </c>
      <c r="N22" s="4">
        <f t="shared" si="4"/>
        <v>2</v>
      </c>
      <c r="O22" s="4">
        <v>0</v>
      </c>
      <c r="P22" s="4">
        <v>2</v>
      </c>
      <c r="Q22" s="13">
        <f t="shared" si="5"/>
        <v>100</v>
      </c>
      <c r="R22" s="13">
        <f t="shared" si="1"/>
        <v>0</v>
      </c>
      <c r="S22" s="13">
        <f t="shared" si="1"/>
        <v>200</v>
      </c>
      <c r="V22" s="4">
        <f t="shared" si="2"/>
        <v>2</v>
      </c>
      <c r="W22" s="13">
        <f t="shared" si="2"/>
        <v>1</v>
      </c>
      <c r="X22" s="13">
        <f t="shared" si="2"/>
        <v>1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5</v>
      </c>
      <c r="L23" s="4">
        <v>2</v>
      </c>
      <c r="M23" s="4">
        <v>3</v>
      </c>
      <c r="N23" s="4">
        <f t="shared" si="4"/>
        <v>-2</v>
      </c>
      <c r="O23" s="4">
        <v>-1</v>
      </c>
      <c r="P23" s="4">
        <v>-1</v>
      </c>
      <c r="Q23" s="13">
        <f t="shared" si="5"/>
        <v>-28.571428571428569</v>
      </c>
      <c r="R23" s="13">
        <f t="shared" si="1"/>
        <v>-33.333333333333336</v>
      </c>
      <c r="S23" s="13">
        <f t="shared" si="1"/>
        <v>-25</v>
      </c>
      <c r="V23" s="4">
        <f t="shared" si="2"/>
        <v>7</v>
      </c>
      <c r="W23" s="13">
        <f t="shared" si="2"/>
        <v>3</v>
      </c>
      <c r="X23" s="13">
        <f t="shared" si="2"/>
        <v>4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12</v>
      </c>
      <c r="L24" s="4">
        <v>9</v>
      </c>
      <c r="M24" s="4">
        <v>3</v>
      </c>
      <c r="N24" s="4">
        <f t="shared" si="4"/>
        <v>-1</v>
      </c>
      <c r="O24" s="4">
        <v>0</v>
      </c>
      <c r="P24" s="4">
        <v>-1</v>
      </c>
      <c r="Q24" s="13">
        <f t="shared" si="5"/>
        <v>-7.6923076923076872</v>
      </c>
      <c r="R24" s="13">
        <f t="shared" si="1"/>
        <v>0</v>
      </c>
      <c r="S24" s="13">
        <f t="shared" si="1"/>
        <v>-25</v>
      </c>
      <c r="V24" s="4">
        <f t="shared" si="2"/>
        <v>13</v>
      </c>
      <c r="W24" s="13">
        <f t="shared" si="2"/>
        <v>9</v>
      </c>
      <c r="X24" s="13">
        <f t="shared" si="2"/>
        <v>4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21</v>
      </c>
      <c r="L25" s="4">
        <v>17</v>
      </c>
      <c r="M25" s="4">
        <v>4</v>
      </c>
      <c r="N25" s="4">
        <f t="shared" si="4"/>
        <v>4</v>
      </c>
      <c r="O25" s="4">
        <v>4</v>
      </c>
      <c r="P25" s="4">
        <v>0</v>
      </c>
      <c r="Q25" s="13">
        <f t="shared" si="5"/>
        <v>23.529411764705888</v>
      </c>
      <c r="R25" s="13">
        <f t="shared" si="1"/>
        <v>30.76923076923077</v>
      </c>
      <c r="S25" s="13">
        <f t="shared" si="1"/>
        <v>0</v>
      </c>
      <c r="V25" s="4">
        <f t="shared" si="2"/>
        <v>17</v>
      </c>
      <c r="W25" s="13">
        <f t="shared" si="2"/>
        <v>13</v>
      </c>
      <c r="X25" s="13">
        <f t="shared" si="2"/>
        <v>4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18</v>
      </c>
      <c r="L26" s="4">
        <v>14</v>
      </c>
      <c r="M26" s="4">
        <v>4</v>
      </c>
      <c r="N26" s="4">
        <f t="shared" si="4"/>
        <v>-5</v>
      </c>
      <c r="O26" s="4">
        <v>-2</v>
      </c>
      <c r="P26" s="4">
        <v>-3</v>
      </c>
      <c r="Q26" s="13">
        <f t="shared" si="5"/>
        <v>-21.739130434782606</v>
      </c>
      <c r="R26" s="13">
        <f t="shared" si="5"/>
        <v>-12.5</v>
      </c>
      <c r="S26" s="13">
        <f t="shared" si="5"/>
        <v>-42.857142857142861</v>
      </c>
      <c r="V26" s="4">
        <f t="shared" si="2"/>
        <v>23</v>
      </c>
      <c r="W26" s="13">
        <f t="shared" si="2"/>
        <v>16</v>
      </c>
      <c r="X26" s="13">
        <f t="shared" si="2"/>
        <v>7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30</v>
      </c>
      <c r="L27" s="4">
        <v>19</v>
      </c>
      <c r="M27" s="4">
        <v>11</v>
      </c>
      <c r="N27" s="4">
        <f t="shared" si="4"/>
        <v>3</v>
      </c>
      <c r="O27" s="4">
        <v>5</v>
      </c>
      <c r="P27" s="4">
        <v>-2</v>
      </c>
      <c r="Q27" s="13">
        <f t="shared" si="5"/>
        <v>11.111111111111116</v>
      </c>
      <c r="R27" s="13">
        <f t="shared" si="5"/>
        <v>35.714285714285722</v>
      </c>
      <c r="S27" s="13">
        <f t="shared" si="5"/>
        <v>-15.384615384615385</v>
      </c>
      <c r="V27" s="4">
        <f t="shared" si="2"/>
        <v>27</v>
      </c>
      <c r="W27" s="13">
        <f t="shared" si="2"/>
        <v>14</v>
      </c>
      <c r="X27" s="13">
        <f t="shared" si="2"/>
        <v>13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32</v>
      </c>
      <c r="L28" s="4">
        <v>14</v>
      </c>
      <c r="M28" s="4">
        <v>18</v>
      </c>
      <c r="N28" s="4">
        <f t="shared" si="4"/>
        <v>-3</v>
      </c>
      <c r="O28" s="4">
        <v>6</v>
      </c>
      <c r="P28" s="4">
        <v>-9</v>
      </c>
      <c r="Q28" s="13">
        <f t="shared" si="5"/>
        <v>-8.5714285714285747</v>
      </c>
      <c r="R28" s="13">
        <f t="shared" si="5"/>
        <v>75</v>
      </c>
      <c r="S28" s="13">
        <f t="shared" si="5"/>
        <v>-33.333333333333336</v>
      </c>
      <c r="V28" s="4">
        <f t="shared" si="2"/>
        <v>35</v>
      </c>
      <c r="W28" s="13">
        <f>L28-O28</f>
        <v>8</v>
      </c>
      <c r="X28" s="13">
        <f t="shared" si="2"/>
        <v>27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29</v>
      </c>
      <c r="L29" s="4">
        <v>4</v>
      </c>
      <c r="M29" s="4">
        <v>25</v>
      </c>
      <c r="N29" s="4">
        <f>O29+P29</f>
        <v>1</v>
      </c>
      <c r="O29" s="4">
        <v>-2</v>
      </c>
      <c r="P29" s="4">
        <v>3</v>
      </c>
      <c r="Q29" s="13">
        <f>IF(K29=N29,0,(1-(K29/(K29-N29)))*-100)</f>
        <v>3.5714285714285809</v>
      </c>
      <c r="R29" s="13">
        <f>IF(L29=O29,0,(1-(L29/(L29-O29)))*-100)</f>
        <v>-33.333333333333336</v>
      </c>
      <c r="S29" s="13">
        <f>IF(M29=P29,0,(1-(M29/(M29-P29)))*-100)</f>
        <v>13.636363636363647</v>
      </c>
      <c r="V29" s="4">
        <f t="shared" si="2"/>
        <v>28</v>
      </c>
      <c r="W29" s="13">
        <f t="shared" si="2"/>
        <v>6</v>
      </c>
      <c r="X29" s="13">
        <f t="shared" si="2"/>
        <v>22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12</v>
      </c>
      <c r="L30" s="4">
        <v>1</v>
      </c>
      <c r="M30" s="4">
        <v>11</v>
      </c>
      <c r="N30" s="4">
        <f t="shared" ref="N30" si="6">O30+P30</f>
        <v>4</v>
      </c>
      <c r="O30" s="4">
        <v>-2</v>
      </c>
      <c r="P30" s="4">
        <v>6</v>
      </c>
      <c r="Q30" s="13">
        <f t="shared" ref="Q30" si="7">IF(K30=N30,0,(1-(K30/(K30-N30)))*-100)</f>
        <v>50</v>
      </c>
      <c r="R30" s="13">
        <f>IF(L30=O30,0,(1-(L30/(L30-O30)))*-100)</f>
        <v>-66.666666666666671</v>
      </c>
      <c r="S30" s="13">
        <f t="shared" ref="S30" si="8">IF(M30=P30,0,(1-(M30/(M30-P30)))*-100)</f>
        <v>120.00000000000001</v>
      </c>
      <c r="V30" s="4">
        <f t="shared" si="2"/>
        <v>8</v>
      </c>
      <c r="W30" s="13">
        <f t="shared" si="2"/>
        <v>3</v>
      </c>
      <c r="X30" s="13">
        <f t="shared" si="2"/>
        <v>5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10</v>
      </c>
      <c r="L33" s="4">
        <f t="shared" si="12"/>
        <v>6</v>
      </c>
      <c r="M33" s="4">
        <f>SUM(M13:M22)</f>
        <v>4</v>
      </c>
      <c r="N33" s="4">
        <f t="shared" ref="N33:P33" si="13">SUM(N13:N22)</f>
        <v>0</v>
      </c>
      <c r="O33" s="4">
        <f t="shared" si="13"/>
        <v>-1</v>
      </c>
      <c r="P33" s="4">
        <f t="shared" si="13"/>
        <v>1</v>
      </c>
      <c r="Q33" s="13">
        <f t="shared" ref="Q33:Q36" si="14">IF(K33=N33,0,(1-(K33/(K33-N33)))*-100)</f>
        <v>0</v>
      </c>
      <c r="R33" s="13">
        <f t="shared" si="10"/>
        <v>-14.28571428571429</v>
      </c>
      <c r="S33" s="13">
        <f t="shared" si="10"/>
        <v>33.333333333333329</v>
      </c>
      <c r="V33" s="4">
        <f t="shared" ref="V33:X33" si="15">SUM(V13:V22)</f>
        <v>10</v>
      </c>
      <c r="W33" s="13">
        <f t="shared" si="15"/>
        <v>7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159</v>
      </c>
      <c r="L34" s="4">
        <f t="shared" si="16"/>
        <v>80</v>
      </c>
      <c r="M34" s="4">
        <f t="shared" si="16"/>
        <v>79</v>
      </c>
      <c r="N34" s="4">
        <f t="shared" si="16"/>
        <v>1</v>
      </c>
      <c r="O34" s="4">
        <f t="shared" si="16"/>
        <v>8</v>
      </c>
      <c r="P34" s="4">
        <f t="shared" si="16"/>
        <v>-7</v>
      </c>
      <c r="Q34" s="13">
        <f>IF(K34=N34,0,(1-(K34/(K34-N34)))*-100)</f>
        <v>0.63291139240506666</v>
      </c>
      <c r="R34" s="13">
        <f t="shared" si="10"/>
        <v>11.111111111111116</v>
      </c>
      <c r="S34" s="13">
        <f t="shared" si="10"/>
        <v>-8.139534883720934</v>
      </c>
      <c r="V34" s="4">
        <f t="shared" ref="V34:X34" si="17">SUM(V23:V30)</f>
        <v>158</v>
      </c>
      <c r="W34" s="13">
        <f t="shared" si="17"/>
        <v>72</v>
      </c>
      <c r="X34" s="13">
        <f t="shared" si="17"/>
        <v>86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142</v>
      </c>
      <c r="L35" s="4">
        <f>SUM(L25:L30)</f>
        <v>69</v>
      </c>
      <c r="M35" s="4">
        <f t="shared" si="18"/>
        <v>73</v>
      </c>
      <c r="N35" s="4">
        <f t="shared" si="18"/>
        <v>4</v>
      </c>
      <c r="O35" s="4">
        <f t="shared" si="18"/>
        <v>9</v>
      </c>
      <c r="P35" s="4">
        <f t="shared" si="18"/>
        <v>-5</v>
      </c>
      <c r="Q35" s="13">
        <f t="shared" si="14"/>
        <v>2.8985507246376718</v>
      </c>
      <c r="R35" s="13">
        <f t="shared" si="10"/>
        <v>14.999999999999991</v>
      </c>
      <c r="S35" s="13">
        <f t="shared" si="10"/>
        <v>-6.4102564102564097</v>
      </c>
      <c r="V35" s="4">
        <f t="shared" ref="V35" si="19">SUM(V25:V30)</f>
        <v>138</v>
      </c>
      <c r="W35" s="13">
        <f>SUM(W25:W30)</f>
        <v>60</v>
      </c>
      <c r="X35" s="13">
        <f>SUM(X25:X30)</f>
        <v>78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103</v>
      </c>
      <c r="L36" s="4">
        <f>SUM(L27:L30)</f>
        <v>38</v>
      </c>
      <c r="M36" s="4">
        <f t="shared" si="20"/>
        <v>65</v>
      </c>
      <c r="N36" s="4">
        <f t="shared" si="20"/>
        <v>5</v>
      </c>
      <c r="O36" s="4">
        <f t="shared" si="20"/>
        <v>7</v>
      </c>
      <c r="P36" s="4">
        <f t="shared" si="20"/>
        <v>-2</v>
      </c>
      <c r="Q36" s="13">
        <f t="shared" si="14"/>
        <v>5.1020408163265252</v>
      </c>
      <c r="R36" s="13">
        <f t="shared" si="10"/>
        <v>22.580645161290324</v>
      </c>
      <c r="S36" s="13">
        <f t="shared" si="10"/>
        <v>-2.9850746268656692</v>
      </c>
      <c r="V36" s="4">
        <f t="shared" ref="V36" si="21">SUM(V27:V30)</f>
        <v>98</v>
      </c>
      <c r="W36" s="13">
        <f>SUM(W27:W30)</f>
        <v>31</v>
      </c>
      <c r="X36" s="13">
        <f>SUM(X27:X30)</f>
        <v>67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5.9171597633136095</v>
      </c>
      <c r="L39" s="14">
        <f>L33/L9*100</f>
        <v>6.9767441860465116</v>
      </c>
      <c r="M39" s="15">
        <f t="shared" ref="M39" si="26">M33/M9*100</f>
        <v>4.8192771084337354</v>
      </c>
      <c r="N39" s="14">
        <f>N33/N9*100</f>
        <v>0</v>
      </c>
      <c r="O39" s="14">
        <f t="shared" ref="O39" si="27">O33/O9*100</f>
        <v>-14.285714285714285</v>
      </c>
      <c r="P39" s="14">
        <f>P33/P9*100</f>
        <v>-16.666666666666664</v>
      </c>
      <c r="Q39" s="14">
        <f t="shared" ref="Q39:Q42" si="28">K39-V39</f>
        <v>-3.5221189067342173E-2</v>
      </c>
      <c r="R39" s="14">
        <f t="shared" si="24"/>
        <v>-1.8840153076243737</v>
      </c>
      <c r="S39" s="14">
        <f t="shared" si="24"/>
        <v>1.448490591579803</v>
      </c>
      <c r="V39" s="14">
        <f t="shared" ref="V39:X39" si="29">V33/V9*100</f>
        <v>5.9523809523809517</v>
      </c>
      <c r="W39" s="14">
        <f t="shared" si="29"/>
        <v>8.8607594936708853</v>
      </c>
      <c r="X39" s="14">
        <f t="shared" si="29"/>
        <v>3.3707865168539324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94.082840236686394</v>
      </c>
      <c r="L40" s="14">
        <f t="shared" si="30"/>
        <v>93.023255813953483</v>
      </c>
      <c r="M40" s="14">
        <f t="shared" si="30"/>
        <v>95.180722891566262</v>
      </c>
      <c r="N40" s="14">
        <f>N34/N9*100</f>
        <v>100</v>
      </c>
      <c r="O40" s="14">
        <f t="shared" ref="O40:P40" si="31">O34/O9*100</f>
        <v>114.28571428571428</v>
      </c>
      <c r="P40" s="14">
        <f t="shared" si="31"/>
        <v>116.66666666666667</v>
      </c>
      <c r="Q40" s="14">
        <f t="shared" si="28"/>
        <v>3.5221189067343062E-2</v>
      </c>
      <c r="R40" s="14">
        <f t="shared" si="24"/>
        <v>1.8840153076243666</v>
      </c>
      <c r="S40" s="14">
        <f t="shared" si="24"/>
        <v>-1.4484905915798123</v>
      </c>
      <c r="V40" s="14">
        <f t="shared" ref="V40:X40" si="32">V34/V9*100</f>
        <v>94.047619047619051</v>
      </c>
      <c r="W40" s="14">
        <f t="shared" si="32"/>
        <v>91.139240506329116</v>
      </c>
      <c r="X40" s="14">
        <f t="shared" si="32"/>
        <v>96.629213483146074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84.023668639053255</v>
      </c>
      <c r="L41" s="14">
        <f t="shared" si="33"/>
        <v>80.232558139534888</v>
      </c>
      <c r="M41" s="14">
        <f t="shared" si="33"/>
        <v>87.951807228915655</v>
      </c>
      <c r="N41" s="14">
        <f>N35/N9*100</f>
        <v>400</v>
      </c>
      <c r="O41" s="14">
        <f t="shared" ref="O41:P41" si="34">O35/O9*100</f>
        <v>128.57142857142858</v>
      </c>
      <c r="P41" s="14">
        <f t="shared" si="34"/>
        <v>83.333333333333343</v>
      </c>
      <c r="Q41" s="14">
        <f t="shared" si="28"/>
        <v>1.8808114961961167</v>
      </c>
      <c r="R41" s="14">
        <f t="shared" si="24"/>
        <v>4.2831910509272859</v>
      </c>
      <c r="S41" s="14">
        <f t="shared" si="24"/>
        <v>0.31135779071340153</v>
      </c>
      <c r="V41" s="14">
        <f>V35/V9*100</f>
        <v>82.142857142857139</v>
      </c>
      <c r="W41" s="14">
        <f>W35/W9*100</f>
        <v>75.949367088607602</v>
      </c>
      <c r="X41" s="14">
        <f>X35/X9*100</f>
        <v>87.640449438202253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60.946745562130175</v>
      </c>
      <c r="L42" s="14">
        <f t="shared" si="35"/>
        <v>44.186046511627907</v>
      </c>
      <c r="M42" s="14">
        <f t="shared" si="35"/>
        <v>78.313253012048193</v>
      </c>
      <c r="N42" s="14">
        <f t="shared" si="35"/>
        <v>500</v>
      </c>
      <c r="O42" s="14">
        <f t="shared" si="35"/>
        <v>100</v>
      </c>
      <c r="P42" s="14">
        <f t="shared" si="35"/>
        <v>33.333333333333329</v>
      </c>
      <c r="Q42" s="14">
        <f t="shared" si="28"/>
        <v>2.6134122287968395</v>
      </c>
      <c r="R42" s="14">
        <f t="shared" si="24"/>
        <v>4.9455401825139873</v>
      </c>
      <c r="S42" s="14">
        <f t="shared" si="24"/>
        <v>3.0323541356437005</v>
      </c>
      <c r="V42" s="14">
        <f t="shared" ref="V42:X42" si="36">V36/V9*100</f>
        <v>58.333333333333336</v>
      </c>
      <c r="W42" s="14">
        <f t="shared" si="36"/>
        <v>39.24050632911392</v>
      </c>
      <c r="X42" s="14">
        <f t="shared" si="36"/>
        <v>75.280898876404493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56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7</v>
      </c>
      <c r="C9" s="4">
        <f>SUM(C10:C30)</f>
        <v>3</v>
      </c>
      <c r="D9" s="4">
        <f>SUM(D10:D30)</f>
        <v>4</v>
      </c>
      <c r="E9" s="4">
        <f>F9+G9</f>
        <v>-11</v>
      </c>
      <c r="F9" s="4">
        <f>SUM(F10:F30)</f>
        <v>-5</v>
      </c>
      <c r="G9" s="4">
        <f>SUM(G10:G30)</f>
        <v>-6</v>
      </c>
      <c r="H9" s="13">
        <f>IF(B9=E9,0,(1-(B9/(B9-E9)))*-100)</f>
        <v>-61.111111111111114</v>
      </c>
      <c r="I9" s="13">
        <f>IF(C9=F9,0,(1-(C9/(C9-F9)))*-100)</f>
        <v>-62.5</v>
      </c>
      <c r="J9" s="13">
        <f>IF(D9=G9,0,(1-(D9/(D9-G9)))*-100)</f>
        <v>-60</v>
      </c>
      <c r="K9" s="4">
        <f>L9+M9</f>
        <v>116</v>
      </c>
      <c r="L9" s="4">
        <f>SUM(L10:L30)</f>
        <v>58</v>
      </c>
      <c r="M9" s="4">
        <f>SUM(M10:M30)</f>
        <v>58</v>
      </c>
      <c r="N9" s="4">
        <f>O9+P9</f>
        <v>12</v>
      </c>
      <c r="O9" s="4">
        <f>SUM(O10:O30)</f>
        <v>9</v>
      </c>
      <c r="P9" s="4">
        <f>SUM(P10:P30)</f>
        <v>3</v>
      </c>
      <c r="Q9" s="13">
        <f>IF(K9=N9,0,(1-(K9/(K9-N9)))*-100)</f>
        <v>11.538461538461542</v>
      </c>
      <c r="R9" s="13">
        <f>IF(L9=O9,0,(1-(L9/(L9-O9)))*-100)</f>
        <v>18.367346938775508</v>
      </c>
      <c r="S9" s="13">
        <f>IF(M9=P9,0,(1-(M9/(M9-P9)))*-100)</f>
        <v>5.4545454545454453</v>
      </c>
      <c r="V9" s="4">
        <f>K9-N9</f>
        <v>104</v>
      </c>
      <c r="W9" s="13">
        <f>L9-O9</f>
        <v>49</v>
      </c>
      <c r="X9" s="13">
        <f>M9-P9</f>
        <v>55</v>
      </c>
    </row>
    <row r="10" spans="1:24" s="1" customFormat="1" ht="18" customHeight="1" x14ac:dyDescent="0.2">
      <c r="A10" s="4" t="s">
        <v>1</v>
      </c>
      <c r="B10" s="4">
        <f>C10+D10</f>
        <v>7</v>
      </c>
      <c r="C10" s="4">
        <v>3</v>
      </c>
      <c r="D10" s="4">
        <v>4</v>
      </c>
      <c r="E10" s="4">
        <f>F10+G10</f>
        <v>-11</v>
      </c>
      <c r="F10" s="4">
        <v>-5</v>
      </c>
      <c r="G10" s="4">
        <v>-6</v>
      </c>
      <c r="H10" s="13">
        <f>IF(B10=E10,0,(1-(B10/(B10-E10)))*-100)</f>
        <v>-61.111111111111114</v>
      </c>
      <c r="I10" s="13">
        <f t="shared" ref="I10" si="0">IF(C10=F10,0,(1-(C10/(C10-F10)))*-100)</f>
        <v>-62.5</v>
      </c>
      <c r="J10" s="13">
        <f>IF(D10=G10,0,(1-(D10/(D10-G10)))*-100)</f>
        <v>-60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</v>
      </c>
      <c r="L19" s="4">
        <v>1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1</v>
      </c>
      <c r="W19" s="13">
        <f t="shared" si="2"/>
        <v>1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0</v>
      </c>
      <c r="L20" s="4">
        <v>0</v>
      </c>
      <c r="M20" s="4">
        <v>0</v>
      </c>
      <c r="N20" s="4">
        <f t="shared" si="4"/>
        <v>0</v>
      </c>
      <c r="O20" s="4">
        <v>0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0</v>
      </c>
      <c r="W20" s="13">
        <f t="shared" si="2"/>
        <v>0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0</v>
      </c>
      <c r="L21" s="4">
        <v>0</v>
      </c>
      <c r="M21" s="4">
        <v>0</v>
      </c>
      <c r="N21" s="4">
        <f t="shared" si="4"/>
        <v>0</v>
      </c>
      <c r="O21" s="4">
        <v>0</v>
      </c>
      <c r="P21" s="4">
        <v>0</v>
      </c>
      <c r="Q21" s="13">
        <f t="shared" si="5"/>
        <v>0</v>
      </c>
      <c r="R21" s="13">
        <f t="shared" si="1"/>
        <v>0</v>
      </c>
      <c r="S21" s="13">
        <f t="shared" si="1"/>
        <v>0</v>
      </c>
      <c r="V21" s="4">
        <f t="shared" si="2"/>
        <v>0</v>
      </c>
      <c r="W21" s="13">
        <f t="shared" si="2"/>
        <v>0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4</v>
      </c>
      <c r="L22" s="4">
        <v>4</v>
      </c>
      <c r="M22" s="4">
        <v>0</v>
      </c>
      <c r="N22" s="4">
        <f t="shared" si="4"/>
        <v>3</v>
      </c>
      <c r="O22" s="4">
        <v>3</v>
      </c>
      <c r="P22" s="4">
        <v>0</v>
      </c>
      <c r="Q22" s="13">
        <f t="shared" si="5"/>
        <v>300</v>
      </c>
      <c r="R22" s="13">
        <f t="shared" si="1"/>
        <v>300</v>
      </c>
      <c r="S22" s="13">
        <f t="shared" si="1"/>
        <v>0</v>
      </c>
      <c r="V22" s="4">
        <f t="shared" si="2"/>
        <v>1</v>
      </c>
      <c r="W22" s="13">
        <f t="shared" si="2"/>
        <v>1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</v>
      </c>
      <c r="L23" s="4">
        <v>0</v>
      </c>
      <c r="M23" s="4">
        <v>1</v>
      </c>
      <c r="N23" s="4">
        <f t="shared" si="4"/>
        <v>-4</v>
      </c>
      <c r="O23" s="4">
        <v>-5</v>
      </c>
      <c r="P23" s="4">
        <v>1</v>
      </c>
      <c r="Q23" s="13">
        <f t="shared" si="5"/>
        <v>-80</v>
      </c>
      <c r="R23" s="13">
        <f t="shared" si="1"/>
        <v>-100</v>
      </c>
      <c r="S23" s="13">
        <f t="shared" si="1"/>
        <v>0</v>
      </c>
      <c r="V23" s="4">
        <f t="shared" si="2"/>
        <v>5</v>
      </c>
      <c r="W23" s="13">
        <f t="shared" si="2"/>
        <v>5</v>
      </c>
      <c r="X23" s="13">
        <f t="shared" si="2"/>
        <v>0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10</v>
      </c>
      <c r="L24" s="4">
        <v>8</v>
      </c>
      <c r="M24" s="4">
        <v>2</v>
      </c>
      <c r="N24" s="4">
        <f t="shared" si="4"/>
        <v>3</v>
      </c>
      <c r="O24" s="4">
        <v>2</v>
      </c>
      <c r="P24" s="4">
        <v>1</v>
      </c>
      <c r="Q24" s="13">
        <f t="shared" si="5"/>
        <v>42.857142857142861</v>
      </c>
      <c r="R24" s="13">
        <f t="shared" si="1"/>
        <v>33.333333333333329</v>
      </c>
      <c r="S24" s="13">
        <f t="shared" si="1"/>
        <v>100</v>
      </c>
      <c r="V24" s="4">
        <f t="shared" si="2"/>
        <v>7</v>
      </c>
      <c r="W24" s="13">
        <f t="shared" si="2"/>
        <v>6</v>
      </c>
      <c r="X24" s="13">
        <f t="shared" si="2"/>
        <v>1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4</v>
      </c>
      <c r="L25" s="4">
        <v>4</v>
      </c>
      <c r="M25" s="4">
        <v>0</v>
      </c>
      <c r="N25" s="4">
        <f t="shared" si="4"/>
        <v>-6</v>
      </c>
      <c r="O25" s="4">
        <v>-3</v>
      </c>
      <c r="P25" s="4">
        <v>-3</v>
      </c>
      <c r="Q25" s="13">
        <f t="shared" si="5"/>
        <v>-60</v>
      </c>
      <c r="R25" s="13">
        <f t="shared" si="1"/>
        <v>-42.857142857142861</v>
      </c>
      <c r="S25" s="13">
        <f t="shared" si="1"/>
        <v>-100</v>
      </c>
      <c r="V25" s="4">
        <f t="shared" si="2"/>
        <v>10</v>
      </c>
      <c r="W25" s="13">
        <f t="shared" si="2"/>
        <v>7</v>
      </c>
      <c r="X25" s="13">
        <f t="shared" si="2"/>
        <v>3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13</v>
      </c>
      <c r="L26" s="4">
        <v>10</v>
      </c>
      <c r="M26" s="4">
        <v>3</v>
      </c>
      <c r="N26" s="4">
        <f t="shared" si="4"/>
        <v>3</v>
      </c>
      <c r="O26" s="4">
        <v>5</v>
      </c>
      <c r="P26" s="4">
        <v>-2</v>
      </c>
      <c r="Q26" s="13">
        <f t="shared" si="5"/>
        <v>30.000000000000004</v>
      </c>
      <c r="R26" s="13">
        <f t="shared" si="5"/>
        <v>100</v>
      </c>
      <c r="S26" s="13">
        <f t="shared" si="5"/>
        <v>-40</v>
      </c>
      <c r="V26" s="4">
        <f t="shared" si="2"/>
        <v>10</v>
      </c>
      <c r="W26" s="13">
        <f t="shared" si="2"/>
        <v>5</v>
      </c>
      <c r="X26" s="13">
        <f t="shared" si="2"/>
        <v>5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25</v>
      </c>
      <c r="L27" s="4">
        <v>12</v>
      </c>
      <c r="M27" s="4">
        <v>13</v>
      </c>
      <c r="N27" s="4">
        <f t="shared" si="4"/>
        <v>6</v>
      </c>
      <c r="O27" s="4">
        <v>3</v>
      </c>
      <c r="P27" s="4">
        <v>3</v>
      </c>
      <c r="Q27" s="13">
        <f t="shared" si="5"/>
        <v>31.578947368421062</v>
      </c>
      <c r="R27" s="13">
        <f t="shared" si="5"/>
        <v>33.333333333333329</v>
      </c>
      <c r="S27" s="13">
        <f t="shared" si="5"/>
        <v>30.000000000000004</v>
      </c>
      <c r="V27" s="4">
        <f t="shared" si="2"/>
        <v>19</v>
      </c>
      <c r="W27" s="13">
        <f t="shared" si="2"/>
        <v>9</v>
      </c>
      <c r="X27" s="13">
        <f t="shared" si="2"/>
        <v>10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26</v>
      </c>
      <c r="L28" s="4">
        <v>12</v>
      </c>
      <c r="M28" s="4">
        <v>14</v>
      </c>
      <c r="N28" s="4">
        <f t="shared" si="4"/>
        <v>-2</v>
      </c>
      <c r="O28" s="4">
        <v>4</v>
      </c>
      <c r="P28" s="4">
        <v>-6</v>
      </c>
      <c r="Q28" s="13">
        <f t="shared" si="5"/>
        <v>-7.1428571428571397</v>
      </c>
      <c r="R28" s="13">
        <f t="shared" si="5"/>
        <v>50</v>
      </c>
      <c r="S28" s="13">
        <f t="shared" si="5"/>
        <v>-30.000000000000004</v>
      </c>
      <c r="V28" s="4">
        <f t="shared" si="2"/>
        <v>28</v>
      </c>
      <c r="W28" s="13">
        <f>L28-O28</f>
        <v>8</v>
      </c>
      <c r="X28" s="13">
        <f t="shared" si="2"/>
        <v>20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25</v>
      </c>
      <c r="L29" s="4">
        <v>5</v>
      </c>
      <c r="M29" s="4">
        <v>20</v>
      </c>
      <c r="N29" s="4">
        <f>O29+P29</f>
        <v>9</v>
      </c>
      <c r="O29" s="4">
        <v>-1</v>
      </c>
      <c r="P29" s="4">
        <v>10</v>
      </c>
      <c r="Q29" s="13">
        <f>IF(K29=N29,0,(1-(K29/(K29-N29)))*-100)</f>
        <v>56.25</v>
      </c>
      <c r="R29" s="13">
        <f>IF(L29=O29,0,(1-(L29/(L29-O29)))*-100)</f>
        <v>-16.666666666666664</v>
      </c>
      <c r="S29" s="13">
        <f>IF(M29=P29,0,(1-(M29/(M29-P29)))*-100)</f>
        <v>100</v>
      </c>
      <c r="V29" s="4">
        <f t="shared" si="2"/>
        <v>16</v>
      </c>
      <c r="W29" s="13">
        <f t="shared" si="2"/>
        <v>6</v>
      </c>
      <c r="X29" s="13">
        <f t="shared" si="2"/>
        <v>10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7</v>
      </c>
      <c r="L30" s="4">
        <v>2</v>
      </c>
      <c r="M30" s="4">
        <v>5</v>
      </c>
      <c r="N30" s="4">
        <f t="shared" ref="N30" si="6">O30+P30</f>
        <v>0</v>
      </c>
      <c r="O30" s="4">
        <v>1</v>
      </c>
      <c r="P30" s="4">
        <v>-1</v>
      </c>
      <c r="Q30" s="13">
        <f t="shared" ref="Q30" si="7">IF(K30=N30,0,(1-(K30/(K30-N30)))*-100)</f>
        <v>0</v>
      </c>
      <c r="R30" s="13">
        <f>IF(L30=O30,0,(1-(L30/(L30-O30)))*-100)</f>
        <v>100</v>
      </c>
      <c r="S30" s="13">
        <f t="shared" ref="S30" si="8">IF(M30=P30,0,(1-(M30/(M30-P30)))*-100)</f>
        <v>-16.666666666666664</v>
      </c>
      <c r="V30" s="4">
        <f t="shared" si="2"/>
        <v>7</v>
      </c>
      <c r="W30" s="13">
        <f t="shared" si="2"/>
        <v>1</v>
      </c>
      <c r="X30" s="13">
        <f t="shared" si="2"/>
        <v>6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5</v>
      </c>
      <c r="L33" s="4">
        <f t="shared" si="12"/>
        <v>5</v>
      </c>
      <c r="M33" s="4">
        <f>SUM(M13:M22)</f>
        <v>0</v>
      </c>
      <c r="N33" s="4">
        <f t="shared" ref="N33:P33" si="13">SUM(N13:N22)</f>
        <v>3</v>
      </c>
      <c r="O33" s="4">
        <f t="shared" si="13"/>
        <v>3</v>
      </c>
      <c r="P33" s="4">
        <f t="shared" si="13"/>
        <v>0</v>
      </c>
      <c r="Q33" s="13">
        <f t="shared" ref="Q33:Q36" si="14">IF(K33=N33,0,(1-(K33/(K33-N33)))*-100)</f>
        <v>150</v>
      </c>
      <c r="R33" s="13">
        <f t="shared" si="10"/>
        <v>150</v>
      </c>
      <c r="S33" s="13">
        <f t="shared" si="10"/>
        <v>0</v>
      </c>
      <c r="V33" s="4">
        <f t="shared" ref="V33:X33" si="15">SUM(V13:V22)</f>
        <v>2</v>
      </c>
      <c r="W33" s="13">
        <f t="shared" si="15"/>
        <v>2</v>
      </c>
      <c r="X33" s="13">
        <f t="shared" si="15"/>
        <v>0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111</v>
      </c>
      <c r="L34" s="4">
        <f t="shared" si="16"/>
        <v>53</v>
      </c>
      <c r="M34" s="4">
        <f t="shared" si="16"/>
        <v>58</v>
      </c>
      <c r="N34" s="4">
        <f t="shared" si="16"/>
        <v>9</v>
      </c>
      <c r="O34" s="4">
        <f t="shared" si="16"/>
        <v>6</v>
      </c>
      <c r="P34" s="4">
        <f t="shared" si="16"/>
        <v>3</v>
      </c>
      <c r="Q34" s="13">
        <f>IF(K34=N34,0,(1-(K34/(K34-N34)))*-100)</f>
        <v>8.8235294117646959</v>
      </c>
      <c r="R34" s="13">
        <f t="shared" si="10"/>
        <v>12.765957446808507</v>
      </c>
      <c r="S34" s="13">
        <f t="shared" si="10"/>
        <v>5.4545454545454453</v>
      </c>
      <c r="V34" s="4">
        <f t="shared" ref="V34:X34" si="17">SUM(V23:V30)</f>
        <v>102</v>
      </c>
      <c r="W34" s="13">
        <f t="shared" si="17"/>
        <v>47</v>
      </c>
      <c r="X34" s="13">
        <f t="shared" si="17"/>
        <v>55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100</v>
      </c>
      <c r="L35" s="4">
        <f>SUM(L25:L30)</f>
        <v>45</v>
      </c>
      <c r="M35" s="4">
        <f t="shared" si="18"/>
        <v>55</v>
      </c>
      <c r="N35" s="4">
        <f t="shared" si="18"/>
        <v>10</v>
      </c>
      <c r="O35" s="4">
        <f t="shared" si="18"/>
        <v>9</v>
      </c>
      <c r="P35" s="4">
        <f t="shared" si="18"/>
        <v>1</v>
      </c>
      <c r="Q35" s="13">
        <f t="shared" si="14"/>
        <v>11.111111111111116</v>
      </c>
      <c r="R35" s="13">
        <f t="shared" si="10"/>
        <v>25</v>
      </c>
      <c r="S35" s="13">
        <f t="shared" si="10"/>
        <v>1.8518518518518601</v>
      </c>
      <c r="V35" s="4">
        <f t="shared" ref="V35" si="19">SUM(V25:V30)</f>
        <v>90</v>
      </c>
      <c r="W35" s="13">
        <f>SUM(W25:W30)</f>
        <v>36</v>
      </c>
      <c r="X35" s="13">
        <f>SUM(X25:X30)</f>
        <v>54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83</v>
      </c>
      <c r="L36" s="4">
        <f>SUM(L27:L30)</f>
        <v>31</v>
      </c>
      <c r="M36" s="4">
        <f t="shared" si="20"/>
        <v>52</v>
      </c>
      <c r="N36" s="4">
        <f t="shared" si="20"/>
        <v>13</v>
      </c>
      <c r="O36" s="4">
        <f t="shared" si="20"/>
        <v>7</v>
      </c>
      <c r="P36" s="4">
        <f t="shared" si="20"/>
        <v>6</v>
      </c>
      <c r="Q36" s="13">
        <f t="shared" si="14"/>
        <v>18.571428571428573</v>
      </c>
      <c r="R36" s="13">
        <f t="shared" si="10"/>
        <v>29.166666666666675</v>
      </c>
      <c r="S36" s="13">
        <f t="shared" si="10"/>
        <v>13.043478260869556</v>
      </c>
      <c r="V36" s="4">
        <f t="shared" ref="V36" si="21">SUM(V27:V30)</f>
        <v>70</v>
      </c>
      <c r="W36" s="13">
        <f>SUM(W27:W30)</f>
        <v>24</v>
      </c>
      <c r="X36" s="13">
        <f>SUM(X27:X30)</f>
        <v>46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4.3103448275862073</v>
      </c>
      <c r="L39" s="14">
        <f>L33/L9*100</f>
        <v>8.6206896551724146</v>
      </c>
      <c r="M39" s="15">
        <f t="shared" ref="M39" si="26">M33/M9*100</f>
        <v>0</v>
      </c>
      <c r="N39" s="14">
        <f>N33/N9*100</f>
        <v>25</v>
      </c>
      <c r="O39" s="14">
        <f t="shared" ref="O39" si="27">O33/O9*100</f>
        <v>33.333333333333329</v>
      </c>
      <c r="P39" s="14">
        <f>P33/P9*100</f>
        <v>0</v>
      </c>
      <c r="Q39" s="14">
        <f t="shared" ref="Q39:Q42" si="28">K39-V39</f>
        <v>2.3872679045092839</v>
      </c>
      <c r="R39" s="14">
        <f t="shared" si="24"/>
        <v>4.53905700211119</v>
      </c>
      <c r="S39" s="14">
        <f t="shared" si="24"/>
        <v>0</v>
      </c>
      <c r="V39" s="14">
        <f t="shared" ref="V39:X39" si="29">V33/V9*100</f>
        <v>1.9230769230769231</v>
      </c>
      <c r="W39" s="14">
        <f t="shared" si="29"/>
        <v>4.0816326530612246</v>
      </c>
      <c r="X39" s="14">
        <f t="shared" si="29"/>
        <v>0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95.689655172413794</v>
      </c>
      <c r="L40" s="14">
        <f t="shared" si="30"/>
        <v>91.379310344827587</v>
      </c>
      <c r="M40" s="14">
        <f t="shared" si="30"/>
        <v>100</v>
      </c>
      <c r="N40" s="14">
        <f>N34/N9*100</f>
        <v>75</v>
      </c>
      <c r="O40" s="14">
        <f t="shared" ref="O40:P40" si="31">O34/O9*100</f>
        <v>66.666666666666657</v>
      </c>
      <c r="P40" s="14">
        <f t="shared" si="31"/>
        <v>100</v>
      </c>
      <c r="Q40" s="14">
        <f t="shared" si="28"/>
        <v>-2.3872679045092724</v>
      </c>
      <c r="R40" s="14">
        <f t="shared" si="24"/>
        <v>-4.5390570021111785</v>
      </c>
      <c r="S40" s="14">
        <f t="shared" si="24"/>
        <v>0</v>
      </c>
      <c r="V40" s="14">
        <f t="shared" ref="V40:X40" si="32">V34/V9*100</f>
        <v>98.076923076923066</v>
      </c>
      <c r="W40" s="14">
        <f t="shared" si="32"/>
        <v>95.918367346938766</v>
      </c>
      <c r="X40" s="14">
        <f t="shared" si="32"/>
        <v>100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86.206896551724128</v>
      </c>
      <c r="L41" s="14">
        <f t="shared" si="33"/>
        <v>77.58620689655173</v>
      </c>
      <c r="M41" s="14">
        <f t="shared" si="33"/>
        <v>94.827586206896555</v>
      </c>
      <c r="N41" s="14">
        <f>N35/N9*100</f>
        <v>83.333333333333343</v>
      </c>
      <c r="O41" s="14">
        <f t="shared" ref="O41:P41" si="34">O35/O9*100</f>
        <v>100</v>
      </c>
      <c r="P41" s="14">
        <f t="shared" si="34"/>
        <v>33.333333333333329</v>
      </c>
      <c r="Q41" s="14">
        <f t="shared" si="28"/>
        <v>-0.33156498673741908</v>
      </c>
      <c r="R41" s="14">
        <f t="shared" si="24"/>
        <v>4.1168191414496818</v>
      </c>
      <c r="S41" s="14">
        <f t="shared" si="24"/>
        <v>-3.3542319749216318</v>
      </c>
      <c r="V41" s="14">
        <f>V35/V9*100</f>
        <v>86.538461538461547</v>
      </c>
      <c r="W41" s="14">
        <f>W35/W9*100</f>
        <v>73.469387755102048</v>
      </c>
      <c r="X41" s="14">
        <f>X35/X9*100</f>
        <v>98.181818181818187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71.551724137931032</v>
      </c>
      <c r="L42" s="14">
        <f t="shared" si="35"/>
        <v>53.448275862068961</v>
      </c>
      <c r="M42" s="14">
        <f t="shared" si="35"/>
        <v>89.65517241379311</v>
      </c>
      <c r="N42" s="14">
        <f t="shared" si="35"/>
        <v>108.33333333333333</v>
      </c>
      <c r="O42" s="14">
        <f t="shared" si="35"/>
        <v>77.777777777777786</v>
      </c>
      <c r="P42" s="14">
        <f t="shared" si="35"/>
        <v>200</v>
      </c>
      <c r="Q42" s="14">
        <f t="shared" si="28"/>
        <v>4.2440318302387254</v>
      </c>
      <c r="R42" s="14">
        <f t="shared" si="24"/>
        <v>4.4686840253342694</v>
      </c>
      <c r="S42" s="14">
        <f t="shared" si="24"/>
        <v>6.0188087774294843</v>
      </c>
      <c r="V42" s="14">
        <f t="shared" ref="V42:X42" si="36">V36/V9*100</f>
        <v>67.307692307692307</v>
      </c>
      <c r="W42" s="14">
        <f t="shared" si="36"/>
        <v>48.979591836734691</v>
      </c>
      <c r="X42" s="14">
        <f t="shared" si="36"/>
        <v>83.636363636363626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57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5</v>
      </c>
      <c r="C9" s="4">
        <f>SUM(C10:C30)</f>
        <v>2</v>
      </c>
      <c r="D9" s="4">
        <f>SUM(D10:D30)</f>
        <v>3</v>
      </c>
      <c r="E9" s="4">
        <f>F9+G9</f>
        <v>-1</v>
      </c>
      <c r="F9" s="4">
        <f>SUM(F10:F30)</f>
        <v>-1</v>
      </c>
      <c r="G9" s="4">
        <f>SUM(G10:G30)</f>
        <v>0</v>
      </c>
      <c r="H9" s="13">
        <f>IF(B9=E9,0,(1-(B9/(B9-E9)))*-100)</f>
        <v>-16.666666666666664</v>
      </c>
      <c r="I9" s="13">
        <f>IF(C9=F9,0,(1-(C9/(C9-F9)))*-100)</f>
        <v>-33.333333333333336</v>
      </c>
      <c r="J9" s="13">
        <f>IF(D9=G9,0,(1-(D9/(D9-G9)))*-100)</f>
        <v>0</v>
      </c>
      <c r="K9" s="4">
        <f>L9+M9</f>
        <v>53</v>
      </c>
      <c r="L9" s="4">
        <f>SUM(L10:L30)</f>
        <v>22</v>
      </c>
      <c r="M9" s="4">
        <f>SUM(M10:M30)</f>
        <v>31</v>
      </c>
      <c r="N9" s="4">
        <f>O9+P9</f>
        <v>-23</v>
      </c>
      <c r="O9" s="4">
        <f>SUM(O10:O30)</f>
        <v>-15</v>
      </c>
      <c r="P9" s="4">
        <f>SUM(P10:P30)</f>
        <v>-8</v>
      </c>
      <c r="Q9" s="13">
        <f>IF(K9=N9,0,(1-(K9/(K9-N9)))*-100)</f>
        <v>-30.263157894736846</v>
      </c>
      <c r="R9" s="13">
        <f>IF(L9=O9,0,(1-(L9/(L9-O9)))*-100)</f>
        <v>-40.54054054054054</v>
      </c>
      <c r="S9" s="13">
        <f>IF(M9=P9,0,(1-(M9/(M9-P9)))*-100)</f>
        <v>-20.512820512820518</v>
      </c>
      <c r="V9" s="4">
        <f>K9-N9</f>
        <v>76</v>
      </c>
      <c r="W9" s="13">
        <f>L9-O9</f>
        <v>37</v>
      </c>
      <c r="X9" s="13">
        <f>M9-P9</f>
        <v>39</v>
      </c>
    </row>
    <row r="10" spans="1:24" s="1" customFormat="1" ht="18" customHeight="1" x14ac:dyDescent="0.2">
      <c r="A10" s="4" t="s">
        <v>1</v>
      </c>
      <c r="B10" s="4">
        <f>C10+D10</f>
        <v>5</v>
      </c>
      <c r="C10" s="4">
        <v>2</v>
      </c>
      <c r="D10" s="4">
        <v>3</v>
      </c>
      <c r="E10" s="4">
        <f>F10+G10</f>
        <v>-1</v>
      </c>
      <c r="F10" s="4">
        <v>-1</v>
      </c>
      <c r="G10" s="4">
        <v>0</v>
      </c>
      <c r="H10" s="13">
        <f>IF(B10=E10,0,(1-(B10/(B10-E10)))*-100)</f>
        <v>-16.666666666666664</v>
      </c>
      <c r="I10" s="13">
        <f t="shared" ref="I10" si="0">IF(C10=F10,0,(1-(C10/(C10-F10)))*-100)</f>
        <v>-33.333333333333336</v>
      </c>
      <c r="J10" s="13">
        <f>IF(D10=G10,0,(1-(D10/(D10-G10)))*-100)</f>
        <v>0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1</v>
      </c>
      <c r="L20" s="4">
        <v>1</v>
      </c>
      <c r="M20" s="4">
        <v>0</v>
      </c>
      <c r="N20" s="4">
        <f t="shared" si="4"/>
        <v>0</v>
      </c>
      <c r="O20" s="4">
        <v>0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1</v>
      </c>
      <c r="W20" s="13">
        <f t="shared" si="2"/>
        <v>1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1</v>
      </c>
      <c r="L21" s="4">
        <v>1</v>
      </c>
      <c r="M21" s="4">
        <v>0</v>
      </c>
      <c r="N21" s="4">
        <f t="shared" si="4"/>
        <v>-1</v>
      </c>
      <c r="O21" s="4">
        <v>0</v>
      </c>
      <c r="P21" s="4">
        <v>-1</v>
      </c>
      <c r="Q21" s="13">
        <f t="shared" si="5"/>
        <v>-50</v>
      </c>
      <c r="R21" s="13">
        <f t="shared" si="1"/>
        <v>0</v>
      </c>
      <c r="S21" s="13">
        <f t="shared" si="1"/>
        <v>-100</v>
      </c>
      <c r="V21" s="4">
        <f t="shared" si="2"/>
        <v>2</v>
      </c>
      <c r="W21" s="13">
        <f t="shared" si="2"/>
        <v>1</v>
      </c>
      <c r="X21" s="13">
        <f t="shared" si="2"/>
        <v>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1</v>
      </c>
      <c r="L22" s="4">
        <v>1</v>
      </c>
      <c r="M22" s="4">
        <v>0</v>
      </c>
      <c r="N22" s="4">
        <f t="shared" si="4"/>
        <v>1</v>
      </c>
      <c r="O22" s="4">
        <v>1</v>
      </c>
      <c r="P22" s="4">
        <v>0</v>
      </c>
      <c r="Q22" s="13">
        <f t="shared" si="5"/>
        <v>0</v>
      </c>
      <c r="R22" s="13">
        <f t="shared" si="1"/>
        <v>0</v>
      </c>
      <c r="S22" s="13">
        <f t="shared" si="1"/>
        <v>0</v>
      </c>
      <c r="V22" s="4">
        <f t="shared" si="2"/>
        <v>0</v>
      </c>
      <c r="W22" s="13">
        <f t="shared" si="2"/>
        <v>0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</v>
      </c>
      <c r="L23" s="4">
        <v>0</v>
      </c>
      <c r="M23" s="4">
        <v>1</v>
      </c>
      <c r="N23" s="4">
        <f t="shared" si="4"/>
        <v>-3</v>
      </c>
      <c r="O23" s="4">
        <v>-3</v>
      </c>
      <c r="P23" s="4">
        <v>0</v>
      </c>
      <c r="Q23" s="13">
        <f t="shared" si="5"/>
        <v>-75</v>
      </c>
      <c r="R23" s="13">
        <f t="shared" si="1"/>
        <v>-100</v>
      </c>
      <c r="S23" s="13">
        <f t="shared" si="1"/>
        <v>0</v>
      </c>
      <c r="V23" s="4">
        <f t="shared" si="2"/>
        <v>4</v>
      </c>
      <c r="W23" s="13">
        <f t="shared" si="2"/>
        <v>3</v>
      </c>
      <c r="X23" s="13">
        <f t="shared" si="2"/>
        <v>1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3</v>
      </c>
      <c r="L24" s="4">
        <v>2</v>
      </c>
      <c r="M24" s="4">
        <v>1</v>
      </c>
      <c r="N24" s="4">
        <f t="shared" si="4"/>
        <v>-2</v>
      </c>
      <c r="O24" s="4">
        <v>-2</v>
      </c>
      <c r="P24" s="4">
        <v>0</v>
      </c>
      <c r="Q24" s="13">
        <f t="shared" si="5"/>
        <v>-40</v>
      </c>
      <c r="R24" s="13">
        <f t="shared" si="1"/>
        <v>-50</v>
      </c>
      <c r="S24" s="13">
        <f t="shared" si="1"/>
        <v>0</v>
      </c>
      <c r="V24" s="4">
        <f t="shared" si="2"/>
        <v>5</v>
      </c>
      <c r="W24" s="13">
        <f t="shared" si="2"/>
        <v>4</v>
      </c>
      <c r="X24" s="13">
        <f t="shared" si="2"/>
        <v>1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6</v>
      </c>
      <c r="L25" s="4">
        <v>3</v>
      </c>
      <c r="M25" s="4">
        <v>3</v>
      </c>
      <c r="N25" s="4">
        <f t="shared" si="4"/>
        <v>1</v>
      </c>
      <c r="O25" s="4">
        <v>0</v>
      </c>
      <c r="P25" s="4">
        <v>1</v>
      </c>
      <c r="Q25" s="13">
        <f t="shared" si="5"/>
        <v>19.999999999999996</v>
      </c>
      <c r="R25" s="13">
        <f t="shared" si="1"/>
        <v>0</v>
      </c>
      <c r="S25" s="13">
        <f t="shared" si="1"/>
        <v>50</v>
      </c>
      <c r="V25" s="4">
        <f t="shared" si="2"/>
        <v>5</v>
      </c>
      <c r="W25" s="13">
        <f t="shared" si="2"/>
        <v>3</v>
      </c>
      <c r="X25" s="13">
        <f t="shared" si="2"/>
        <v>2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9</v>
      </c>
      <c r="L26" s="4">
        <v>4</v>
      </c>
      <c r="M26" s="4">
        <v>5</v>
      </c>
      <c r="N26" s="4">
        <f t="shared" si="4"/>
        <v>-7</v>
      </c>
      <c r="O26" s="4">
        <v>-3</v>
      </c>
      <c r="P26" s="4">
        <v>-4</v>
      </c>
      <c r="Q26" s="13">
        <f t="shared" si="5"/>
        <v>-43.75</v>
      </c>
      <c r="R26" s="13">
        <f t="shared" si="5"/>
        <v>-42.857142857142861</v>
      </c>
      <c r="S26" s="13">
        <f t="shared" si="5"/>
        <v>-44.444444444444443</v>
      </c>
      <c r="V26" s="4">
        <f t="shared" si="2"/>
        <v>16</v>
      </c>
      <c r="W26" s="13">
        <f t="shared" si="2"/>
        <v>7</v>
      </c>
      <c r="X26" s="13">
        <f t="shared" si="2"/>
        <v>9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11</v>
      </c>
      <c r="L27" s="4">
        <v>3</v>
      </c>
      <c r="M27" s="4">
        <v>8</v>
      </c>
      <c r="N27" s="4">
        <f t="shared" si="4"/>
        <v>-1</v>
      </c>
      <c r="O27" s="4">
        <v>-2</v>
      </c>
      <c r="P27" s="4">
        <v>1</v>
      </c>
      <c r="Q27" s="13">
        <f t="shared" si="5"/>
        <v>-8.3333333333333375</v>
      </c>
      <c r="R27" s="13">
        <f t="shared" si="5"/>
        <v>-40</v>
      </c>
      <c r="S27" s="13">
        <f t="shared" si="5"/>
        <v>14.285714285714279</v>
      </c>
      <c r="V27" s="4">
        <f t="shared" si="2"/>
        <v>12</v>
      </c>
      <c r="W27" s="13">
        <f t="shared" si="2"/>
        <v>5</v>
      </c>
      <c r="X27" s="13">
        <f t="shared" si="2"/>
        <v>7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12</v>
      </c>
      <c r="L28" s="4">
        <v>4</v>
      </c>
      <c r="M28" s="4">
        <v>8</v>
      </c>
      <c r="N28" s="4">
        <f t="shared" si="4"/>
        <v>-2</v>
      </c>
      <c r="O28" s="4">
        <v>-5</v>
      </c>
      <c r="P28" s="4">
        <v>3</v>
      </c>
      <c r="Q28" s="13">
        <f t="shared" si="5"/>
        <v>-14.28571428571429</v>
      </c>
      <c r="R28" s="13">
        <f t="shared" si="5"/>
        <v>-55.555555555555557</v>
      </c>
      <c r="S28" s="13">
        <f t="shared" si="5"/>
        <v>60.000000000000007</v>
      </c>
      <c r="V28" s="4">
        <f t="shared" si="2"/>
        <v>14</v>
      </c>
      <c r="W28" s="13">
        <f>L28-O28</f>
        <v>9</v>
      </c>
      <c r="X28" s="13">
        <f t="shared" si="2"/>
        <v>5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6</v>
      </c>
      <c r="L29" s="4">
        <v>2</v>
      </c>
      <c r="M29" s="4">
        <v>4</v>
      </c>
      <c r="N29" s="4">
        <f>O29+P29</f>
        <v>-3</v>
      </c>
      <c r="O29" s="4">
        <v>0</v>
      </c>
      <c r="P29" s="4">
        <v>-3</v>
      </c>
      <c r="Q29" s="13">
        <f>IF(K29=N29,0,(1-(K29/(K29-N29)))*-100)</f>
        <v>-33.333333333333336</v>
      </c>
      <c r="R29" s="13">
        <f>IF(L29=O29,0,(1-(L29/(L29-O29)))*-100)</f>
        <v>0</v>
      </c>
      <c r="S29" s="13">
        <f>IF(M29=P29,0,(1-(M29/(M29-P29)))*-100)</f>
        <v>-42.857142857142861</v>
      </c>
      <c r="V29" s="4">
        <f t="shared" si="2"/>
        <v>9</v>
      </c>
      <c r="W29" s="13">
        <f t="shared" si="2"/>
        <v>2</v>
      </c>
      <c r="X29" s="13">
        <f t="shared" si="2"/>
        <v>7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2</v>
      </c>
      <c r="L30" s="4">
        <v>1</v>
      </c>
      <c r="M30" s="4">
        <v>1</v>
      </c>
      <c r="N30" s="4">
        <f t="shared" ref="N30" si="6">O30+P30</f>
        <v>-6</v>
      </c>
      <c r="O30" s="4">
        <v>-1</v>
      </c>
      <c r="P30" s="4">
        <v>-5</v>
      </c>
      <c r="Q30" s="13">
        <f t="shared" ref="Q30" si="7">IF(K30=N30,0,(1-(K30/(K30-N30)))*-100)</f>
        <v>-75</v>
      </c>
      <c r="R30" s="13">
        <f>IF(L30=O30,0,(1-(L30/(L30-O30)))*-100)</f>
        <v>-50</v>
      </c>
      <c r="S30" s="13">
        <f t="shared" ref="S30" si="8">IF(M30=P30,0,(1-(M30/(M30-P30)))*-100)</f>
        <v>-83.333333333333343</v>
      </c>
      <c r="V30" s="4">
        <f t="shared" si="2"/>
        <v>8</v>
      </c>
      <c r="W30" s="13">
        <f t="shared" si="2"/>
        <v>2</v>
      </c>
      <c r="X30" s="13">
        <f t="shared" si="2"/>
        <v>6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3</v>
      </c>
      <c r="L33" s="4">
        <f t="shared" si="12"/>
        <v>3</v>
      </c>
      <c r="M33" s="4">
        <f>SUM(M13:M22)</f>
        <v>0</v>
      </c>
      <c r="N33" s="4">
        <f t="shared" ref="N33:P33" si="13">SUM(N13:N22)</f>
        <v>0</v>
      </c>
      <c r="O33" s="4">
        <f t="shared" si="13"/>
        <v>1</v>
      </c>
      <c r="P33" s="4">
        <f t="shared" si="13"/>
        <v>-1</v>
      </c>
      <c r="Q33" s="13">
        <f t="shared" ref="Q33:Q36" si="14">IF(K33=N33,0,(1-(K33/(K33-N33)))*-100)</f>
        <v>0</v>
      </c>
      <c r="R33" s="13">
        <f t="shared" si="10"/>
        <v>50</v>
      </c>
      <c r="S33" s="13">
        <f t="shared" si="10"/>
        <v>-100</v>
      </c>
      <c r="V33" s="4">
        <f t="shared" ref="V33:X33" si="15">SUM(V13:V22)</f>
        <v>3</v>
      </c>
      <c r="W33" s="13">
        <f t="shared" si="15"/>
        <v>2</v>
      </c>
      <c r="X33" s="13">
        <f t="shared" si="15"/>
        <v>1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50</v>
      </c>
      <c r="L34" s="4">
        <f t="shared" si="16"/>
        <v>19</v>
      </c>
      <c r="M34" s="4">
        <f t="shared" si="16"/>
        <v>31</v>
      </c>
      <c r="N34" s="4">
        <f t="shared" si="16"/>
        <v>-23</v>
      </c>
      <c r="O34" s="4">
        <f t="shared" si="16"/>
        <v>-16</v>
      </c>
      <c r="P34" s="4">
        <f t="shared" si="16"/>
        <v>-7</v>
      </c>
      <c r="Q34" s="13">
        <f>IF(K34=N34,0,(1-(K34/(K34-N34)))*-100)</f>
        <v>-31.506849315068497</v>
      </c>
      <c r="R34" s="13">
        <f t="shared" si="10"/>
        <v>-45.714285714285715</v>
      </c>
      <c r="S34" s="13">
        <f t="shared" si="10"/>
        <v>-18.421052631578949</v>
      </c>
      <c r="V34" s="4">
        <f t="shared" ref="V34:X34" si="17">SUM(V23:V30)</f>
        <v>73</v>
      </c>
      <c r="W34" s="13">
        <f t="shared" si="17"/>
        <v>35</v>
      </c>
      <c r="X34" s="13">
        <f t="shared" si="17"/>
        <v>38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46</v>
      </c>
      <c r="L35" s="4">
        <f>SUM(L25:L30)</f>
        <v>17</v>
      </c>
      <c r="M35" s="4">
        <f t="shared" si="18"/>
        <v>29</v>
      </c>
      <c r="N35" s="4">
        <f t="shared" si="18"/>
        <v>-18</v>
      </c>
      <c r="O35" s="4">
        <f t="shared" si="18"/>
        <v>-11</v>
      </c>
      <c r="P35" s="4">
        <f t="shared" si="18"/>
        <v>-7</v>
      </c>
      <c r="Q35" s="13">
        <f t="shared" si="14"/>
        <v>-28.125</v>
      </c>
      <c r="R35" s="13">
        <f t="shared" si="10"/>
        <v>-39.285714285714292</v>
      </c>
      <c r="S35" s="13">
        <f t="shared" si="10"/>
        <v>-19.444444444444443</v>
      </c>
      <c r="V35" s="4">
        <f t="shared" ref="V35" si="19">SUM(V25:V30)</f>
        <v>64</v>
      </c>
      <c r="W35" s="13">
        <f>SUM(W25:W30)</f>
        <v>28</v>
      </c>
      <c r="X35" s="13">
        <f>SUM(X25:X30)</f>
        <v>36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31</v>
      </c>
      <c r="L36" s="4">
        <f>SUM(L27:L30)</f>
        <v>10</v>
      </c>
      <c r="M36" s="4">
        <f t="shared" si="20"/>
        <v>21</v>
      </c>
      <c r="N36" s="4">
        <f t="shared" si="20"/>
        <v>-12</v>
      </c>
      <c r="O36" s="4">
        <f t="shared" si="20"/>
        <v>-8</v>
      </c>
      <c r="P36" s="4">
        <f t="shared" si="20"/>
        <v>-4</v>
      </c>
      <c r="Q36" s="13">
        <f t="shared" si="14"/>
        <v>-27.906976744186053</v>
      </c>
      <c r="R36" s="13">
        <f t="shared" si="10"/>
        <v>-44.444444444444443</v>
      </c>
      <c r="S36" s="13">
        <f t="shared" si="10"/>
        <v>-16.000000000000004</v>
      </c>
      <c r="V36" s="4">
        <f t="shared" ref="V36" si="21">SUM(V27:V30)</f>
        <v>43</v>
      </c>
      <c r="W36" s="13">
        <f>SUM(W27:W30)</f>
        <v>18</v>
      </c>
      <c r="X36" s="13">
        <f>SUM(X27:X30)</f>
        <v>25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5.6603773584905666</v>
      </c>
      <c r="L39" s="14">
        <f>L33/L9*100</f>
        <v>13.636363636363635</v>
      </c>
      <c r="M39" s="15">
        <f t="shared" ref="M39" si="26">M33/M9*100</f>
        <v>0</v>
      </c>
      <c r="N39" s="14">
        <f>N33/N9*100</f>
        <v>0</v>
      </c>
      <c r="O39" s="14">
        <f t="shared" ref="O39" si="27">O33/O9*100</f>
        <v>-6.666666666666667</v>
      </c>
      <c r="P39" s="14">
        <f>P33/P9*100</f>
        <v>12.5</v>
      </c>
      <c r="Q39" s="14">
        <f t="shared" ref="Q39:Q42" si="28">K39-V39</f>
        <v>1.7130089374379351</v>
      </c>
      <c r="R39" s="14">
        <f t="shared" si="24"/>
        <v>8.2309582309582296</v>
      </c>
      <c r="S39" s="14">
        <f t="shared" si="24"/>
        <v>-2.5641025641025639</v>
      </c>
      <c r="V39" s="14">
        <f t="shared" ref="V39:X39" si="29">V33/V9*100</f>
        <v>3.9473684210526314</v>
      </c>
      <c r="W39" s="14">
        <f t="shared" si="29"/>
        <v>5.4054054054054053</v>
      </c>
      <c r="X39" s="14">
        <f t="shared" si="29"/>
        <v>2.5641025641025639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94.339622641509436</v>
      </c>
      <c r="L40" s="14">
        <f t="shared" si="30"/>
        <v>86.36363636363636</v>
      </c>
      <c r="M40" s="14">
        <f t="shared" si="30"/>
        <v>100</v>
      </c>
      <c r="N40" s="14">
        <f>N34/N9*100</f>
        <v>100</v>
      </c>
      <c r="O40" s="14">
        <f t="shared" ref="O40:P40" si="31">O34/O9*100</f>
        <v>106.66666666666667</v>
      </c>
      <c r="P40" s="14">
        <f t="shared" si="31"/>
        <v>87.5</v>
      </c>
      <c r="Q40" s="14">
        <f t="shared" si="28"/>
        <v>-1.7130089374379338</v>
      </c>
      <c r="R40" s="14">
        <f t="shared" si="24"/>
        <v>-8.2309582309582368</v>
      </c>
      <c r="S40" s="14">
        <f t="shared" si="24"/>
        <v>2.5641025641025692</v>
      </c>
      <c r="V40" s="14">
        <f t="shared" ref="V40:X40" si="32">V34/V9*100</f>
        <v>96.05263157894737</v>
      </c>
      <c r="W40" s="14">
        <f t="shared" si="32"/>
        <v>94.594594594594597</v>
      </c>
      <c r="X40" s="14">
        <f t="shared" si="32"/>
        <v>97.435897435897431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86.79245283018868</v>
      </c>
      <c r="L41" s="14">
        <f t="shared" si="33"/>
        <v>77.272727272727266</v>
      </c>
      <c r="M41" s="14">
        <f t="shared" si="33"/>
        <v>93.548387096774192</v>
      </c>
      <c r="N41" s="14">
        <f>N35/N9*100</f>
        <v>78.260869565217391</v>
      </c>
      <c r="O41" s="14">
        <f t="shared" ref="O41:P41" si="34">O35/O9*100</f>
        <v>73.333333333333329</v>
      </c>
      <c r="P41" s="14">
        <f t="shared" si="34"/>
        <v>87.5</v>
      </c>
      <c r="Q41" s="14">
        <f t="shared" si="28"/>
        <v>2.5819265143992141</v>
      </c>
      <c r="R41" s="14">
        <f t="shared" si="24"/>
        <v>1.5970515970515891</v>
      </c>
      <c r="S41" s="14">
        <f t="shared" si="24"/>
        <v>1.2406947890818856</v>
      </c>
      <c r="V41" s="14">
        <f>V35/V9*100</f>
        <v>84.210526315789465</v>
      </c>
      <c r="W41" s="14">
        <f>W35/W9*100</f>
        <v>75.675675675675677</v>
      </c>
      <c r="X41" s="14">
        <f>X35/X9*100</f>
        <v>92.307692307692307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58.490566037735846</v>
      </c>
      <c r="L42" s="14">
        <f t="shared" si="35"/>
        <v>45.454545454545453</v>
      </c>
      <c r="M42" s="14">
        <f t="shared" si="35"/>
        <v>67.741935483870961</v>
      </c>
      <c r="N42" s="14">
        <f t="shared" si="35"/>
        <v>52.173913043478258</v>
      </c>
      <c r="O42" s="14">
        <f t="shared" si="35"/>
        <v>53.333333333333336</v>
      </c>
      <c r="P42" s="14">
        <f t="shared" si="35"/>
        <v>50</v>
      </c>
      <c r="Q42" s="14">
        <f t="shared" si="28"/>
        <v>1.9116186693147981</v>
      </c>
      <c r="R42" s="14">
        <f t="shared" si="24"/>
        <v>-3.1941031941031994</v>
      </c>
      <c r="S42" s="14">
        <f t="shared" si="24"/>
        <v>3.6393713813068587</v>
      </c>
      <c r="V42" s="14">
        <f t="shared" ref="V42:X42" si="36">V36/V9*100</f>
        <v>56.578947368421048</v>
      </c>
      <c r="W42" s="14">
        <f t="shared" si="36"/>
        <v>48.648648648648653</v>
      </c>
      <c r="X42" s="14">
        <f t="shared" si="36"/>
        <v>64.102564102564102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40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1045</v>
      </c>
      <c r="C9" s="4">
        <f>SUM(C10:C30)</f>
        <v>557</v>
      </c>
      <c r="D9" s="4">
        <f>SUM(D10:D30)</f>
        <v>488</v>
      </c>
      <c r="E9" s="4">
        <f>F9+G9</f>
        <v>20</v>
      </c>
      <c r="F9" s="4">
        <f>SUM(F10:F30)</f>
        <v>12</v>
      </c>
      <c r="G9" s="4">
        <f>SUM(G10:G30)</f>
        <v>8</v>
      </c>
      <c r="H9" s="13">
        <f>IF(B9=E9,0,(1-(B9/(B9-E9)))*-100)</f>
        <v>1.9512195121951237</v>
      </c>
      <c r="I9" s="13">
        <f>IF(C9=F9,0,(1-(C9/(C9-F9)))*-100)</f>
        <v>2.2018348623853212</v>
      </c>
      <c r="J9" s="13">
        <f>IF(D9=G9,0,(1-(D9/(D9-G9)))*-100)</f>
        <v>1.6666666666666607</v>
      </c>
      <c r="K9" s="4">
        <f>L9+M9</f>
        <v>2494</v>
      </c>
      <c r="L9" s="4">
        <f>SUM(L10:L30)</f>
        <v>1204</v>
      </c>
      <c r="M9" s="4">
        <f>SUM(M10:M30)</f>
        <v>1290</v>
      </c>
      <c r="N9" s="4">
        <f>O9+P9</f>
        <v>92</v>
      </c>
      <c r="O9" s="4">
        <f>SUM(O10:O30)</f>
        <v>40</v>
      </c>
      <c r="P9" s="4">
        <f>SUM(P10:P30)</f>
        <v>52</v>
      </c>
      <c r="Q9" s="13">
        <f>IF(K9=N9,0,(1-(K9/(K9-N9)))*-100)</f>
        <v>3.8301415487093982</v>
      </c>
      <c r="R9" s="13">
        <f>IF(L9=O9,0,(1-(L9/(L9-O9)))*-100)</f>
        <v>3.436426116838498</v>
      </c>
      <c r="S9" s="13">
        <f>IF(M9=P9,0,(1-(M9/(M9-P9)))*-100)</f>
        <v>4.2003231017770704</v>
      </c>
      <c r="V9" s="4">
        <f>K9-N9</f>
        <v>2402</v>
      </c>
      <c r="W9" s="13">
        <f>L9-O9</f>
        <v>1164</v>
      </c>
      <c r="X9" s="13">
        <f>M9-P9</f>
        <v>1238</v>
      </c>
    </row>
    <row r="10" spans="1:24" s="1" customFormat="1" ht="18" customHeight="1" x14ac:dyDescent="0.2">
      <c r="A10" s="4" t="s">
        <v>1</v>
      </c>
      <c r="B10" s="4">
        <f>C10+D10</f>
        <v>1045</v>
      </c>
      <c r="C10" s="4">
        <v>557</v>
      </c>
      <c r="D10" s="4">
        <v>488</v>
      </c>
      <c r="E10" s="4">
        <f>F10+G10</f>
        <v>20</v>
      </c>
      <c r="F10" s="4">
        <v>12</v>
      </c>
      <c r="G10" s="4">
        <v>8</v>
      </c>
      <c r="H10" s="13">
        <f>IF(B10=E10,0,(1-(B10/(B10-E10)))*-100)</f>
        <v>1.9512195121951237</v>
      </c>
      <c r="I10" s="13">
        <f t="shared" ref="I10" si="0">IF(C10=F10,0,(1-(C10/(C10-F10)))*-100)</f>
        <v>2.2018348623853212</v>
      </c>
      <c r="J10" s="13">
        <f>IF(D10=G10,0,(1-(D10/(D10-G10)))*-100)</f>
        <v>1.6666666666666607</v>
      </c>
      <c r="K10" s="4">
        <f>L10+M10</f>
        <v>2</v>
      </c>
      <c r="L10" s="4">
        <v>0</v>
      </c>
      <c r="M10" s="4">
        <v>2</v>
      </c>
      <c r="N10" s="4">
        <f>O10+P10</f>
        <v>-2</v>
      </c>
      <c r="O10" s="4">
        <v>-4</v>
      </c>
      <c r="P10" s="4">
        <v>2</v>
      </c>
      <c r="Q10" s="13">
        <f>IF(K10=N10,0,(1-(K10/(K10-N10)))*-100)</f>
        <v>-50</v>
      </c>
      <c r="R10" s="13">
        <f t="shared" ref="R10:S25" si="1">IF(L10=O10,0,(1-(L10/(L10-O10)))*-100)</f>
        <v>-100</v>
      </c>
      <c r="S10" s="13">
        <f>IF(M10=P10,0,(1-(M10/(M10-P10)))*-100)</f>
        <v>0</v>
      </c>
      <c r="V10" s="4">
        <f t="shared" ref="V10:X30" si="2">K10-N10</f>
        <v>4</v>
      </c>
      <c r="W10" s="13">
        <f t="shared" si="2"/>
        <v>4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-1</v>
      </c>
      <c r="O11" s="4">
        <v>0</v>
      </c>
      <c r="P11" s="4">
        <v>-1</v>
      </c>
      <c r="Q11" s="13">
        <f t="shared" ref="Q11:S28" si="5">IF(K11=N11,0,(1-(K11/(K11-N11)))*-100)</f>
        <v>-100</v>
      </c>
      <c r="R11" s="13">
        <f t="shared" si="1"/>
        <v>0</v>
      </c>
      <c r="S11" s="13">
        <f t="shared" si="1"/>
        <v>-100</v>
      </c>
      <c r="V11" s="4">
        <f t="shared" si="2"/>
        <v>1</v>
      </c>
      <c r="W11" s="13">
        <f t="shared" si="2"/>
        <v>0</v>
      </c>
      <c r="X11" s="13">
        <f t="shared" si="2"/>
        <v>1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-1</v>
      </c>
      <c r="O12" s="4">
        <v>0</v>
      </c>
      <c r="P12" s="4">
        <v>-1</v>
      </c>
      <c r="Q12" s="13">
        <f t="shared" si="5"/>
        <v>-100</v>
      </c>
      <c r="R12" s="13">
        <f t="shared" si="1"/>
        <v>0</v>
      </c>
      <c r="S12" s="13">
        <f t="shared" si="1"/>
        <v>-100</v>
      </c>
      <c r="V12" s="4">
        <f t="shared" si="2"/>
        <v>1</v>
      </c>
      <c r="W12" s="13">
        <f t="shared" si="2"/>
        <v>0</v>
      </c>
      <c r="X12" s="13">
        <f t="shared" si="2"/>
        <v>1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1</v>
      </c>
      <c r="L13" s="4">
        <v>0</v>
      </c>
      <c r="M13" s="4">
        <v>1</v>
      </c>
      <c r="N13" s="4">
        <f t="shared" si="4"/>
        <v>1</v>
      </c>
      <c r="O13" s="4">
        <v>0</v>
      </c>
      <c r="P13" s="4">
        <v>1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3</v>
      </c>
      <c r="L14" s="4">
        <v>1</v>
      </c>
      <c r="M14" s="4">
        <v>2</v>
      </c>
      <c r="N14" s="4">
        <f t="shared" si="4"/>
        <v>0</v>
      </c>
      <c r="O14" s="4">
        <v>-1</v>
      </c>
      <c r="P14" s="4">
        <v>1</v>
      </c>
      <c r="Q14" s="13">
        <f t="shared" si="5"/>
        <v>0</v>
      </c>
      <c r="R14" s="13">
        <f t="shared" si="1"/>
        <v>-50</v>
      </c>
      <c r="S14" s="13">
        <f t="shared" si="1"/>
        <v>100</v>
      </c>
      <c r="V14" s="4">
        <f t="shared" si="2"/>
        <v>3</v>
      </c>
      <c r="W14" s="13">
        <f t="shared" si="2"/>
        <v>2</v>
      </c>
      <c r="X14" s="13">
        <f t="shared" si="2"/>
        <v>1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5</v>
      </c>
      <c r="L15" s="4">
        <v>4</v>
      </c>
      <c r="M15" s="4">
        <v>1</v>
      </c>
      <c r="N15" s="4">
        <f t="shared" si="4"/>
        <v>5</v>
      </c>
      <c r="O15" s="4">
        <v>4</v>
      </c>
      <c r="P15" s="4">
        <v>1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3</v>
      </c>
      <c r="L16" s="4">
        <v>3</v>
      </c>
      <c r="M16" s="4">
        <v>0</v>
      </c>
      <c r="N16" s="4">
        <f t="shared" si="4"/>
        <v>-2</v>
      </c>
      <c r="O16" s="4">
        <v>-1</v>
      </c>
      <c r="P16" s="4">
        <v>-1</v>
      </c>
      <c r="Q16" s="13">
        <f t="shared" si="5"/>
        <v>-40</v>
      </c>
      <c r="R16" s="13">
        <f t="shared" si="1"/>
        <v>-25</v>
      </c>
      <c r="S16" s="13">
        <f t="shared" si="1"/>
        <v>-100</v>
      </c>
      <c r="V16" s="4">
        <f t="shared" si="2"/>
        <v>5</v>
      </c>
      <c r="W16" s="13">
        <f t="shared" si="2"/>
        <v>4</v>
      </c>
      <c r="X16" s="13">
        <f t="shared" si="2"/>
        <v>1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6</v>
      </c>
      <c r="L17" s="4">
        <v>3</v>
      </c>
      <c r="M17" s="4">
        <v>3</v>
      </c>
      <c r="N17" s="4">
        <f t="shared" si="4"/>
        <v>-4</v>
      </c>
      <c r="O17" s="4">
        <v>-2</v>
      </c>
      <c r="P17" s="4">
        <v>-2</v>
      </c>
      <c r="Q17" s="13">
        <f t="shared" si="5"/>
        <v>-40</v>
      </c>
      <c r="R17" s="13">
        <f t="shared" si="1"/>
        <v>-40</v>
      </c>
      <c r="S17" s="13">
        <f t="shared" si="1"/>
        <v>-40</v>
      </c>
      <c r="V17" s="4">
        <f t="shared" si="2"/>
        <v>10</v>
      </c>
      <c r="W17" s="13">
        <f t="shared" si="2"/>
        <v>5</v>
      </c>
      <c r="X17" s="13">
        <f t="shared" si="2"/>
        <v>5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8</v>
      </c>
      <c r="L18" s="4">
        <v>6</v>
      </c>
      <c r="M18" s="4">
        <v>2</v>
      </c>
      <c r="N18" s="4">
        <f t="shared" si="4"/>
        <v>-4</v>
      </c>
      <c r="O18" s="4">
        <v>-1</v>
      </c>
      <c r="P18" s="4">
        <v>-3</v>
      </c>
      <c r="Q18" s="13">
        <f t="shared" si="5"/>
        <v>-33.333333333333336</v>
      </c>
      <c r="R18" s="13">
        <f t="shared" si="1"/>
        <v>-14.28571428571429</v>
      </c>
      <c r="S18" s="13">
        <f t="shared" si="1"/>
        <v>-60</v>
      </c>
      <c r="V18" s="4">
        <f t="shared" si="2"/>
        <v>12</v>
      </c>
      <c r="W18" s="13">
        <f t="shared" si="2"/>
        <v>7</v>
      </c>
      <c r="X18" s="13">
        <f t="shared" si="2"/>
        <v>5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13</v>
      </c>
      <c r="L19" s="4">
        <v>9</v>
      </c>
      <c r="M19" s="4">
        <v>4</v>
      </c>
      <c r="N19" s="4">
        <f t="shared" si="4"/>
        <v>2</v>
      </c>
      <c r="O19" s="4">
        <v>3</v>
      </c>
      <c r="P19" s="4">
        <v>-1</v>
      </c>
      <c r="Q19" s="13">
        <f t="shared" si="5"/>
        <v>18.181818181818187</v>
      </c>
      <c r="R19" s="13">
        <f t="shared" si="1"/>
        <v>50</v>
      </c>
      <c r="S19" s="13">
        <f t="shared" si="1"/>
        <v>-19.999999999999996</v>
      </c>
      <c r="V19" s="4">
        <f t="shared" si="2"/>
        <v>11</v>
      </c>
      <c r="W19" s="13">
        <f t="shared" si="2"/>
        <v>6</v>
      </c>
      <c r="X19" s="13">
        <f t="shared" si="2"/>
        <v>5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28</v>
      </c>
      <c r="L20" s="4">
        <v>19</v>
      </c>
      <c r="M20" s="4">
        <v>9</v>
      </c>
      <c r="N20" s="4">
        <f t="shared" si="4"/>
        <v>9</v>
      </c>
      <c r="O20" s="4">
        <v>6</v>
      </c>
      <c r="P20" s="4">
        <v>3</v>
      </c>
      <c r="Q20" s="13">
        <f t="shared" si="5"/>
        <v>47.368421052631568</v>
      </c>
      <c r="R20" s="13">
        <f t="shared" si="1"/>
        <v>46.153846153846146</v>
      </c>
      <c r="S20" s="13">
        <f t="shared" si="1"/>
        <v>50</v>
      </c>
      <c r="V20" s="4">
        <f t="shared" si="2"/>
        <v>19</v>
      </c>
      <c r="W20" s="13">
        <f t="shared" si="2"/>
        <v>13</v>
      </c>
      <c r="X20" s="13">
        <f t="shared" si="2"/>
        <v>6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27</v>
      </c>
      <c r="L21" s="4">
        <v>16</v>
      </c>
      <c r="M21" s="4">
        <v>11</v>
      </c>
      <c r="N21" s="4">
        <f t="shared" si="4"/>
        <v>-8</v>
      </c>
      <c r="O21" s="4">
        <v>-1</v>
      </c>
      <c r="P21" s="4">
        <v>-7</v>
      </c>
      <c r="Q21" s="13">
        <f t="shared" si="5"/>
        <v>-22.857142857142854</v>
      </c>
      <c r="R21" s="13">
        <f t="shared" si="1"/>
        <v>-5.8823529411764719</v>
      </c>
      <c r="S21" s="13">
        <f t="shared" si="1"/>
        <v>-38.888888888888886</v>
      </c>
      <c r="V21" s="4">
        <f t="shared" si="2"/>
        <v>35</v>
      </c>
      <c r="W21" s="13">
        <f t="shared" si="2"/>
        <v>17</v>
      </c>
      <c r="X21" s="13">
        <f t="shared" si="2"/>
        <v>18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57</v>
      </c>
      <c r="L22" s="4">
        <v>43</v>
      </c>
      <c r="M22" s="4">
        <v>14</v>
      </c>
      <c r="N22" s="4">
        <f t="shared" si="4"/>
        <v>8</v>
      </c>
      <c r="O22" s="4">
        <v>5</v>
      </c>
      <c r="P22" s="4">
        <v>3</v>
      </c>
      <c r="Q22" s="13">
        <f t="shared" si="5"/>
        <v>16.326530612244895</v>
      </c>
      <c r="R22" s="13">
        <f t="shared" si="1"/>
        <v>13.157894736842103</v>
      </c>
      <c r="S22" s="13">
        <f t="shared" si="1"/>
        <v>27.27272727272727</v>
      </c>
      <c r="V22" s="4">
        <f t="shared" si="2"/>
        <v>49</v>
      </c>
      <c r="W22" s="13">
        <f t="shared" si="2"/>
        <v>38</v>
      </c>
      <c r="X22" s="13">
        <f t="shared" si="2"/>
        <v>11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118</v>
      </c>
      <c r="L23" s="4">
        <v>80</v>
      </c>
      <c r="M23" s="4">
        <v>38</v>
      </c>
      <c r="N23" s="4">
        <f t="shared" si="4"/>
        <v>8</v>
      </c>
      <c r="O23" s="4">
        <v>9</v>
      </c>
      <c r="P23" s="4">
        <v>-1</v>
      </c>
      <c r="Q23" s="13">
        <f t="shared" si="5"/>
        <v>7.2727272727272751</v>
      </c>
      <c r="R23" s="13">
        <f t="shared" si="1"/>
        <v>12.676056338028175</v>
      </c>
      <c r="S23" s="13">
        <f t="shared" si="1"/>
        <v>-2.5641025641025661</v>
      </c>
      <c r="V23" s="4">
        <f t="shared" si="2"/>
        <v>110</v>
      </c>
      <c r="W23" s="13">
        <f t="shared" si="2"/>
        <v>71</v>
      </c>
      <c r="X23" s="13">
        <f t="shared" si="2"/>
        <v>39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175</v>
      </c>
      <c r="L24" s="4">
        <v>122</v>
      </c>
      <c r="M24" s="4">
        <v>53</v>
      </c>
      <c r="N24" s="4">
        <f t="shared" si="4"/>
        <v>-35</v>
      </c>
      <c r="O24" s="4">
        <v>-22</v>
      </c>
      <c r="P24" s="4">
        <v>-13</v>
      </c>
      <c r="Q24" s="13">
        <f t="shared" si="5"/>
        <v>-16.666666666666664</v>
      </c>
      <c r="R24" s="13">
        <f t="shared" si="1"/>
        <v>-15.277777777777779</v>
      </c>
      <c r="S24" s="13">
        <f t="shared" si="1"/>
        <v>-19.696969696969703</v>
      </c>
      <c r="V24" s="4">
        <f t="shared" si="2"/>
        <v>210</v>
      </c>
      <c r="W24" s="13">
        <f t="shared" si="2"/>
        <v>144</v>
      </c>
      <c r="X24" s="13">
        <f t="shared" si="2"/>
        <v>66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278</v>
      </c>
      <c r="L25" s="4">
        <v>186</v>
      </c>
      <c r="M25" s="4">
        <v>92</v>
      </c>
      <c r="N25" s="4">
        <f t="shared" si="4"/>
        <v>28</v>
      </c>
      <c r="O25" s="4">
        <v>19</v>
      </c>
      <c r="P25" s="4">
        <v>9</v>
      </c>
      <c r="Q25" s="13">
        <f t="shared" si="5"/>
        <v>11.20000000000001</v>
      </c>
      <c r="R25" s="13">
        <f t="shared" si="1"/>
        <v>11.377245508982025</v>
      </c>
      <c r="S25" s="13">
        <f t="shared" si="1"/>
        <v>10.843373493975905</v>
      </c>
      <c r="V25" s="4">
        <f t="shared" si="2"/>
        <v>250</v>
      </c>
      <c r="W25" s="13">
        <f t="shared" si="2"/>
        <v>167</v>
      </c>
      <c r="X25" s="13">
        <f t="shared" si="2"/>
        <v>83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327</v>
      </c>
      <c r="L26" s="4">
        <v>162</v>
      </c>
      <c r="M26" s="4">
        <v>165</v>
      </c>
      <c r="N26" s="4">
        <f t="shared" si="4"/>
        <v>-14</v>
      </c>
      <c r="O26" s="4">
        <v>-43</v>
      </c>
      <c r="P26" s="4">
        <v>29</v>
      </c>
      <c r="Q26" s="13">
        <f t="shared" si="5"/>
        <v>-4.1055718475073277</v>
      </c>
      <c r="R26" s="13">
        <f t="shared" si="5"/>
        <v>-20.975609756097558</v>
      </c>
      <c r="S26" s="13">
        <f t="shared" si="5"/>
        <v>21.323529411764696</v>
      </c>
      <c r="V26" s="4">
        <f t="shared" si="2"/>
        <v>341</v>
      </c>
      <c r="W26" s="13">
        <f t="shared" si="2"/>
        <v>205</v>
      </c>
      <c r="X26" s="13">
        <f t="shared" si="2"/>
        <v>136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514</v>
      </c>
      <c r="L27" s="4">
        <v>269</v>
      </c>
      <c r="M27" s="4">
        <v>245</v>
      </c>
      <c r="N27" s="4">
        <f t="shared" si="4"/>
        <v>59</v>
      </c>
      <c r="O27" s="4">
        <v>41</v>
      </c>
      <c r="P27" s="4">
        <v>18</v>
      </c>
      <c r="Q27" s="13">
        <f t="shared" si="5"/>
        <v>12.967032967032965</v>
      </c>
      <c r="R27" s="13">
        <f t="shared" si="5"/>
        <v>17.982456140350877</v>
      </c>
      <c r="S27" s="13">
        <f t="shared" si="5"/>
        <v>7.9295154185021977</v>
      </c>
      <c r="V27" s="4">
        <f t="shared" si="2"/>
        <v>455</v>
      </c>
      <c r="W27" s="13">
        <f t="shared" si="2"/>
        <v>228</v>
      </c>
      <c r="X27" s="13">
        <f t="shared" si="2"/>
        <v>227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510</v>
      </c>
      <c r="L28" s="4">
        <v>186</v>
      </c>
      <c r="M28" s="4">
        <v>324</v>
      </c>
      <c r="N28" s="4">
        <f t="shared" si="4"/>
        <v>-3</v>
      </c>
      <c r="O28" s="4">
        <v>7</v>
      </c>
      <c r="P28" s="4">
        <v>-10</v>
      </c>
      <c r="Q28" s="13">
        <f t="shared" si="5"/>
        <v>-0.58479532163743242</v>
      </c>
      <c r="R28" s="13">
        <f t="shared" si="5"/>
        <v>3.9106145251396551</v>
      </c>
      <c r="S28" s="13">
        <f t="shared" si="5"/>
        <v>-2.9940119760479056</v>
      </c>
      <c r="V28" s="4">
        <f t="shared" si="2"/>
        <v>513</v>
      </c>
      <c r="W28" s="13">
        <f>L28-O28</f>
        <v>179</v>
      </c>
      <c r="X28" s="13">
        <f t="shared" si="2"/>
        <v>334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333</v>
      </c>
      <c r="L29" s="4">
        <v>85</v>
      </c>
      <c r="M29" s="4">
        <v>248</v>
      </c>
      <c r="N29" s="4">
        <f>O29+P29</f>
        <v>54</v>
      </c>
      <c r="O29" s="4">
        <v>26</v>
      </c>
      <c r="P29" s="4">
        <v>28</v>
      </c>
      <c r="Q29" s="13">
        <f>IF(K29=N29,0,(1-(K29/(K29-N29)))*-100)</f>
        <v>19.354838709677423</v>
      </c>
      <c r="R29" s="13">
        <f>IF(L29=O29,0,(1-(L29/(L29-O29)))*-100)</f>
        <v>44.067796610169488</v>
      </c>
      <c r="S29" s="13">
        <f>IF(M29=P29,0,(1-(M29/(M29-P29)))*-100)</f>
        <v>12.72727272727272</v>
      </c>
      <c r="V29" s="4">
        <f t="shared" si="2"/>
        <v>279</v>
      </c>
      <c r="W29" s="13">
        <f t="shared" si="2"/>
        <v>59</v>
      </c>
      <c r="X29" s="13">
        <f t="shared" si="2"/>
        <v>220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86</v>
      </c>
      <c r="L30" s="4">
        <v>10</v>
      </c>
      <c r="M30" s="4">
        <v>76</v>
      </c>
      <c r="N30" s="4">
        <f t="shared" ref="N30" si="6">O30+P30</f>
        <v>-8</v>
      </c>
      <c r="O30" s="4">
        <v>-5</v>
      </c>
      <c r="P30" s="4">
        <v>-3</v>
      </c>
      <c r="Q30" s="13">
        <f t="shared" ref="Q30" si="7">IF(K30=N30,0,(1-(K30/(K30-N30)))*-100)</f>
        <v>-8.5106382978723421</v>
      </c>
      <c r="R30" s="13">
        <f>IF(L30=O30,0,(1-(L30/(L30-O30)))*-100)</f>
        <v>-33.333333333333336</v>
      </c>
      <c r="S30" s="13">
        <f t="shared" ref="S30" si="8">IF(M30=P30,0,(1-(M30/(M30-P30)))*-100)</f>
        <v>-3.7974683544303778</v>
      </c>
      <c r="V30" s="4">
        <f t="shared" si="2"/>
        <v>94</v>
      </c>
      <c r="W30" s="13">
        <f t="shared" si="2"/>
        <v>15</v>
      </c>
      <c r="X30" s="13">
        <f t="shared" si="2"/>
        <v>79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2</v>
      </c>
      <c r="L32" s="4">
        <f t="shared" ref="L32:P32" si="9">SUM(L10:L12)</f>
        <v>0</v>
      </c>
      <c r="M32" s="4">
        <f t="shared" si="9"/>
        <v>2</v>
      </c>
      <c r="N32" s="4">
        <f t="shared" si="9"/>
        <v>-4</v>
      </c>
      <c r="O32" s="4">
        <f t="shared" si="9"/>
        <v>-4</v>
      </c>
      <c r="P32" s="4">
        <f t="shared" si="9"/>
        <v>0</v>
      </c>
      <c r="Q32" s="13">
        <f>IF(K32=N32,0,(1-(K32/(K32-N32)))*-100)</f>
        <v>-66.666666666666671</v>
      </c>
      <c r="R32" s="13">
        <f t="shared" ref="R32:S36" si="10">IF(L32=O32,0,(1-(L32/(L32-O32)))*-100)</f>
        <v>-100</v>
      </c>
      <c r="S32" s="13">
        <f t="shared" si="10"/>
        <v>0</v>
      </c>
      <c r="V32" s="4">
        <f t="shared" ref="V32:X32" si="11">SUM(V10:V12)</f>
        <v>6</v>
      </c>
      <c r="W32" s="13">
        <f t="shared" si="11"/>
        <v>4</v>
      </c>
      <c r="X32" s="13">
        <f t="shared" si="11"/>
        <v>2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151</v>
      </c>
      <c r="L33" s="4">
        <f t="shared" si="12"/>
        <v>104</v>
      </c>
      <c r="M33" s="4">
        <f>SUM(M13:M22)</f>
        <v>47</v>
      </c>
      <c r="N33" s="4">
        <f t="shared" ref="N33:P33" si="13">SUM(N13:N22)</f>
        <v>7</v>
      </c>
      <c r="O33" s="4">
        <f t="shared" si="13"/>
        <v>12</v>
      </c>
      <c r="P33" s="4">
        <f t="shared" si="13"/>
        <v>-5</v>
      </c>
      <c r="Q33" s="13">
        <f t="shared" ref="Q33:Q36" si="14">IF(K33=N33,0,(1-(K33/(K33-N33)))*-100)</f>
        <v>4.861111111111116</v>
      </c>
      <c r="R33" s="13">
        <f t="shared" si="10"/>
        <v>13.043478260869556</v>
      </c>
      <c r="S33" s="13">
        <f t="shared" si="10"/>
        <v>-9.615384615384615</v>
      </c>
      <c r="V33" s="4">
        <f t="shared" ref="V33:X33" si="15">SUM(V13:V22)</f>
        <v>144</v>
      </c>
      <c r="W33" s="13">
        <f t="shared" si="15"/>
        <v>92</v>
      </c>
      <c r="X33" s="13">
        <f t="shared" si="15"/>
        <v>52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2341</v>
      </c>
      <c r="L34" s="4">
        <f t="shared" si="16"/>
        <v>1100</v>
      </c>
      <c r="M34" s="4">
        <f t="shared" si="16"/>
        <v>1241</v>
      </c>
      <c r="N34" s="4">
        <f t="shared" si="16"/>
        <v>89</v>
      </c>
      <c r="O34" s="4">
        <f t="shared" si="16"/>
        <v>32</v>
      </c>
      <c r="P34" s="4">
        <f t="shared" si="16"/>
        <v>57</v>
      </c>
      <c r="Q34" s="13">
        <f>IF(K34=N34,0,(1-(K34/(K34-N34)))*-100)</f>
        <v>3.9520426287744215</v>
      </c>
      <c r="R34" s="13">
        <f t="shared" si="10"/>
        <v>2.9962546816479474</v>
      </c>
      <c r="S34" s="13">
        <f t="shared" si="10"/>
        <v>4.8141891891891886</v>
      </c>
      <c r="V34" s="4">
        <f t="shared" ref="V34:X34" si="17">SUM(V23:V30)</f>
        <v>2252</v>
      </c>
      <c r="W34" s="13">
        <f t="shared" si="17"/>
        <v>1068</v>
      </c>
      <c r="X34" s="13">
        <f t="shared" si="17"/>
        <v>1184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2048</v>
      </c>
      <c r="L35" s="4">
        <f>SUM(L25:L30)</f>
        <v>898</v>
      </c>
      <c r="M35" s="4">
        <f t="shared" si="18"/>
        <v>1150</v>
      </c>
      <c r="N35" s="4">
        <f t="shared" si="18"/>
        <v>116</v>
      </c>
      <c r="O35" s="4">
        <f t="shared" si="18"/>
        <v>45</v>
      </c>
      <c r="P35" s="4">
        <f t="shared" si="18"/>
        <v>71</v>
      </c>
      <c r="Q35" s="13">
        <f t="shared" si="14"/>
        <v>6.00414078674949</v>
      </c>
      <c r="R35" s="13">
        <f t="shared" si="10"/>
        <v>5.2754982415005758</v>
      </c>
      <c r="S35" s="13">
        <f t="shared" si="10"/>
        <v>6.580166821130673</v>
      </c>
      <c r="V35" s="4">
        <f t="shared" ref="V35" si="19">SUM(V25:V30)</f>
        <v>1932</v>
      </c>
      <c r="W35" s="13">
        <f>SUM(W25:W30)</f>
        <v>853</v>
      </c>
      <c r="X35" s="13">
        <f>SUM(X25:X30)</f>
        <v>1079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1443</v>
      </c>
      <c r="L36" s="4">
        <f>SUM(L27:L30)</f>
        <v>550</v>
      </c>
      <c r="M36" s="4">
        <f t="shared" si="20"/>
        <v>893</v>
      </c>
      <c r="N36" s="4">
        <f t="shared" si="20"/>
        <v>102</v>
      </c>
      <c r="O36" s="4">
        <f t="shared" si="20"/>
        <v>69</v>
      </c>
      <c r="P36" s="4">
        <f t="shared" si="20"/>
        <v>33</v>
      </c>
      <c r="Q36" s="13">
        <f t="shared" si="14"/>
        <v>7.6062639821029121</v>
      </c>
      <c r="R36" s="13">
        <f t="shared" si="10"/>
        <v>14.345114345114339</v>
      </c>
      <c r="S36" s="13">
        <f t="shared" si="10"/>
        <v>3.8372093023255838</v>
      </c>
      <c r="V36" s="4">
        <f t="shared" ref="V36" si="21">SUM(V27:V30)</f>
        <v>1341</v>
      </c>
      <c r="W36" s="13">
        <f>SUM(W27:W30)</f>
        <v>481</v>
      </c>
      <c r="X36" s="13">
        <f>SUM(X27:X30)</f>
        <v>860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8.0192461908580592E-2</v>
      </c>
      <c r="L38" s="14">
        <f t="shared" ref="L38:M38" si="22">L32/L9*100</f>
        <v>0</v>
      </c>
      <c r="M38" s="14">
        <f t="shared" si="22"/>
        <v>0.15503875968992248</v>
      </c>
      <c r="N38" s="14">
        <f>N32/N9*100</f>
        <v>-4.3478260869565215</v>
      </c>
      <c r="O38" s="14">
        <f>O32/O9*100</f>
        <v>-10</v>
      </c>
      <c r="P38" s="14">
        <f t="shared" ref="P38" si="23">P32/P9*100</f>
        <v>0</v>
      </c>
      <c r="Q38" s="14">
        <f>K38-V38</f>
        <v>-0.16959937822464172</v>
      </c>
      <c r="R38" s="14">
        <f t="shared" ref="R38:S42" si="24">L38-W38</f>
        <v>-0.3436426116838488</v>
      </c>
      <c r="S38" s="14">
        <f>M38-X38</f>
        <v>-6.5121288399644373E-3</v>
      </c>
      <c r="V38" s="14">
        <f>V32/V9*100</f>
        <v>0.24979184013322231</v>
      </c>
      <c r="W38" s="14">
        <f t="shared" ref="W38:X38" si="25">W32/W9*100</f>
        <v>0.3436426116838488</v>
      </c>
      <c r="X38" s="14">
        <f t="shared" si="25"/>
        <v>0.16155088852988692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6.0545308740978347</v>
      </c>
      <c r="L39" s="14">
        <f>L33/L9*100</f>
        <v>8.6378737541528228</v>
      </c>
      <c r="M39" s="15">
        <f t="shared" ref="M39" si="26">M33/M9*100</f>
        <v>3.6434108527131781</v>
      </c>
      <c r="N39" s="14">
        <f>N33/N9*100</f>
        <v>7.608695652173914</v>
      </c>
      <c r="O39" s="14">
        <f t="shared" ref="O39" si="27">O33/O9*100</f>
        <v>30</v>
      </c>
      <c r="P39" s="14">
        <f>P33/P9*100</f>
        <v>-9.6153846153846168</v>
      </c>
      <c r="Q39" s="14">
        <f t="shared" ref="Q39:Q42" si="28">K39-V39</f>
        <v>5.9526710900499324E-2</v>
      </c>
      <c r="R39" s="14">
        <f t="shared" si="24"/>
        <v>0.73409368542430098</v>
      </c>
      <c r="S39" s="14">
        <f t="shared" si="24"/>
        <v>-0.55691224906388159</v>
      </c>
      <c r="V39" s="14">
        <f t="shared" ref="V39:X39" si="29">V33/V9*100</f>
        <v>5.9950041631973354</v>
      </c>
      <c r="W39" s="14">
        <f t="shared" si="29"/>
        <v>7.9037800687285218</v>
      </c>
      <c r="X39" s="14">
        <f t="shared" si="29"/>
        <v>4.2003231017770597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93.865276663993583</v>
      </c>
      <c r="L40" s="14">
        <f t="shared" si="30"/>
        <v>91.362126245847179</v>
      </c>
      <c r="M40" s="14">
        <f t="shared" si="30"/>
        <v>96.201550387596896</v>
      </c>
      <c r="N40" s="14">
        <f>N34/N9*100</f>
        <v>96.739130434782609</v>
      </c>
      <c r="O40" s="14">
        <f t="shared" ref="O40:P40" si="31">O34/O9*100</f>
        <v>80</v>
      </c>
      <c r="P40" s="14">
        <f t="shared" si="31"/>
        <v>109.61538461538463</v>
      </c>
      <c r="Q40" s="14">
        <f t="shared" si="28"/>
        <v>0.11007266732413257</v>
      </c>
      <c r="R40" s="14">
        <f t="shared" si="24"/>
        <v>-0.39045107374045074</v>
      </c>
      <c r="S40" s="14">
        <f t="shared" si="24"/>
        <v>0.56342437790384281</v>
      </c>
      <c r="V40" s="14">
        <f t="shared" ref="V40:X40" si="32">V34/V9*100</f>
        <v>93.755203996669451</v>
      </c>
      <c r="W40" s="14">
        <f t="shared" si="32"/>
        <v>91.75257731958763</v>
      </c>
      <c r="X40" s="14">
        <f t="shared" si="32"/>
        <v>95.638126009693053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82.117080994386527</v>
      </c>
      <c r="L41" s="14">
        <f t="shared" si="33"/>
        <v>74.584717607973417</v>
      </c>
      <c r="M41" s="14">
        <f t="shared" si="33"/>
        <v>89.147286821705436</v>
      </c>
      <c r="N41" s="14">
        <f>N35/N9*100</f>
        <v>126.08695652173914</v>
      </c>
      <c r="O41" s="14">
        <f t="shared" ref="O41:P41" si="34">O35/O9*100</f>
        <v>112.5</v>
      </c>
      <c r="P41" s="14">
        <f t="shared" si="34"/>
        <v>136.53846153846155</v>
      </c>
      <c r="Q41" s="14">
        <f t="shared" si="28"/>
        <v>1.6841084714889405</v>
      </c>
      <c r="R41" s="14">
        <f t="shared" si="24"/>
        <v>1.302930666392669</v>
      </c>
      <c r="S41" s="14">
        <f t="shared" si="24"/>
        <v>1.9905824598314439</v>
      </c>
      <c r="V41" s="14">
        <f>V35/V9*100</f>
        <v>80.432972522897586</v>
      </c>
      <c r="W41" s="14">
        <f>W35/W9*100</f>
        <v>73.281786941580748</v>
      </c>
      <c r="X41" s="14">
        <f>X35/X9*100</f>
        <v>87.156704361873992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57.858861267040893</v>
      </c>
      <c r="L42" s="14">
        <f t="shared" si="35"/>
        <v>45.68106312292359</v>
      </c>
      <c r="M42" s="14">
        <f t="shared" si="35"/>
        <v>69.224806201550393</v>
      </c>
      <c r="N42" s="14">
        <f t="shared" si="35"/>
        <v>110.86956521739131</v>
      </c>
      <c r="O42" s="14">
        <f t="shared" si="35"/>
        <v>172.5</v>
      </c>
      <c r="P42" s="14">
        <f t="shared" si="35"/>
        <v>63.46153846153846</v>
      </c>
      <c r="Q42" s="14">
        <f t="shared" si="28"/>
        <v>2.0303849972657062</v>
      </c>
      <c r="R42" s="14">
        <f t="shared" si="24"/>
        <v>4.3580390679407728</v>
      </c>
      <c r="S42" s="14">
        <f t="shared" si="24"/>
        <v>-0.24207586630097921</v>
      </c>
      <c r="V42" s="14">
        <f t="shared" ref="V42:X42" si="36">V36/V9*100</f>
        <v>55.828476269775187</v>
      </c>
      <c r="W42" s="14">
        <f t="shared" si="36"/>
        <v>41.323024054982817</v>
      </c>
      <c r="X42" s="14">
        <f t="shared" si="36"/>
        <v>69.466882067851373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58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7</v>
      </c>
      <c r="C9" s="4">
        <f>SUM(C10:C30)</f>
        <v>4</v>
      </c>
      <c r="D9" s="4">
        <f>SUM(D10:D30)</f>
        <v>3</v>
      </c>
      <c r="E9" s="4">
        <f>F9+G9</f>
        <v>-1</v>
      </c>
      <c r="F9" s="4">
        <f>SUM(F10:F30)</f>
        <v>-2</v>
      </c>
      <c r="G9" s="4">
        <f>SUM(G10:G30)</f>
        <v>1</v>
      </c>
      <c r="H9" s="13">
        <f>IF(B9=E9,0,(1-(B9/(B9-E9)))*-100)</f>
        <v>-12.5</v>
      </c>
      <c r="I9" s="13">
        <f>IF(C9=F9,0,(1-(C9/(C9-F9)))*-100)</f>
        <v>-33.333333333333336</v>
      </c>
      <c r="J9" s="13">
        <f>IF(D9=G9,0,(1-(D9/(D9-G9)))*-100)</f>
        <v>50</v>
      </c>
      <c r="K9" s="4">
        <f>L9+M9</f>
        <v>54</v>
      </c>
      <c r="L9" s="4">
        <f>SUM(L10:L30)</f>
        <v>25</v>
      </c>
      <c r="M9" s="4">
        <f>SUM(M10:M30)</f>
        <v>29</v>
      </c>
      <c r="N9" s="4">
        <f>O9+P9</f>
        <v>-7</v>
      </c>
      <c r="O9" s="4">
        <f>SUM(O10:O30)</f>
        <v>-7</v>
      </c>
      <c r="P9" s="4">
        <f>SUM(P10:P30)</f>
        <v>0</v>
      </c>
      <c r="Q9" s="13">
        <f>IF(K9=N9,0,(1-(K9/(K9-N9)))*-100)</f>
        <v>-11.475409836065575</v>
      </c>
      <c r="R9" s="13">
        <f>IF(L9=O9,0,(1-(L9/(L9-O9)))*-100)</f>
        <v>-21.875</v>
      </c>
      <c r="S9" s="13">
        <f>IF(M9=P9,0,(1-(M9/(M9-P9)))*-100)</f>
        <v>0</v>
      </c>
      <c r="V9" s="4">
        <f>K9-N9</f>
        <v>61</v>
      </c>
      <c r="W9" s="13">
        <f>L9-O9</f>
        <v>32</v>
      </c>
      <c r="X9" s="13">
        <f>M9-P9</f>
        <v>29</v>
      </c>
    </row>
    <row r="10" spans="1:24" s="1" customFormat="1" ht="18" customHeight="1" x14ac:dyDescent="0.2">
      <c r="A10" s="4" t="s">
        <v>1</v>
      </c>
      <c r="B10" s="4">
        <f>C10+D10</f>
        <v>7</v>
      </c>
      <c r="C10" s="4">
        <v>4</v>
      </c>
      <c r="D10" s="4">
        <v>3</v>
      </c>
      <c r="E10" s="4">
        <f>F10+G10</f>
        <v>-1</v>
      </c>
      <c r="F10" s="4">
        <v>-2</v>
      </c>
      <c r="G10" s="4">
        <v>1</v>
      </c>
      <c r="H10" s="13">
        <f>IF(B10=E10,0,(1-(B10/(B10-E10)))*-100)</f>
        <v>-12.5</v>
      </c>
      <c r="I10" s="13">
        <f t="shared" ref="I10" si="0">IF(C10=F10,0,(1-(C10/(C10-F10)))*-100)</f>
        <v>-33.333333333333336</v>
      </c>
      <c r="J10" s="13">
        <f>IF(D10=G10,0,(1-(D10/(D10-G10)))*-100)</f>
        <v>50</v>
      </c>
      <c r="K10" s="4">
        <f>L10+M10</f>
        <v>1</v>
      </c>
      <c r="L10" s="4">
        <v>1</v>
      </c>
      <c r="M10" s="4">
        <v>0</v>
      </c>
      <c r="N10" s="4">
        <f>O10+P10</f>
        <v>1</v>
      </c>
      <c r="O10" s="4">
        <v>1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-2</v>
      </c>
      <c r="O19" s="4">
        <v>-1</v>
      </c>
      <c r="P19" s="4">
        <v>-1</v>
      </c>
      <c r="Q19" s="13">
        <f t="shared" si="5"/>
        <v>-100</v>
      </c>
      <c r="R19" s="13">
        <f t="shared" si="1"/>
        <v>-100</v>
      </c>
      <c r="S19" s="13">
        <f t="shared" si="1"/>
        <v>-100</v>
      </c>
      <c r="V19" s="4">
        <f t="shared" si="2"/>
        <v>2</v>
      </c>
      <c r="W19" s="13">
        <f t="shared" si="2"/>
        <v>1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1</v>
      </c>
      <c r="L20" s="4">
        <v>1</v>
      </c>
      <c r="M20" s="4">
        <v>0</v>
      </c>
      <c r="N20" s="4">
        <f t="shared" si="4"/>
        <v>1</v>
      </c>
      <c r="O20" s="4">
        <v>1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0</v>
      </c>
      <c r="W20" s="13">
        <f t="shared" si="2"/>
        <v>0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0</v>
      </c>
      <c r="L21" s="4">
        <v>0</v>
      </c>
      <c r="M21" s="4">
        <v>0</v>
      </c>
      <c r="N21" s="4">
        <f t="shared" si="4"/>
        <v>0</v>
      </c>
      <c r="O21" s="4">
        <v>0</v>
      </c>
      <c r="P21" s="4">
        <v>0</v>
      </c>
      <c r="Q21" s="13">
        <f t="shared" si="5"/>
        <v>0</v>
      </c>
      <c r="R21" s="13">
        <f t="shared" si="1"/>
        <v>0</v>
      </c>
      <c r="S21" s="13">
        <f t="shared" si="1"/>
        <v>0</v>
      </c>
      <c r="V21" s="4">
        <f t="shared" si="2"/>
        <v>0</v>
      </c>
      <c r="W21" s="13">
        <f t="shared" si="2"/>
        <v>0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1</v>
      </c>
      <c r="L22" s="4">
        <v>1</v>
      </c>
      <c r="M22" s="4">
        <v>0</v>
      </c>
      <c r="N22" s="4">
        <f t="shared" si="4"/>
        <v>-1</v>
      </c>
      <c r="O22" s="4">
        <v>-1</v>
      </c>
      <c r="P22" s="4">
        <v>0</v>
      </c>
      <c r="Q22" s="13">
        <f t="shared" si="5"/>
        <v>-50</v>
      </c>
      <c r="R22" s="13">
        <f t="shared" si="1"/>
        <v>-50</v>
      </c>
      <c r="S22" s="13">
        <f t="shared" si="1"/>
        <v>0</v>
      </c>
      <c r="V22" s="4">
        <f t="shared" si="2"/>
        <v>2</v>
      </c>
      <c r="W22" s="13">
        <f t="shared" si="2"/>
        <v>2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</v>
      </c>
      <c r="L23" s="4">
        <v>1</v>
      </c>
      <c r="M23" s="4">
        <v>0</v>
      </c>
      <c r="N23" s="4">
        <f t="shared" si="4"/>
        <v>-2</v>
      </c>
      <c r="O23" s="4">
        <v>0</v>
      </c>
      <c r="P23" s="4">
        <v>-2</v>
      </c>
      <c r="Q23" s="13">
        <f t="shared" si="5"/>
        <v>-66.666666666666671</v>
      </c>
      <c r="R23" s="13">
        <f t="shared" si="1"/>
        <v>0</v>
      </c>
      <c r="S23" s="13">
        <f t="shared" si="1"/>
        <v>-100</v>
      </c>
      <c r="V23" s="4">
        <f t="shared" si="2"/>
        <v>3</v>
      </c>
      <c r="W23" s="13">
        <f t="shared" si="2"/>
        <v>1</v>
      </c>
      <c r="X23" s="13">
        <f t="shared" si="2"/>
        <v>2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4</v>
      </c>
      <c r="L24" s="4">
        <v>3</v>
      </c>
      <c r="M24" s="4">
        <v>1</v>
      </c>
      <c r="N24" s="4">
        <f t="shared" si="4"/>
        <v>-2</v>
      </c>
      <c r="O24" s="4">
        <v>-3</v>
      </c>
      <c r="P24" s="4">
        <v>1</v>
      </c>
      <c r="Q24" s="13">
        <f t="shared" si="5"/>
        <v>-33.333333333333336</v>
      </c>
      <c r="R24" s="13">
        <f t="shared" si="1"/>
        <v>-50</v>
      </c>
      <c r="S24" s="13">
        <f t="shared" si="1"/>
        <v>0</v>
      </c>
      <c r="V24" s="4">
        <f t="shared" si="2"/>
        <v>6</v>
      </c>
      <c r="W24" s="13">
        <f t="shared" si="2"/>
        <v>6</v>
      </c>
      <c r="X24" s="13">
        <f t="shared" si="2"/>
        <v>0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4</v>
      </c>
      <c r="L25" s="4">
        <v>4</v>
      </c>
      <c r="M25" s="4">
        <v>0</v>
      </c>
      <c r="N25" s="4">
        <f t="shared" si="4"/>
        <v>-2</v>
      </c>
      <c r="O25" s="4">
        <v>2</v>
      </c>
      <c r="P25" s="4">
        <v>-4</v>
      </c>
      <c r="Q25" s="13">
        <f t="shared" si="5"/>
        <v>-33.333333333333336</v>
      </c>
      <c r="R25" s="13">
        <f t="shared" si="1"/>
        <v>100</v>
      </c>
      <c r="S25" s="13">
        <f t="shared" si="1"/>
        <v>-100</v>
      </c>
      <c r="V25" s="4">
        <f t="shared" si="2"/>
        <v>6</v>
      </c>
      <c r="W25" s="13">
        <f t="shared" si="2"/>
        <v>2</v>
      </c>
      <c r="X25" s="13">
        <f t="shared" si="2"/>
        <v>4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6</v>
      </c>
      <c r="L26" s="4">
        <v>2</v>
      </c>
      <c r="M26" s="4">
        <v>4</v>
      </c>
      <c r="N26" s="4">
        <f t="shared" si="4"/>
        <v>-1</v>
      </c>
      <c r="O26" s="4">
        <v>-2</v>
      </c>
      <c r="P26" s="4">
        <v>1</v>
      </c>
      <c r="Q26" s="13">
        <f t="shared" si="5"/>
        <v>-14.28571428571429</v>
      </c>
      <c r="R26" s="13">
        <f t="shared" si="5"/>
        <v>-50</v>
      </c>
      <c r="S26" s="13">
        <f t="shared" si="5"/>
        <v>33.333333333333329</v>
      </c>
      <c r="V26" s="4">
        <f t="shared" si="2"/>
        <v>7</v>
      </c>
      <c r="W26" s="13">
        <f t="shared" si="2"/>
        <v>4</v>
      </c>
      <c r="X26" s="13">
        <f t="shared" si="2"/>
        <v>3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11</v>
      </c>
      <c r="L27" s="4">
        <v>5</v>
      </c>
      <c r="M27" s="4">
        <v>6</v>
      </c>
      <c r="N27" s="4">
        <f t="shared" si="4"/>
        <v>3</v>
      </c>
      <c r="O27" s="4">
        <v>-2</v>
      </c>
      <c r="P27" s="4">
        <v>5</v>
      </c>
      <c r="Q27" s="13">
        <f t="shared" si="5"/>
        <v>37.5</v>
      </c>
      <c r="R27" s="13">
        <f t="shared" si="5"/>
        <v>-28.571428571428569</v>
      </c>
      <c r="S27" s="13">
        <f t="shared" si="5"/>
        <v>500</v>
      </c>
      <c r="V27" s="4">
        <f t="shared" si="2"/>
        <v>8</v>
      </c>
      <c r="W27" s="13">
        <f t="shared" si="2"/>
        <v>7</v>
      </c>
      <c r="X27" s="13">
        <f t="shared" si="2"/>
        <v>1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10</v>
      </c>
      <c r="L28" s="4">
        <v>3</v>
      </c>
      <c r="M28" s="4">
        <v>7</v>
      </c>
      <c r="N28" s="4">
        <f t="shared" si="4"/>
        <v>-8</v>
      </c>
      <c r="O28" s="4">
        <v>-5</v>
      </c>
      <c r="P28" s="4">
        <v>-3</v>
      </c>
      <c r="Q28" s="13">
        <f t="shared" si="5"/>
        <v>-44.444444444444443</v>
      </c>
      <c r="R28" s="13">
        <f t="shared" si="5"/>
        <v>-62.5</v>
      </c>
      <c r="S28" s="13">
        <f t="shared" si="5"/>
        <v>-30.000000000000004</v>
      </c>
      <c r="V28" s="4">
        <f t="shared" si="2"/>
        <v>18</v>
      </c>
      <c r="W28" s="13">
        <f>L28-O28</f>
        <v>8</v>
      </c>
      <c r="X28" s="13">
        <f t="shared" si="2"/>
        <v>10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13</v>
      </c>
      <c r="L29" s="4">
        <v>4</v>
      </c>
      <c r="M29" s="4">
        <v>9</v>
      </c>
      <c r="N29" s="4">
        <f>O29+P29</f>
        <v>7</v>
      </c>
      <c r="O29" s="4">
        <v>3</v>
      </c>
      <c r="P29" s="4">
        <v>4</v>
      </c>
      <c r="Q29" s="13">
        <f>IF(K29=N29,0,(1-(K29/(K29-N29)))*-100)</f>
        <v>116.66666666666666</v>
      </c>
      <c r="R29" s="13">
        <f>IF(L29=O29,0,(1-(L29/(L29-O29)))*-100)</f>
        <v>300</v>
      </c>
      <c r="S29" s="13">
        <f>IF(M29=P29,0,(1-(M29/(M29-P29)))*-100)</f>
        <v>80</v>
      </c>
      <c r="V29" s="4">
        <f t="shared" si="2"/>
        <v>6</v>
      </c>
      <c r="W29" s="13">
        <f t="shared" si="2"/>
        <v>1</v>
      </c>
      <c r="X29" s="13">
        <f t="shared" si="2"/>
        <v>5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2</v>
      </c>
      <c r="L30" s="4">
        <v>0</v>
      </c>
      <c r="M30" s="4">
        <v>2</v>
      </c>
      <c r="N30" s="4">
        <f t="shared" ref="N30" si="6">O30+P30</f>
        <v>-1</v>
      </c>
      <c r="O30" s="4">
        <v>0</v>
      </c>
      <c r="P30" s="4">
        <v>-1</v>
      </c>
      <c r="Q30" s="13">
        <f t="shared" ref="Q30" si="7">IF(K30=N30,0,(1-(K30/(K30-N30)))*-100)</f>
        <v>-33.333333333333336</v>
      </c>
      <c r="R30" s="13">
        <f>IF(L30=O30,0,(1-(L30/(L30-O30)))*-100)</f>
        <v>0</v>
      </c>
      <c r="S30" s="13">
        <f t="shared" ref="S30" si="8">IF(M30=P30,0,(1-(M30/(M30-P30)))*-100)</f>
        <v>-33.333333333333336</v>
      </c>
      <c r="V30" s="4">
        <f t="shared" si="2"/>
        <v>3</v>
      </c>
      <c r="W30" s="13">
        <f t="shared" si="2"/>
        <v>0</v>
      </c>
      <c r="X30" s="13">
        <f t="shared" si="2"/>
        <v>3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1</v>
      </c>
      <c r="L32" s="4">
        <f t="shared" ref="L32:P32" si="9">SUM(L10:L12)</f>
        <v>1</v>
      </c>
      <c r="M32" s="4">
        <f t="shared" si="9"/>
        <v>0</v>
      </c>
      <c r="N32" s="4">
        <f t="shared" si="9"/>
        <v>1</v>
      </c>
      <c r="O32" s="4">
        <f t="shared" si="9"/>
        <v>1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2</v>
      </c>
      <c r="L33" s="4">
        <f t="shared" si="12"/>
        <v>2</v>
      </c>
      <c r="M33" s="4">
        <f>SUM(M13:M22)</f>
        <v>0</v>
      </c>
      <c r="N33" s="4">
        <f t="shared" ref="N33:P33" si="13">SUM(N13:N22)</f>
        <v>-2</v>
      </c>
      <c r="O33" s="4">
        <f t="shared" si="13"/>
        <v>-1</v>
      </c>
      <c r="P33" s="4">
        <f t="shared" si="13"/>
        <v>-1</v>
      </c>
      <c r="Q33" s="13">
        <f t="shared" ref="Q33:Q36" si="14">IF(K33=N33,0,(1-(K33/(K33-N33)))*-100)</f>
        <v>-50</v>
      </c>
      <c r="R33" s="13">
        <f t="shared" si="10"/>
        <v>-33.333333333333336</v>
      </c>
      <c r="S33" s="13">
        <f t="shared" si="10"/>
        <v>-100</v>
      </c>
      <c r="V33" s="4">
        <f t="shared" ref="V33:X33" si="15">SUM(V13:V22)</f>
        <v>4</v>
      </c>
      <c r="W33" s="13">
        <f t="shared" si="15"/>
        <v>3</v>
      </c>
      <c r="X33" s="13">
        <f t="shared" si="15"/>
        <v>1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51</v>
      </c>
      <c r="L34" s="4">
        <f t="shared" si="16"/>
        <v>22</v>
      </c>
      <c r="M34" s="4">
        <f t="shared" si="16"/>
        <v>29</v>
      </c>
      <c r="N34" s="4">
        <f t="shared" si="16"/>
        <v>-6</v>
      </c>
      <c r="O34" s="4">
        <f t="shared" si="16"/>
        <v>-7</v>
      </c>
      <c r="P34" s="4">
        <f t="shared" si="16"/>
        <v>1</v>
      </c>
      <c r="Q34" s="13">
        <f>IF(K34=N34,0,(1-(K34/(K34-N34)))*-100)</f>
        <v>-10.526315789473683</v>
      </c>
      <c r="R34" s="13">
        <f t="shared" si="10"/>
        <v>-24.137931034482762</v>
      </c>
      <c r="S34" s="13">
        <f t="shared" si="10"/>
        <v>3.5714285714285809</v>
      </c>
      <c r="V34" s="4">
        <f t="shared" ref="V34:X34" si="17">SUM(V23:V30)</f>
        <v>57</v>
      </c>
      <c r="W34" s="13">
        <f t="shared" si="17"/>
        <v>29</v>
      </c>
      <c r="X34" s="13">
        <f t="shared" si="17"/>
        <v>28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46</v>
      </c>
      <c r="L35" s="4">
        <f>SUM(L25:L30)</f>
        <v>18</v>
      </c>
      <c r="M35" s="4">
        <f t="shared" si="18"/>
        <v>28</v>
      </c>
      <c r="N35" s="4">
        <f t="shared" si="18"/>
        <v>-2</v>
      </c>
      <c r="O35" s="4">
        <f t="shared" si="18"/>
        <v>-4</v>
      </c>
      <c r="P35" s="4">
        <f t="shared" si="18"/>
        <v>2</v>
      </c>
      <c r="Q35" s="13">
        <f t="shared" si="14"/>
        <v>-4.1666666666666625</v>
      </c>
      <c r="R35" s="13">
        <f t="shared" si="10"/>
        <v>-18.181818181818176</v>
      </c>
      <c r="S35" s="13">
        <f t="shared" si="10"/>
        <v>7.6923076923076872</v>
      </c>
      <c r="V35" s="4">
        <f t="shared" ref="V35" si="19">SUM(V25:V30)</f>
        <v>48</v>
      </c>
      <c r="W35" s="13">
        <f>SUM(W25:W30)</f>
        <v>22</v>
      </c>
      <c r="X35" s="13">
        <f>SUM(X25:X30)</f>
        <v>26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36</v>
      </c>
      <c r="L36" s="4">
        <f>SUM(L27:L30)</f>
        <v>12</v>
      </c>
      <c r="M36" s="4">
        <f t="shared" si="20"/>
        <v>24</v>
      </c>
      <c r="N36" s="4">
        <f t="shared" si="20"/>
        <v>1</v>
      </c>
      <c r="O36" s="4">
        <f t="shared" si="20"/>
        <v>-4</v>
      </c>
      <c r="P36" s="4">
        <f t="shared" si="20"/>
        <v>5</v>
      </c>
      <c r="Q36" s="13">
        <f t="shared" si="14"/>
        <v>2.857142857142847</v>
      </c>
      <c r="R36" s="13">
        <f t="shared" si="10"/>
        <v>-25</v>
      </c>
      <c r="S36" s="13">
        <f t="shared" si="10"/>
        <v>26.315789473684205</v>
      </c>
      <c r="V36" s="4">
        <f t="shared" ref="V36" si="21">SUM(V27:V30)</f>
        <v>35</v>
      </c>
      <c r="W36" s="13">
        <f>SUM(W27:W30)</f>
        <v>16</v>
      </c>
      <c r="X36" s="13">
        <f>SUM(X27:X30)</f>
        <v>19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1.8518518518518516</v>
      </c>
      <c r="L38" s="14">
        <f t="shared" ref="L38:M38" si="22">L32/L9*100</f>
        <v>4</v>
      </c>
      <c r="M38" s="14">
        <f t="shared" si="22"/>
        <v>0</v>
      </c>
      <c r="N38" s="14">
        <f>N32/N9*100</f>
        <v>-14.285714285714285</v>
      </c>
      <c r="O38" s="14">
        <f>O32/O9*100</f>
        <v>-14.285714285714285</v>
      </c>
      <c r="P38" s="14" t="e">
        <f t="shared" ref="P38" si="23">P32/P9*100</f>
        <v>#DIV/0!</v>
      </c>
      <c r="Q38" s="14">
        <f>K38-V38</f>
        <v>1.8518518518518516</v>
      </c>
      <c r="R38" s="14">
        <f t="shared" ref="R38:S42" si="24">L38-W38</f>
        <v>4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3.7037037037037033</v>
      </c>
      <c r="L39" s="14">
        <f>L33/L9*100</f>
        <v>8</v>
      </c>
      <c r="M39" s="15">
        <f t="shared" ref="M39" si="26">M33/M9*100</f>
        <v>0</v>
      </c>
      <c r="N39" s="14">
        <f>N33/N9*100</f>
        <v>28.571428571428569</v>
      </c>
      <c r="O39" s="14">
        <f t="shared" ref="O39" si="27">O33/O9*100</f>
        <v>14.285714285714285</v>
      </c>
      <c r="P39" s="14" t="e">
        <f>P33/P9*100</f>
        <v>#DIV/0!</v>
      </c>
      <c r="Q39" s="14">
        <f t="shared" ref="Q39:Q42" si="28">K39-V39</f>
        <v>-2.8536733454766248</v>
      </c>
      <c r="R39" s="14">
        <f t="shared" si="24"/>
        <v>-1.375</v>
      </c>
      <c r="S39" s="14">
        <f t="shared" si="24"/>
        <v>-3.4482758620689653</v>
      </c>
      <c r="V39" s="14">
        <f t="shared" ref="V39:X39" si="29">V33/V9*100</f>
        <v>6.557377049180328</v>
      </c>
      <c r="W39" s="14">
        <f t="shared" si="29"/>
        <v>9.375</v>
      </c>
      <c r="X39" s="14">
        <f t="shared" si="29"/>
        <v>3.4482758620689653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94.444444444444443</v>
      </c>
      <c r="L40" s="14">
        <f t="shared" si="30"/>
        <v>88</v>
      </c>
      <c r="M40" s="14">
        <f t="shared" si="30"/>
        <v>100</v>
      </c>
      <c r="N40" s="14">
        <f>N34/N9*100</f>
        <v>85.714285714285708</v>
      </c>
      <c r="O40" s="14">
        <f t="shared" ref="O40:P40" si="31">O34/O9*100</f>
        <v>100</v>
      </c>
      <c r="P40" s="14" t="e">
        <f t="shared" si="31"/>
        <v>#DIV/0!</v>
      </c>
      <c r="Q40" s="14">
        <f t="shared" si="28"/>
        <v>1.0018214936247603</v>
      </c>
      <c r="R40" s="14">
        <f t="shared" si="24"/>
        <v>-2.625</v>
      </c>
      <c r="S40" s="14">
        <f t="shared" si="24"/>
        <v>3.448275862068968</v>
      </c>
      <c r="V40" s="14">
        <f t="shared" ref="V40:X40" si="32">V34/V9*100</f>
        <v>93.442622950819683</v>
      </c>
      <c r="W40" s="14">
        <f t="shared" si="32"/>
        <v>90.625</v>
      </c>
      <c r="X40" s="14">
        <f t="shared" si="32"/>
        <v>96.551724137931032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85.18518518518519</v>
      </c>
      <c r="L41" s="14">
        <f t="shared" si="33"/>
        <v>72</v>
      </c>
      <c r="M41" s="14">
        <f t="shared" si="33"/>
        <v>96.551724137931032</v>
      </c>
      <c r="N41" s="14">
        <f>N35/N9*100</f>
        <v>28.571428571428569</v>
      </c>
      <c r="O41" s="14">
        <f t="shared" ref="O41:P41" si="34">O35/O9*100</f>
        <v>57.142857142857139</v>
      </c>
      <c r="P41" s="14" t="e">
        <f t="shared" si="34"/>
        <v>#DIV/0!</v>
      </c>
      <c r="Q41" s="14">
        <f t="shared" si="28"/>
        <v>6.4966605950212539</v>
      </c>
      <c r="R41" s="14">
        <f t="shared" si="24"/>
        <v>3.25</v>
      </c>
      <c r="S41" s="14">
        <f t="shared" si="24"/>
        <v>6.8965517241379217</v>
      </c>
      <c r="V41" s="14">
        <f>V35/V9*100</f>
        <v>78.688524590163937</v>
      </c>
      <c r="W41" s="14">
        <f>W35/W9*100</f>
        <v>68.75</v>
      </c>
      <c r="X41" s="14">
        <f>X35/X9*100</f>
        <v>89.65517241379311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66.666666666666657</v>
      </c>
      <c r="L42" s="14">
        <f t="shared" si="35"/>
        <v>48</v>
      </c>
      <c r="M42" s="14">
        <f t="shared" si="35"/>
        <v>82.758620689655174</v>
      </c>
      <c r="N42" s="14">
        <f t="shared" si="35"/>
        <v>-14.285714285714285</v>
      </c>
      <c r="O42" s="14">
        <f t="shared" si="35"/>
        <v>57.142857142857139</v>
      </c>
      <c r="P42" s="14" t="e">
        <f t="shared" si="35"/>
        <v>#DIV/0!</v>
      </c>
      <c r="Q42" s="14">
        <f t="shared" si="28"/>
        <v>9.2896174863387913</v>
      </c>
      <c r="R42" s="14">
        <f t="shared" si="24"/>
        <v>-2</v>
      </c>
      <c r="S42" s="14">
        <f t="shared" si="24"/>
        <v>17.241379310344826</v>
      </c>
      <c r="V42" s="14">
        <f t="shared" ref="V42:X42" si="36">V36/V9*100</f>
        <v>57.377049180327866</v>
      </c>
      <c r="W42" s="14">
        <f t="shared" si="36"/>
        <v>50</v>
      </c>
      <c r="X42" s="14">
        <f t="shared" si="36"/>
        <v>65.517241379310349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41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989</v>
      </c>
      <c r="C9" s="4">
        <f>SUM(C10:C30)</f>
        <v>519</v>
      </c>
      <c r="D9" s="4">
        <f>SUM(D10:D30)</f>
        <v>470</v>
      </c>
      <c r="E9" s="4">
        <f>F9+G9</f>
        <v>-52</v>
      </c>
      <c r="F9" s="4">
        <f>SUM(F10:F30)</f>
        <v>-19</v>
      </c>
      <c r="G9" s="4">
        <f>SUM(G10:G30)</f>
        <v>-33</v>
      </c>
      <c r="H9" s="13">
        <f>IF(B9=E9,0,(1-(B9/(B9-E9)))*-100)</f>
        <v>-4.9951969260326639</v>
      </c>
      <c r="I9" s="13">
        <f>IF(C9=F9,0,(1-(C9/(C9-F9)))*-100)</f>
        <v>-3.5315985130111471</v>
      </c>
      <c r="J9" s="13">
        <f>IF(D9=G9,0,(1-(D9/(D9-G9)))*-100)</f>
        <v>-6.560636182902579</v>
      </c>
      <c r="K9" s="4">
        <f>L9+M9</f>
        <v>1926</v>
      </c>
      <c r="L9" s="4">
        <f>SUM(L10:L30)</f>
        <v>968</v>
      </c>
      <c r="M9" s="4">
        <f>SUM(M10:M30)</f>
        <v>958</v>
      </c>
      <c r="N9" s="4">
        <f>O9+P9</f>
        <v>30</v>
      </c>
      <c r="O9" s="4">
        <f>SUM(O10:O30)</f>
        <v>-2</v>
      </c>
      <c r="P9" s="4">
        <f>SUM(P10:P30)</f>
        <v>32</v>
      </c>
      <c r="Q9" s="13">
        <f>IF(K9=N9,0,(1-(K9/(K9-N9)))*-100)</f>
        <v>1.5822784810126667</v>
      </c>
      <c r="R9" s="13">
        <f>IF(L9=O9,0,(1-(L9/(L9-O9)))*-100)</f>
        <v>-0.20618556701030855</v>
      </c>
      <c r="S9" s="13">
        <f>IF(M9=P9,0,(1-(M9/(M9-P9)))*-100)</f>
        <v>3.4557235421166288</v>
      </c>
      <c r="V9" s="4">
        <f>K9-N9</f>
        <v>1896</v>
      </c>
      <c r="W9" s="13">
        <f>L9-O9</f>
        <v>970</v>
      </c>
      <c r="X9" s="13">
        <f>M9-P9</f>
        <v>926</v>
      </c>
    </row>
    <row r="10" spans="1:24" s="1" customFormat="1" ht="18" customHeight="1" x14ac:dyDescent="0.2">
      <c r="A10" s="4" t="s">
        <v>1</v>
      </c>
      <c r="B10" s="4">
        <f>C10+D10</f>
        <v>989</v>
      </c>
      <c r="C10" s="4">
        <v>519</v>
      </c>
      <c r="D10" s="4">
        <v>470</v>
      </c>
      <c r="E10" s="4">
        <f>F10+G10</f>
        <v>-52</v>
      </c>
      <c r="F10" s="4">
        <v>-19</v>
      </c>
      <c r="G10" s="4">
        <v>-33</v>
      </c>
      <c r="H10" s="13">
        <f>IF(B10=E10,0,(1-(B10/(B10-E10)))*-100)</f>
        <v>-4.9951969260326639</v>
      </c>
      <c r="I10" s="13">
        <f t="shared" ref="I10" si="0">IF(C10=F10,0,(1-(C10/(C10-F10)))*-100)</f>
        <v>-3.5315985130111471</v>
      </c>
      <c r="J10" s="13">
        <f>IF(D10=G10,0,(1-(D10/(D10-G10)))*-100)</f>
        <v>-6.560636182902579</v>
      </c>
      <c r="K10" s="4">
        <f>L10+M10</f>
        <v>3</v>
      </c>
      <c r="L10" s="4">
        <v>1</v>
      </c>
      <c r="M10" s="4">
        <v>2</v>
      </c>
      <c r="N10" s="4">
        <f>O10+P10</f>
        <v>1</v>
      </c>
      <c r="O10" s="4">
        <v>0</v>
      </c>
      <c r="P10" s="4">
        <v>1</v>
      </c>
      <c r="Q10" s="13">
        <f>IF(K10=N10,0,(1-(K10/(K10-N10)))*-100)</f>
        <v>50</v>
      </c>
      <c r="R10" s="13">
        <f t="shared" ref="R10:S25" si="1">IF(L10=O10,0,(1-(L10/(L10-O10)))*-100)</f>
        <v>0</v>
      </c>
      <c r="S10" s="13">
        <f>IF(M10=P10,0,(1-(M10/(M10-P10)))*-100)</f>
        <v>100</v>
      </c>
      <c r="V10" s="4">
        <f t="shared" ref="V10:X30" si="2">K10-N10</f>
        <v>2</v>
      </c>
      <c r="W10" s="13">
        <f t="shared" si="2"/>
        <v>1</v>
      </c>
      <c r="X10" s="13">
        <f t="shared" si="2"/>
        <v>1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1</v>
      </c>
      <c r="L12" s="4">
        <v>1</v>
      </c>
      <c r="M12" s="4">
        <v>0</v>
      </c>
      <c r="N12" s="4">
        <f t="shared" si="4"/>
        <v>1</v>
      </c>
      <c r="O12" s="4">
        <v>1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1</v>
      </c>
      <c r="L13" s="4">
        <v>1</v>
      </c>
      <c r="M13" s="4">
        <v>0</v>
      </c>
      <c r="N13" s="4">
        <f t="shared" si="4"/>
        <v>-1</v>
      </c>
      <c r="O13" s="4">
        <v>-1</v>
      </c>
      <c r="P13" s="4">
        <v>0</v>
      </c>
      <c r="Q13" s="13">
        <f t="shared" si="5"/>
        <v>-50</v>
      </c>
      <c r="R13" s="13">
        <f t="shared" si="1"/>
        <v>-50</v>
      </c>
      <c r="S13" s="13">
        <f t="shared" si="1"/>
        <v>0</v>
      </c>
      <c r="V13" s="4">
        <f t="shared" si="2"/>
        <v>2</v>
      </c>
      <c r="W13" s="13">
        <f t="shared" si="2"/>
        <v>2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1</v>
      </c>
      <c r="L14" s="4">
        <v>1</v>
      </c>
      <c r="M14" s="4">
        <v>0</v>
      </c>
      <c r="N14" s="4">
        <f t="shared" si="4"/>
        <v>-3</v>
      </c>
      <c r="O14" s="4">
        <v>-2</v>
      </c>
      <c r="P14" s="4">
        <v>-1</v>
      </c>
      <c r="Q14" s="13">
        <f t="shared" si="5"/>
        <v>-75</v>
      </c>
      <c r="R14" s="13">
        <f t="shared" si="1"/>
        <v>-66.666666666666671</v>
      </c>
      <c r="S14" s="13">
        <f t="shared" si="1"/>
        <v>-100</v>
      </c>
      <c r="V14" s="4">
        <f t="shared" si="2"/>
        <v>4</v>
      </c>
      <c r="W14" s="13">
        <f t="shared" si="2"/>
        <v>3</v>
      </c>
      <c r="X14" s="13">
        <f t="shared" si="2"/>
        <v>1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5</v>
      </c>
      <c r="L15" s="4">
        <v>4</v>
      </c>
      <c r="M15" s="4">
        <v>1</v>
      </c>
      <c r="N15" s="4">
        <f t="shared" si="4"/>
        <v>4</v>
      </c>
      <c r="O15" s="4">
        <v>3</v>
      </c>
      <c r="P15" s="4">
        <v>1</v>
      </c>
      <c r="Q15" s="13">
        <f t="shared" si="5"/>
        <v>400</v>
      </c>
      <c r="R15" s="13">
        <f t="shared" si="1"/>
        <v>300</v>
      </c>
      <c r="S15" s="13">
        <f t="shared" si="1"/>
        <v>0</v>
      </c>
      <c r="V15" s="4">
        <f t="shared" si="2"/>
        <v>1</v>
      </c>
      <c r="W15" s="13">
        <f t="shared" si="2"/>
        <v>1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2</v>
      </c>
      <c r="L16" s="4">
        <v>2</v>
      </c>
      <c r="M16" s="4">
        <v>0</v>
      </c>
      <c r="N16" s="4">
        <f t="shared" si="4"/>
        <v>1</v>
      </c>
      <c r="O16" s="4">
        <v>1</v>
      </c>
      <c r="P16" s="4">
        <v>0</v>
      </c>
      <c r="Q16" s="13">
        <f t="shared" si="5"/>
        <v>100</v>
      </c>
      <c r="R16" s="13">
        <f t="shared" si="1"/>
        <v>100</v>
      </c>
      <c r="S16" s="13">
        <f t="shared" si="1"/>
        <v>0</v>
      </c>
      <c r="V16" s="4">
        <f t="shared" si="2"/>
        <v>1</v>
      </c>
      <c r="W16" s="13">
        <f t="shared" si="2"/>
        <v>1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2</v>
      </c>
      <c r="L17" s="4">
        <v>1</v>
      </c>
      <c r="M17" s="4">
        <v>1</v>
      </c>
      <c r="N17" s="4">
        <f t="shared" si="4"/>
        <v>-4</v>
      </c>
      <c r="O17" s="4">
        <v>-4</v>
      </c>
      <c r="P17" s="4">
        <v>0</v>
      </c>
      <c r="Q17" s="13">
        <f t="shared" si="5"/>
        <v>-66.666666666666671</v>
      </c>
      <c r="R17" s="13">
        <f t="shared" si="1"/>
        <v>-80</v>
      </c>
      <c r="S17" s="13">
        <f t="shared" si="1"/>
        <v>0</v>
      </c>
      <c r="V17" s="4">
        <f t="shared" si="2"/>
        <v>6</v>
      </c>
      <c r="W17" s="13">
        <f t="shared" si="2"/>
        <v>5</v>
      </c>
      <c r="X17" s="13">
        <f t="shared" si="2"/>
        <v>1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9</v>
      </c>
      <c r="L18" s="4">
        <v>3</v>
      </c>
      <c r="M18" s="4">
        <v>6</v>
      </c>
      <c r="N18" s="4">
        <f t="shared" si="4"/>
        <v>7</v>
      </c>
      <c r="O18" s="4">
        <v>1</v>
      </c>
      <c r="P18" s="4">
        <v>6</v>
      </c>
      <c r="Q18" s="13">
        <f t="shared" si="5"/>
        <v>350</v>
      </c>
      <c r="R18" s="13">
        <f t="shared" si="1"/>
        <v>50</v>
      </c>
      <c r="S18" s="13">
        <f t="shared" si="1"/>
        <v>0</v>
      </c>
      <c r="V18" s="4">
        <f t="shared" si="2"/>
        <v>2</v>
      </c>
      <c r="W18" s="13">
        <f t="shared" si="2"/>
        <v>2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13</v>
      </c>
      <c r="L19" s="4">
        <v>7</v>
      </c>
      <c r="M19" s="4">
        <v>6</v>
      </c>
      <c r="N19" s="4">
        <f t="shared" si="4"/>
        <v>-8</v>
      </c>
      <c r="O19" s="4">
        <v>-8</v>
      </c>
      <c r="P19" s="4">
        <v>0</v>
      </c>
      <c r="Q19" s="13">
        <f t="shared" si="5"/>
        <v>-38.095238095238095</v>
      </c>
      <c r="R19" s="13">
        <f t="shared" si="1"/>
        <v>-53.333333333333336</v>
      </c>
      <c r="S19" s="13">
        <f t="shared" si="1"/>
        <v>0</v>
      </c>
      <c r="V19" s="4">
        <f t="shared" si="2"/>
        <v>21</v>
      </c>
      <c r="W19" s="13">
        <f t="shared" si="2"/>
        <v>15</v>
      </c>
      <c r="X19" s="13">
        <f t="shared" si="2"/>
        <v>6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20</v>
      </c>
      <c r="L20" s="4">
        <v>9</v>
      </c>
      <c r="M20" s="4">
        <v>11</v>
      </c>
      <c r="N20" s="4">
        <f t="shared" si="4"/>
        <v>-4</v>
      </c>
      <c r="O20" s="4">
        <v>-6</v>
      </c>
      <c r="P20" s="4">
        <v>2</v>
      </c>
      <c r="Q20" s="13">
        <f t="shared" si="5"/>
        <v>-16.666666666666664</v>
      </c>
      <c r="R20" s="13">
        <f t="shared" si="1"/>
        <v>-40</v>
      </c>
      <c r="S20" s="13">
        <f t="shared" si="1"/>
        <v>22.222222222222232</v>
      </c>
      <c r="V20" s="4">
        <f t="shared" si="2"/>
        <v>24</v>
      </c>
      <c r="W20" s="13">
        <f t="shared" si="2"/>
        <v>15</v>
      </c>
      <c r="X20" s="13">
        <f t="shared" si="2"/>
        <v>9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38</v>
      </c>
      <c r="L21" s="4">
        <v>29</v>
      </c>
      <c r="M21" s="4">
        <v>9</v>
      </c>
      <c r="N21" s="4">
        <f t="shared" si="4"/>
        <v>13</v>
      </c>
      <c r="O21" s="4">
        <v>15</v>
      </c>
      <c r="P21" s="4">
        <v>-2</v>
      </c>
      <c r="Q21" s="13">
        <f t="shared" si="5"/>
        <v>52</v>
      </c>
      <c r="R21" s="13">
        <f t="shared" si="1"/>
        <v>107.14285714285717</v>
      </c>
      <c r="S21" s="13">
        <f t="shared" si="1"/>
        <v>-18.181818181818176</v>
      </c>
      <c r="V21" s="4">
        <f t="shared" si="2"/>
        <v>25</v>
      </c>
      <c r="W21" s="13">
        <f t="shared" si="2"/>
        <v>14</v>
      </c>
      <c r="X21" s="13">
        <f t="shared" si="2"/>
        <v>11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42</v>
      </c>
      <c r="L22" s="4">
        <v>27</v>
      </c>
      <c r="M22" s="4">
        <v>15</v>
      </c>
      <c r="N22" s="4">
        <f t="shared" si="4"/>
        <v>1</v>
      </c>
      <c r="O22" s="4">
        <v>3</v>
      </c>
      <c r="P22" s="4">
        <v>-2</v>
      </c>
      <c r="Q22" s="13">
        <f t="shared" si="5"/>
        <v>2.4390243902439046</v>
      </c>
      <c r="R22" s="13">
        <f t="shared" si="1"/>
        <v>12.5</v>
      </c>
      <c r="S22" s="13">
        <f t="shared" si="1"/>
        <v>-11.764705882352944</v>
      </c>
      <c r="V22" s="4">
        <f t="shared" si="2"/>
        <v>41</v>
      </c>
      <c r="W22" s="13">
        <f t="shared" si="2"/>
        <v>24</v>
      </c>
      <c r="X22" s="13">
        <f t="shared" si="2"/>
        <v>17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73</v>
      </c>
      <c r="L23" s="4">
        <v>51</v>
      </c>
      <c r="M23" s="4">
        <v>22</v>
      </c>
      <c r="N23" s="4">
        <f t="shared" si="4"/>
        <v>-5</v>
      </c>
      <c r="O23" s="4">
        <v>-4</v>
      </c>
      <c r="P23" s="4">
        <v>-1</v>
      </c>
      <c r="Q23" s="13">
        <f t="shared" si="5"/>
        <v>-6.4102564102564097</v>
      </c>
      <c r="R23" s="13">
        <f t="shared" si="1"/>
        <v>-7.2727272727272751</v>
      </c>
      <c r="S23" s="13">
        <f t="shared" si="1"/>
        <v>-4.3478260869565188</v>
      </c>
      <c r="V23" s="4">
        <f t="shared" si="2"/>
        <v>78</v>
      </c>
      <c r="W23" s="13">
        <f t="shared" si="2"/>
        <v>55</v>
      </c>
      <c r="X23" s="13">
        <f t="shared" si="2"/>
        <v>23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140</v>
      </c>
      <c r="L24" s="4">
        <v>89</v>
      </c>
      <c r="M24" s="4">
        <v>51</v>
      </c>
      <c r="N24" s="4">
        <f t="shared" si="4"/>
        <v>-13</v>
      </c>
      <c r="O24" s="4">
        <v>-26</v>
      </c>
      <c r="P24" s="4">
        <v>13</v>
      </c>
      <c r="Q24" s="13">
        <f t="shared" si="5"/>
        <v>-8.4967320261437944</v>
      </c>
      <c r="R24" s="13">
        <f t="shared" si="1"/>
        <v>-22.608695652173914</v>
      </c>
      <c r="S24" s="13">
        <f t="shared" si="1"/>
        <v>34.210526315789465</v>
      </c>
      <c r="V24" s="4">
        <f t="shared" si="2"/>
        <v>153</v>
      </c>
      <c r="W24" s="13">
        <f t="shared" si="2"/>
        <v>115</v>
      </c>
      <c r="X24" s="13">
        <f t="shared" si="2"/>
        <v>38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244</v>
      </c>
      <c r="L25" s="4">
        <v>154</v>
      </c>
      <c r="M25" s="4">
        <v>90</v>
      </c>
      <c r="N25" s="4">
        <f t="shared" si="4"/>
        <v>2</v>
      </c>
      <c r="O25" s="4">
        <v>-9</v>
      </c>
      <c r="P25" s="4">
        <v>11</v>
      </c>
      <c r="Q25" s="13">
        <f t="shared" si="5"/>
        <v>0.82644628099173278</v>
      </c>
      <c r="R25" s="13">
        <f t="shared" si="1"/>
        <v>-5.5214723926380387</v>
      </c>
      <c r="S25" s="13">
        <f t="shared" si="1"/>
        <v>13.924050632911399</v>
      </c>
      <c r="V25" s="4">
        <f t="shared" si="2"/>
        <v>242</v>
      </c>
      <c r="W25" s="13">
        <f t="shared" si="2"/>
        <v>163</v>
      </c>
      <c r="X25" s="13">
        <f t="shared" si="2"/>
        <v>79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287</v>
      </c>
      <c r="L26" s="4">
        <v>176</v>
      </c>
      <c r="M26" s="4">
        <v>111</v>
      </c>
      <c r="N26" s="4">
        <f t="shared" si="4"/>
        <v>28</v>
      </c>
      <c r="O26" s="4">
        <v>24</v>
      </c>
      <c r="P26" s="4">
        <v>4</v>
      </c>
      <c r="Q26" s="13">
        <f t="shared" si="5"/>
        <v>10.810810810810811</v>
      </c>
      <c r="R26" s="13">
        <f t="shared" si="5"/>
        <v>15.789473684210531</v>
      </c>
      <c r="S26" s="13">
        <f t="shared" si="5"/>
        <v>3.7383177570093462</v>
      </c>
      <c r="V26" s="4">
        <f t="shared" si="2"/>
        <v>259</v>
      </c>
      <c r="W26" s="13">
        <f t="shared" si="2"/>
        <v>152</v>
      </c>
      <c r="X26" s="13">
        <f t="shared" si="2"/>
        <v>107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352</v>
      </c>
      <c r="L27" s="4">
        <v>188</v>
      </c>
      <c r="M27" s="4">
        <v>164</v>
      </c>
      <c r="N27" s="4">
        <f t="shared" si="4"/>
        <v>-14</v>
      </c>
      <c r="O27" s="4">
        <v>-6</v>
      </c>
      <c r="P27" s="4">
        <v>-8</v>
      </c>
      <c r="Q27" s="13">
        <f t="shared" si="5"/>
        <v>-3.8251366120218622</v>
      </c>
      <c r="R27" s="13">
        <f t="shared" si="5"/>
        <v>-3.0927835051546393</v>
      </c>
      <c r="S27" s="13">
        <f t="shared" si="5"/>
        <v>-4.651162790697672</v>
      </c>
      <c r="V27" s="4">
        <f t="shared" si="2"/>
        <v>366</v>
      </c>
      <c r="W27" s="13">
        <f t="shared" si="2"/>
        <v>194</v>
      </c>
      <c r="X27" s="13">
        <f t="shared" si="2"/>
        <v>172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390</v>
      </c>
      <c r="L28" s="4">
        <v>151</v>
      </c>
      <c r="M28" s="4">
        <v>239</v>
      </c>
      <c r="N28" s="4">
        <f t="shared" si="4"/>
        <v>7</v>
      </c>
      <c r="O28" s="4">
        <v>12</v>
      </c>
      <c r="P28" s="4">
        <v>-5</v>
      </c>
      <c r="Q28" s="13">
        <f t="shared" si="5"/>
        <v>1.8276762402088753</v>
      </c>
      <c r="R28" s="13">
        <f t="shared" si="5"/>
        <v>8.6330935251798468</v>
      </c>
      <c r="S28" s="13">
        <f t="shared" si="5"/>
        <v>-2.0491803278688492</v>
      </c>
      <c r="V28" s="4">
        <f t="shared" si="2"/>
        <v>383</v>
      </c>
      <c r="W28" s="13">
        <f>L28-O28</f>
        <v>139</v>
      </c>
      <c r="X28" s="13">
        <f t="shared" si="2"/>
        <v>244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238</v>
      </c>
      <c r="L29" s="4">
        <v>61</v>
      </c>
      <c r="M29" s="4">
        <v>177</v>
      </c>
      <c r="N29" s="4">
        <f>O29+P29</f>
        <v>1</v>
      </c>
      <c r="O29" s="4">
        <v>-6</v>
      </c>
      <c r="P29" s="4">
        <v>7</v>
      </c>
      <c r="Q29" s="13">
        <f>IF(K29=N29,0,(1-(K29/(K29-N29)))*-100)</f>
        <v>0.42194092827003704</v>
      </c>
      <c r="R29" s="13">
        <f>IF(L29=O29,0,(1-(L29/(L29-O29)))*-100)</f>
        <v>-8.9552238805970177</v>
      </c>
      <c r="S29" s="13">
        <f>IF(M29=P29,0,(1-(M29/(M29-P29)))*-100)</f>
        <v>4.117647058823537</v>
      </c>
      <c r="V29" s="4">
        <f t="shared" si="2"/>
        <v>237</v>
      </c>
      <c r="W29" s="13">
        <f t="shared" si="2"/>
        <v>67</v>
      </c>
      <c r="X29" s="13">
        <f t="shared" si="2"/>
        <v>170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65</v>
      </c>
      <c r="L30" s="4">
        <v>12</v>
      </c>
      <c r="M30" s="4">
        <v>53</v>
      </c>
      <c r="N30" s="4">
        <f t="shared" ref="N30" si="6">O30+P30</f>
        <v>16</v>
      </c>
      <c r="O30" s="4">
        <v>10</v>
      </c>
      <c r="P30" s="4">
        <v>6</v>
      </c>
      <c r="Q30" s="13">
        <f t="shared" ref="Q30" si="7">IF(K30=N30,0,(1-(K30/(K30-N30)))*-100)</f>
        <v>32.65306122448979</v>
      </c>
      <c r="R30" s="13">
        <f>IF(L30=O30,0,(1-(L30/(L30-O30)))*-100)</f>
        <v>500</v>
      </c>
      <c r="S30" s="13">
        <f t="shared" ref="S30" si="8">IF(M30=P30,0,(1-(M30/(M30-P30)))*-100)</f>
        <v>12.765957446808507</v>
      </c>
      <c r="V30" s="4">
        <f t="shared" si="2"/>
        <v>49</v>
      </c>
      <c r="W30" s="13">
        <f t="shared" si="2"/>
        <v>2</v>
      </c>
      <c r="X30" s="13">
        <f t="shared" si="2"/>
        <v>47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4</v>
      </c>
      <c r="L32" s="4">
        <f t="shared" ref="L32:P32" si="9">SUM(L10:L12)</f>
        <v>2</v>
      </c>
      <c r="M32" s="4">
        <f t="shared" si="9"/>
        <v>2</v>
      </c>
      <c r="N32" s="4">
        <f t="shared" si="9"/>
        <v>2</v>
      </c>
      <c r="O32" s="4">
        <f t="shared" si="9"/>
        <v>1</v>
      </c>
      <c r="P32" s="4">
        <f t="shared" si="9"/>
        <v>1</v>
      </c>
      <c r="Q32" s="13">
        <f>IF(K32=N32,0,(1-(K32/(K32-N32)))*-100)</f>
        <v>100</v>
      </c>
      <c r="R32" s="13">
        <f t="shared" ref="R32:S36" si="10">IF(L32=O32,0,(1-(L32/(L32-O32)))*-100)</f>
        <v>100</v>
      </c>
      <c r="S32" s="13">
        <f t="shared" si="10"/>
        <v>100</v>
      </c>
      <c r="V32" s="4">
        <f t="shared" ref="V32:X32" si="11">SUM(V10:V12)</f>
        <v>2</v>
      </c>
      <c r="W32" s="13">
        <f t="shared" si="11"/>
        <v>1</v>
      </c>
      <c r="X32" s="13">
        <f t="shared" si="11"/>
        <v>1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133</v>
      </c>
      <c r="L33" s="4">
        <f t="shared" si="12"/>
        <v>84</v>
      </c>
      <c r="M33" s="4">
        <f>SUM(M13:M22)</f>
        <v>49</v>
      </c>
      <c r="N33" s="4">
        <f t="shared" ref="N33:P33" si="13">SUM(N13:N22)</f>
        <v>6</v>
      </c>
      <c r="O33" s="4">
        <f t="shared" si="13"/>
        <v>2</v>
      </c>
      <c r="P33" s="4">
        <f t="shared" si="13"/>
        <v>4</v>
      </c>
      <c r="Q33" s="13">
        <f t="shared" ref="Q33:Q36" si="14">IF(K33=N33,0,(1-(K33/(K33-N33)))*-100)</f>
        <v>4.7244094488188892</v>
      </c>
      <c r="R33" s="13">
        <f t="shared" si="10"/>
        <v>2.4390243902439046</v>
      </c>
      <c r="S33" s="13">
        <f t="shared" si="10"/>
        <v>8.8888888888888786</v>
      </c>
      <c r="V33" s="4">
        <f t="shared" ref="V33:X33" si="15">SUM(V13:V22)</f>
        <v>127</v>
      </c>
      <c r="W33" s="13">
        <f t="shared" si="15"/>
        <v>82</v>
      </c>
      <c r="X33" s="13">
        <f t="shared" si="15"/>
        <v>45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1789</v>
      </c>
      <c r="L34" s="4">
        <f t="shared" si="16"/>
        <v>882</v>
      </c>
      <c r="M34" s="4">
        <f t="shared" si="16"/>
        <v>907</v>
      </c>
      <c r="N34" s="4">
        <f t="shared" si="16"/>
        <v>22</v>
      </c>
      <c r="O34" s="4">
        <f t="shared" si="16"/>
        <v>-5</v>
      </c>
      <c r="P34" s="4">
        <f t="shared" si="16"/>
        <v>27</v>
      </c>
      <c r="Q34" s="13">
        <f>IF(K34=N34,0,(1-(K34/(K34-N34)))*-100)</f>
        <v>1.2450481041312855</v>
      </c>
      <c r="R34" s="13">
        <f t="shared" si="10"/>
        <v>-0.5636978579481422</v>
      </c>
      <c r="S34" s="13">
        <f t="shared" si="10"/>
        <v>3.0681818181818254</v>
      </c>
      <c r="V34" s="4">
        <f t="shared" ref="V34:X34" si="17">SUM(V23:V30)</f>
        <v>1767</v>
      </c>
      <c r="W34" s="13">
        <f t="shared" si="17"/>
        <v>887</v>
      </c>
      <c r="X34" s="13">
        <f t="shared" si="17"/>
        <v>880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1576</v>
      </c>
      <c r="L35" s="4">
        <f>SUM(L25:L30)</f>
        <v>742</v>
      </c>
      <c r="M35" s="4">
        <f t="shared" si="18"/>
        <v>834</v>
      </c>
      <c r="N35" s="4">
        <f t="shared" si="18"/>
        <v>40</v>
      </c>
      <c r="O35" s="4">
        <f t="shared" si="18"/>
        <v>25</v>
      </c>
      <c r="P35" s="4">
        <f t="shared" si="18"/>
        <v>15</v>
      </c>
      <c r="Q35" s="13">
        <f t="shared" si="14"/>
        <v>2.6041666666666741</v>
      </c>
      <c r="R35" s="13">
        <f t="shared" si="10"/>
        <v>3.4867503486750273</v>
      </c>
      <c r="S35" s="13">
        <f t="shared" si="10"/>
        <v>1.831501831501825</v>
      </c>
      <c r="V35" s="4">
        <f t="shared" ref="V35" si="19">SUM(V25:V30)</f>
        <v>1536</v>
      </c>
      <c r="W35" s="13">
        <f>SUM(W25:W30)</f>
        <v>717</v>
      </c>
      <c r="X35" s="13">
        <f>SUM(X25:X30)</f>
        <v>819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1045</v>
      </c>
      <c r="L36" s="4">
        <f>SUM(L27:L30)</f>
        <v>412</v>
      </c>
      <c r="M36" s="4">
        <f t="shared" si="20"/>
        <v>633</v>
      </c>
      <c r="N36" s="4">
        <f t="shared" si="20"/>
        <v>10</v>
      </c>
      <c r="O36" s="4">
        <f t="shared" si="20"/>
        <v>10</v>
      </c>
      <c r="P36" s="4">
        <f t="shared" si="20"/>
        <v>0</v>
      </c>
      <c r="Q36" s="13">
        <f t="shared" si="14"/>
        <v>0.96618357487923134</v>
      </c>
      <c r="R36" s="13">
        <f t="shared" si="10"/>
        <v>2.4875621890547261</v>
      </c>
      <c r="S36" s="13">
        <f t="shared" si="10"/>
        <v>0</v>
      </c>
      <c r="V36" s="4">
        <f t="shared" ref="V36" si="21">SUM(V27:V30)</f>
        <v>1035</v>
      </c>
      <c r="W36" s="13">
        <f>SUM(W27:W30)</f>
        <v>402</v>
      </c>
      <c r="X36" s="13">
        <f>SUM(X27:X30)</f>
        <v>633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0.20768431983385255</v>
      </c>
      <c r="L38" s="14">
        <f t="shared" ref="L38:M38" si="22">L32/L9*100</f>
        <v>0.20661157024793389</v>
      </c>
      <c r="M38" s="14">
        <f t="shared" si="22"/>
        <v>0.20876826722338201</v>
      </c>
      <c r="N38" s="14">
        <f>N32/N9*100</f>
        <v>6.666666666666667</v>
      </c>
      <c r="O38" s="14">
        <f>O32/O9*100</f>
        <v>-50</v>
      </c>
      <c r="P38" s="14">
        <f t="shared" ref="P38" si="23">P32/P9*100</f>
        <v>3.125</v>
      </c>
      <c r="Q38" s="14">
        <f>K38-V38</f>
        <v>0.10219908776634201</v>
      </c>
      <c r="R38" s="14">
        <f t="shared" ref="R38:S42" si="24">L38-W38</f>
        <v>0.10351878674277924</v>
      </c>
      <c r="S38" s="14">
        <f>M38-X38</f>
        <v>0.1007769065322373</v>
      </c>
      <c r="V38" s="14">
        <f>V32/V9*100</f>
        <v>0.10548523206751054</v>
      </c>
      <c r="W38" s="14">
        <f t="shared" ref="W38:X38" si="25">W32/W9*100</f>
        <v>0.10309278350515465</v>
      </c>
      <c r="X38" s="14">
        <f t="shared" si="25"/>
        <v>0.10799136069114472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6.9055036344755978</v>
      </c>
      <c r="L39" s="14">
        <f>L33/L9*100</f>
        <v>8.677685950413224</v>
      </c>
      <c r="M39" s="15">
        <f t="shared" ref="M39" si="26">M33/M9*100</f>
        <v>5.1148225469728601</v>
      </c>
      <c r="N39" s="14">
        <f>N33/N9*100</f>
        <v>20</v>
      </c>
      <c r="O39" s="14">
        <f t="shared" ref="O39" si="27">O33/O9*100</f>
        <v>-100</v>
      </c>
      <c r="P39" s="14">
        <f>P33/P9*100</f>
        <v>12.5</v>
      </c>
      <c r="Q39" s="14">
        <f t="shared" ref="Q39:Q42" si="28">K39-V39</f>
        <v>0.20719139818867749</v>
      </c>
      <c r="R39" s="14">
        <f t="shared" si="24"/>
        <v>0.22407770299054341</v>
      </c>
      <c r="S39" s="14">
        <f t="shared" si="24"/>
        <v>0.25521131587134782</v>
      </c>
      <c r="V39" s="14">
        <f t="shared" ref="V39:X39" si="29">V33/V9*100</f>
        <v>6.6983122362869203</v>
      </c>
      <c r="W39" s="14">
        <f t="shared" si="29"/>
        <v>8.4536082474226806</v>
      </c>
      <c r="X39" s="14">
        <f t="shared" si="29"/>
        <v>4.8596112311015123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92.886812045690547</v>
      </c>
      <c r="L40" s="14">
        <f t="shared" si="30"/>
        <v>91.11570247933885</v>
      </c>
      <c r="M40" s="14">
        <f t="shared" si="30"/>
        <v>94.676409185803749</v>
      </c>
      <c r="N40" s="14">
        <f>N34/N9*100</f>
        <v>73.333333333333329</v>
      </c>
      <c r="O40" s="14">
        <f t="shared" ref="O40:P40" si="31">O34/O9*100</f>
        <v>250</v>
      </c>
      <c r="P40" s="14">
        <f t="shared" si="31"/>
        <v>84.375</v>
      </c>
      <c r="Q40" s="14">
        <f t="shared" si="28"/>
        <v>-0.30939048595502072</v>
      </c>
      <c r="R40" s="14">
        <f t="shared" si="24"/>
        <v>-0.32759648973330968</v>
      </c>
      <c r="S40" s="14">
        <f t="shared" si="24"/>
        <v>-0.35598822240359596</v>
      </c>
      <c r="V40" s="14">
        <f t="shared" ref="V40:X40" si="32">V34/V9*100</f>
        <v>93.196202531645568</v>
      </c>
      <c r="W40" s="14">
        <f t="shared" si="32"/>
        <v>91.44329896907216</v>
      </c>
      <c r="X40" s="14">
        <f t="shared" si="32"/>
        <v>95.032397408207345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81.827622014537909</v>
      </c>
      <c r="L41" s="14">
        <f t="shared" si="33"/>
        <v>76.652892561983464</v>
      </c>
      <c r="M41" s="14">
        <f t="shared" si="33"/>
        <v>87.05636743215031</v>
      </c>
      <c r="N41" s="14">
        <f>N35/N9*100</f>
        <v>133.33333333333331</v>
      </c>
      <c r="O41" s="14">
        <f t="shared" ref="O41:P41" si="34">O35/O9*100</f>
        <v>-1250</v>
      </c>
      <c r="P41" s="14">
        <f t="shared" si="34"/>
        <v>46.875</v>
      </c>
      <c r="Q41" s="14">
        <f t="shared" si="28"/>
        <v>0.81496378668980185</v>
      </c>
      <c r="R41" s="14">
        <f t="shared" si="24"/>
        <v>2.7353667887875872</v>
      </c>
      <c r="S41" s="14">
        <f t="shared" si="24"/>
        <v>-1.3885569738972094</v>
      </c>
      <c r="V41" s="14">
        <f>V35/V9*100</f>
        <v>81.012658227848107</v>
      </c>
      <c r="W41" s="14">
        <f>W35/W9*100</f>
        <v>73.917525773195877</v>
      </c>
      <c r="X41" s="14">
        <f>X35/X9*100</f>
        <v>88.444924406047519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54.257528556593982</v>
      </c>
      <c r="L42" s="14">
        <f t="shared" si="35"/>
        <v>42.561983471074385</v>
      </c>
      <c r="M42" s="14">
        <f t="shared" si="35"/>
        <v>66.075156576200428</v>
      </c>
      <c r="N42" s="14">
        <f t="shared" si="35"/>
        <v>33.333333333333329</v>
      </c>
      <c r="O42" s="14">
        <f t="shared" si="35"/>
        <v>-500</v>
      </c>
      <c r="P42" s="14">
        <f t="shared" si="35"/>
        <v>0</v>
      </c>
      <c r="Q42" s="14">
        <f t="shared" si="28"/>
        <v>-0.33107903834272889</v>
      </c>
      <c r="R42" s="14">
        <f t="shared" si="24"/>
        <v>1.1186845020022176</v>
      </c>
      <c r="S42" s="14">
        <f t="shared" si="24"/>
        <v>-2.2833747412941676</v>
      </c>
      <c r="V42" s="14">
        <f t="shared" ref="V42:X42" si="36">V36/V9*100</f>
        <v>54.588607594936711</v>
      </c>
      <c r="W42" s="14">
        <f t="shared" si="36"/>
        <v>41.443298969072167</v>
      </c>
      <c r="X42" s="14">
        <f t="shared" si="36"/>
        <v>68.358531317494595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42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213</v>
      </c>
      <c r="C9" s="4">
        <f>SUM(C10:C30)</f>
        <v>119</v>
      </c>
      <c r="D9" s="4">
        <f>SUM(D10:D30)</f>
        <v>94</v>
      </c>
      <c r="E9" s="4">
        <f>F9+G9</f>
        <v>-40</v>
      </c>
      <c r="F9" s="4">
        <f>SUM(F10:F30)</f>
        <v>-11</v>
      </c>
      <c r="G9" s="4">
        <f>SUM(G10:G30)</f>
        <v>-29</v>
      </c>
      <c r="H9" s="13">
        <f>IF(B9=E9,0,(1-(B9/(B9-E9)))*-100)</f>
        <v>-15.810276679841895</v>
      </c>
      <c r="I9" s="13">
        <f>IF(C9=F9,0,(1-(C9/(C9-F9)))*-100)</f>
        <v>-8.4615384615384652</v>
      </c>
      <c r="J9" s="13">
        <f>IF(D9=G9,0,(1-(D9/(D9-G9)))*-100)</f>
        <v>-23.577235772357717</v>
      </c>
      <c r="K9" s="4">
        <f>L9+M9</f>
        <v>688</v>
      </c>
      <c r="L9" s="4">
        <f>SUM(L10:L30)</f>
        <v>332</v>
      </c>
      <c r="M9" s="4">
        <f>SUM(M10:M30)</f>
        <v>356</v>
      </c>
      <c r="N9" s="4">
        <f>O9+P9</f>
        <v>-43</v>
      </c>
      <c r="O9" s="4">
        <f>SUM(O10:O30)</f>
        <v>-18</v>
      </c>
      <c r="P9" s="4">
        <f>SUM(P10:P30)</f>
        <v>-25</v>
      </c>
      <c r="Q9" s="13">
        <f>IF(K9=N9,0,(1-(K9/(K9-N9)))*-100)</f>
        <v>-5.8823529411764719</v>
      </c>
      <c r="R9" s="13">
        <f>IF(L9=O9,0,(1-(L9/(L9-O9)))*-100)</f>
        <v>-5.1428571428571379</v>
      </c>
      <c r="S9" s="13">
        <f>IF(M9=P9,0,(1-(M9/(M9-P9)))*-100)</f>
        <v>-6.5616797900262425</v>
      </c>
      <c r="V9" s="4">
        <f>K9-N9</f>
        <v>731</v>
      </c>
      <c r="W9" s="13">
        <f>L9-O9</f>
        <v>350</v>
      </c>
      <c r="X9" s="13">
        <f>M9-P9</f>
        <v>381</v>
      </c>
    </row>
    <row r="10" spans="1:24" s="1" customFormat="1" ht="18" customHeight="1" x14ac:dyDescent="0.2">
      <c r="A10" s="4" t="s">
        <v>1</v>
      </c>
      <c r="B10" s="4">
        <f>C10+D10</f>
        <v>213</v>
      </c>
      <c r="C10" s="4">
        <v>119</v>
      </c>
      <c r="D10" s="4">
        <v>94</v>
      </c>
      <c r="E10" s="4">
        <f>F10+G10</f>
        <v>-40</v>
      </c>
      <c r="F10" s="4">
        <v>-11</v>
      </c>
      <c r="G10" s="4">
        <v>-29</v>
      </c>
      <c r="H10" s="13">
        <f>IF(B10=E10,0,(1-(B10/(B10-E10)))*-100)</f>
        <v>-15.810276679841895</v>
      </c>
      <c r="I10" s="13">
        <f t="shared" ref="I10" si="0">IF(C10=F10,0,(1-(C10/(C10-F10)))*-100)</f>
        <v>-8.4615384615384652</v>
      </c>
      <c r="J10" s="13">
        <f>IF(D10=G10,0,(1-(D10/(D10-G10)))*-100)</f>
        <v>-23.577235772357717</v>
      </c>
      <c r="K10" s="4">
        <f>L10+M10</f>
        <v>2</v>
      </c>
      <c r="L10" s="4">
        <v>0</v>
      </c>
      <c r="M10" s="4">
        <v>2</v>
      </c>
      <c r="N10" s="4">
        <f>O10+P10</f>
        <v>0</v>
      </c>
      <c r="O10" s="4">
        <v>-1</v>
      </c>
      <c r="P10" s="4">
        <v>1</v>
      </c>
      <c r="Q10" s="13">
        <f>IF(K10=N10,0,(1-(K10/(K10-N10)))*-100)</f>
        <v>0</v>
      </c>
      <c r="R10" s="13">
        <f t="shared" ref="R10:S25" si="1">IF(L10=O10,0,(1-(L10/(L10-O10)))*-100)</f>
        <v>-100</v>
      </c>
      <c r="S10" s="13">
        <f>IF(M10=P10,0,(1-(M10/(M10-P10)))*-100)</f>
        <v>100</v>
      </c>
      <c r="V10" s="4">
        <f t="shared" ref="V10:X30" si="2">K10-N10</f>
        <v>2</v>
      </c>
      <c r="W10" s="13">
        <f t="shared" si="2"/>
        <v>1</v>
      </c>
      <c r="X10" s="13">
        <f t="shared" si="2"/>
        <v>1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-1</v>
      </c>
      <c r="O14" s="4">
        <v>-1</v>
      </c>
      <c r="P14" s="4">
        <v>0</v>
      </c>
      <c r="Q14" s="13">
        <f t="shared" si="5"/>
        <v>-100</v>
      </c>
      <c r="R14" s="13">
        <f t="shared" si="1"/>
        <v>-100</v>
      </c>
      <c r="S14" s="13">
        <f t="shared" si="1"/>
        <v>0</v>
      </c>
      <c r="V14" s="4">
        <f t="shared" si="2"/>
        <v>1</v>
      </c>
      <c r="W14" s="13">
        <f t="shared" si="2"/>
        <v>1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1</v>
      </c>
      <c r="M16" s="4">
        <v>0</v>
      </c>
      <c r="N16" s="4">
        <f t="shared" si="4"/>
        <v>-1</v>
      </c>
      <c r="O16" s="4">
        <v>-1</v>
      </c>
      <c r="P16" s="4">
        <v>0</v>
      </c>
      <c r="Q16" s="13">
        <f t="shared" si="5"/>
        <v>-50</v>
      </c>
      <c r="R16" s="13">
        <f t="shared" si="1"/>
        <v>-50</v>
      </c>
      <c r="S16" s="13">
        <f t="shared" si="1"/>
        <v>0</v>
      </c>
      <c r="V16" s="4">
        <f t="shared" si="2"/>
        <v>2</v>
      </c>
      <c r="W16" s="13">
        <f t="shared" si="2"/>
        <v>2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-2</v>
      </c>
      <c r="O17" s="4">
        <v>-2</v>
      </c>
      <c r="P17" s="4">
        <v>0</v>
      </c>
      <c r="Q17" s="13">
        <f t="shared" si="5"/>
        <v>-100</v>
      </c>
      <c r="R17" s="13">
        <f t="shared" si="1"/>
        <v>-100</v>
      </c>
      <c r="S17" s="13">
        <f t="shared" si="1"/>
        <v>0</v>
      </c>
      <c r="V17" s="4">
        <f t="shared" si="2"/>
        <v>2</v>
      </c>
      <c r="W17" s="13">
        <f t="shared" si="2"/>
        <v>2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1</v>
      </c>
      <c r="L18" s="4">
        <v>1</v>
      </c>
      <c r="M18" s="4">
        <v>0</v>
      </c>
      <c r="N18" s="4">
        <f t="shared" si="4"/>
        <v>1</v>
      </c>
      <c r="O18" s="4">
        <v>1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3</v>
      </c>
      <c r="L19" s="4">
        <v>1</v>
      </c>
      <c r="M19" s="4">
        <v>2</v>
      </c>
      <c r="N19" s="4">
        <f t="shared" si="4"/>
        <v>-2</v>
      </c>
      <c r="O19" s="4">
        <v>-3</v>
      </c>
      <c r="P19" s="4">
        <v>1</v>
      </c>
      <c r="Q19" s="13">
        <f t="shared" si="5"/>
        <v>-40</v>
      </c>
      <c r="R19" s="13">
        <f t="shared" si="1"/>
        <v>-75</v>
      </c>
      <c r="S19" s="13">
        <f t="shared" si="1"/>
        <v>100</v>
      </c>
      <c r="V19" s="4">
        <f t="shared" si="2"/>
        <v>5</v>
      </c>
      <c r="W19" s="13">
        <f t="shared" si="2"/>
        <v>4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8</v>
      </c>
      <c r="L20" s="4">
        <v>6</v>
      </c>
      <c r="M20" s="4">
        <v>2</v>
      </c>
      <c r="N20" s="4">
        <f t="shared" si="4"/>
        <v>-1</v>
      </c>
      <c r="O20" s="4">
        <v>-1</v>
      </c>
      <c r="P20" s="4">
        <v>0</v>
      </c>
      <c r="Q20" s="13">
        <f t="shared" si="5"/>
        <v>-11.111111111111116</v>
      </c>
      <c r="R20" s="13">
        <f t="shared" si="1"/>
        <v>-14.28571428571429</v>
      </c>
      <c r="S20" s="13">
        <f t="shared" si="1"/>
        <v>0</v>
      </c>
      <c r="V20" s="4">
        <f t="shared" si="2"/>
        <v>9</v>
      </c>
      <c r="W20" s="13">
        <f t="shared" si="2"/>
        <v>7</v>
      </c>
      <c r="X20" s="13">
        <f t="shared" si="2"/>
        <v>2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8</v>
      </c>
      <c r="L21" s="4">
        <v>6</v>
      </c>
      <c r="M21" s="4">
        <v>2</v>
      </c>
      <c r="N21" s="4">
        <f t="shared" si="4"/>
        <v>-2</v>
      </c>
      <c r="O21" s="4">
        <v>-1</v>
      </c>
      <c r="P21" s="4">
        <v>-1</v>
      </c>
      <c r="Q21" s="13">
        <f t="shared" si="5"/>
        <v>-19.999999999999996</v>
      </c>
      <c r="R21" s="13">
        <f t="shared" si="1"/>
        <v>-14.28571428571429</v>
      </c>
      <c r="S21" s="13">
        <f t="shared" si="1"/>
        <v>-33.333333333333336</v>
      </c>
      <c r="V21" s="4">
        <f t="shared" si="2"/>
        <v>10</v>
      </c>
      <c r="W21" s="13">
        <f t="shared" si="2"/>
        <v>7</v>
      </c>
      <c r="X21" s="13">
        <f t="shared" si="2"/>
        <v>3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26</v>
      </c>
      <c r="L22" s="4">
        <v>17</v>
      </c>
      <c r="M22" s="4">
        <v>9</v>
      </c>
      <c r="N22" s="4">
        <f t="shared" si="4"/>
        <v>13</v>
      </c>
      <c r="O22" s="4">
        <v>9</v>
      </c>
      <c r="P22" s="4">
        <v>4</v>
      </c>
      <c r="Q22" s="13">
        <f t="shared" si="5"/>
        <v>100</v>
      </c>
      <c r="R22" s="13">
        <f t="shared" si="1"/>
        <v>112.5</v>
      </c>
      <c r="S22" s="13">
        <f t="shared" si="1"/>
        <v>80</v>
      </c>
      <c r="V22" s="4">
        <f t="shared" si="2"/>
        <v>13</v>
      </c>
      <c r="W22" s="13">
        <f t="shared" si="2"/>
        <v>8</v>
      </c>
      <c r="X22" s="13">
        <f t="shared" si="2"/>
        <v>5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35</v>
      </c>
      <c r="L23" s="4">
        <v>23</v>
      </c>
      <c r="M23" s="4">
        <v>12</v>
      </c>
      <c r="N23" s="4">
        <f t="shared" si="4"/>
        <v>7</v>
      </c>
      <c r="O23" s="4">
        <v>5</v>
      </c>
      <c r="P23" s="4">
        <v>2</v>
      </c>
      <c r="Q23" s="13">
        <f t="shared" si="5"/>
        <v>25</v>
      </c>
      <c r="R23" s="13">
        <f t="shared" si="1"/>
        <v>27.777777777777768</v>
      </c>
      <c r="S23" s="13">
        <f t="shared" si="1"/>
        <v>19.999999999999996</v>
      </c>
      <c r="V23" s="4">
        <f t="shared" si="2"/>
        <v>28</v>
      </c>
      <c r="W23" s="13">
        <f t="shared" si="2"/>
        <v>18</v>
      </c>
      <c r="X23" s="13">
        <f t="shared" si="2"/>
        <v>10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49</v>
      </c>
      <c r="L24" s="4">
        <v>32</v>
      </c>
      <c r="M24" s="4">
        <v>17</v>
      </c>
      <c r="N24" s="4">
        <f t="shared" si="4"/>
        <v>-15</v>
      </c>
      <c r="O24" s="4">
        <v>-13</v>
      </c>
      <c r="P24" s="4">
        <v>-2</v>
      </c>
      <c r="Q24" s="13">
        <f t="shared" si="5"/>
        <v>-23.4375</v>
      </c>
      <c r="R24" s="13">
        <f t="shared" si="1"/>
        <v>-28.888888888888886</v>
      </c>
      <c r="S24" s="13">
        <f t="shared" si="1"/>
        <v>-10.526315789473683</v>
      </c>
      <c r="V24" s="4">
        <f t="shared" si="2"/>
        <v>64</v>
      </c>
      <c r="W24" s="13">
        <f t="shared" si="2"/>
        <v>45</v>
      </c>
      <c r="X24" s="13">
        <f t="shared" si="2"/>
        <v>19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81</v>
      </c>
      <c r="L25" s="4">
        <v>56</v>
      </c>
      <c r="M25" s="4">
        <v>25</v>
      </c>
      <c r="N25" s="4">
        <f t="shared" si="4"/>
        <v>6</v>
      </c>
      <c r="O25" s="4">
        <v>3</v>
      </c>
      <c r="P25" s="4">
        <v>3</v>
      </c>
      <c r="Q25" s="13">
        <f t="shared" si="5"/>
        <v>8.0000000000000071</v>
      </c>
      <c r="R25" s="13">
        <f t="shared" si="1"/>
        <v>5.6603773584905648</v>
      </c>
      <c r="S25" s="13">
        <f t="shared" si="1"/>
        <v>13.636363636363647</v>
      </c>
      <c r="V25" s="4">
        <f t="shared" si="2"/>
        <v>75</v>
      </c>
      <c r="W25" s="13">
        <f t="shared" si="2"/>
        <v>53</v>
      </c>
      <c r="X25" s="13">
        <f t="shared" si="2"/>
        <v>22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93</v>
      </c>
      <c r="L26" s="4">
        <v>60</v>
      </c>
      <c r="M26" s="4">
        <v>33</v>
      </c>
      <c r="N26" s="4">
        <f t="shared" si="4"/>
        <v>-18</v>
      </c>
      <c r="O26" s="4">
        <v>-7</v>
      </c>
      <c r="P26" s="4">
        <v>-11</v>
      </c>
      <c r="Q26" s="13">
        <f t="shared" si="5"/>
        <v>-16.216216216216218</v>
      </c>
      <c r="R26" s="13">
        <f t="shared" si="5"/>
        <v>-10.447761194029848</v>
      </c>
      <c r="S26" s="13">
        <f t="shared" si="5"/>
        <v>-25</v>
      </c>
      <c r="V26" s="4">
        <f t="shared" si="2"/>
        <v>111</v>
      </c>
      <c r="W26" s="13">
        <f t="shared" si="2"/>
        <v>67</v>
      </c>
      <c r="X26" s="13">
        <f t="shared" si="2"/>
        <v>44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128</v>
      </c>
      <c r="L27" s="4">
        <v>62</v>
      </c>
      <c r="M27" s="4">
        <v>66</v>
      </c>
      <c r="N27" s="4">
        <f t="shared" si="4"/>
        <v>3</v>
      </c>
      <c r="O27" s="4">
        <v>4</v>
      </c>
      <c r="P27" s="4">
        <v>-1</v>
      </c>
      <c r="Q27" s="13">
        <f t="shared" si="5"/>
        <v>2.4000000000000021</v>
      </c>
      <c r="R27" s="13">
        <f t="shared" si="5"/>
        <v>6.8965517241379226</v>
      </c>
      <c r="S27" s="13">
        <f t="shared" si="5"/>
        <v>-1.4925373134328401</v>
      </c>
      <c r="V27" s="4">
        <f t="shared" si="2"/>
        <v>125</v>
      </c>
      <c r="W27" s="13">
        <f t="shared" si="2"/>
        <v>58</v>
      </c>
      <c r="X27" s="13">
        <f t="shared" si="2"/>
        <v>67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140</v>
      </c>
      <c r="L28" s="4">
        <v>47</v>
      </c>
      <c r="M28" s="4">
        <v>93</v>
      </c>
      <c r="N28" s="4">
        <f t="shared" si="4"/>
        <v>-1</v>
      </c>
      <c r="O28" s="4">
        <v>-9</v>
      </c>
      <c r="P28" s="4">
        <v>8</v>
      </c>
      <c r="Q28" s="13">
        <f t="shared" si="5"/>
        <v>-0.70921985815602939</v>
      </c>
      <c r="R28" s="13">
        <f t="shared" si="5"/>
        <v>-16.071428571428569</v>
      </c>
      <c r="S28" s="13">
        <f t="shared" si="5"/>
        <v>9.4117647058823639</v>
      </c>
      <c r="V28" s="4">
        <f t="shared" si="2"/>
        <v>141</v>
      </c>
      <c r="W28" s="13">
        <f>L28-O28</f>
        <v>56</v>
      </c>
      <c r="X28" s="13">
        <f t="shared" si="2"/>
        <v>85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84</v>
      </c>
      <c r="L29" s="4">
        <v>15</v>
      </c>
      <c r="M29" s="4">
        <v>69</v>
      </c>
      <c r="N29" s="4">
        <f>O29+P29</f>
        <v>-33</v>
      </c>
      <c r="O29" s="4">
        <v>-4</v>
      </c>
      <c r="P29" s="4">
        <v>-29</v>
      </c>
      <c r="Q29" s="13">
        <f>IF(K29=N29,0,(1-(K29/(K29-N29)))*-100)</f>
        <v>-28.205128205128204</v>
      </c>
      <c r="R29" s="13">
        <f>IF(L29=O29,0,(1-(L29/(L29-O29)))*-100)</f>
        <v>-21.052631578947366</v>
      </c>
      <c r="S29" s="13">
        <f>IF(M29=P29,0,(1-(M29/(M29-P29)))*-100)</f>
        <v>-29.591836734693878</v>
      </c>
      <c r="V29" s="4">
        <f t="shared" si="2"/>
        <v>117</v>
      </c>
      <c r="W29" s="13">
        <f t="shared" si="2"/>
        <v>19</v>
      </c>
      <c r="X29" s="13">
        <f t="shared" si="2"/>
        <v>98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29</v>
      </c>
      <c r="L30" s="4">
        <v>5</v>
      </c>
      <c r="M30" s="4">
        <v>24</v>
      </c>
      <c r="N30" s="4">
        <f t="shared" ref="N30" si="6">O30+P30</f>
        <v>3</v>
      </c>
      <c r="O30" s="4">
        <v>3</v>
      </c>
      <c r="P30" s="4">
        <v>0</v>
      </c>
      <c r="Q30" s="13">
        <f t="shared" ref="Q30" si="7">IF(K30=N30,0,(1-(K30/(K30-N30)))*-100)</f>
        <v>11.538461538461542</v>
      </c>
      <c r="R30" s="13">
        <f>IF(L30=O30,0,(1-(L30/(L30-O30)))*-100)</f>
        <v>150</v>
      </c>
      <c r="S30" s="13">
        <f t="shared" ref="S30" si="8">IF(M30=P30,0,(1-(M30/(M30-P30)))*-100)</f>
        <v>0</v>
      </c>
      <c r="V30" s="4">
        <f t="shared" si="2"/>
        <v>26</v>
      </c>
      <c r="W30" s="13">
        <f t="shared" si="2"/>
        <v>2</v>
      </c>
      <c r="X30" s="13">
        <f t="shared" si="2"/>
        <v>24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2</v>
      </c>
      <c r="L32" s="4">
        <f t="shared" ref="L32:P32" si="9">SUM(L10:L12)</f>
        <v>0</v>
      </c>
      <c r="M32" s="4">
        <f t="shared" si="9"/>
        <v>2</v>
      </c>
      <c r="N32" s="4">
        <f t="shared" si="9"/>
        <v>0</v>
      </c>
      <c r="O32" s="4">
        <f t="shared" si="9"/>
        <v>-1</v>
      </c>
      <c r="P32" s="4">
        <f t="shared" si="9"/>
        <v>1</v>
      </c>
      <c r="Q32" s="13">
        <f>IF(K32=N32,0,(1-(K32/(K32-N32)))*-100)</f>
        <v>0</v>
      </c>
      <c r="R32" s="13">
        <f t="shared" ref="R32:S36" si="10">IF(L32=O32,0,(1-(L32/(L32-O32)))*-100)</f>
        <v>-100</v>
      </c>
      <c r="S32" s="13">
        <f t="shared" si="10"/>
        <v>100</v>
      </c>
      <c r="V32" s="4">
        <f t="shared" ref="V32:X32" si="11">SUM(V10:V12)</f>
        <v>2</v>
      </c>
      <c r="W32" s="13">
        <f t="shared" si="11"/>
        <v>1</v>
      </c>
      <c r="X32" s="13">
        <f t="shared" si="11"/>
        <v>1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47</v>
      </c>
      <c r="L33" s="4">
        <f t="shared" si="12"/>
        <v>32</v>
      </c>
      <c r="M33" s="4">
        <f>SUM(M13:M22)</f>
        <v>15</v>
      </c>
      <c r="N33" s="4">
        <f t="shared" ref="N33:P33" si="13">SUM(N13:N22)</f>
        <v>5</v>
      </c>
      <c r="O33" s="4">
        <f t="shared" si="13"/>
        <v>1</v>
      </c>
      <c r="P33" s="4">
        <f t="shared" si="13"/>
        <v>4</v>
      </c>
      <c r="Q33" s="13">
        <f t="shared" ref="Q33:Q36" si="14">IF(K33=N33,0,(1-(K33/(K33-N33)))*-100)</f>
        <v>11.904761904761907</v>
      </c>
      <c r="R33" s="13">
        <f t="shared" si="10"/>
        <v>3.2258064516129004</v>
      </c>
      <c r="S33" s="13">
        <f t="shared" si="10"/>
        <v>36.363636363636353</v>
      </c>
      <c r="V33" s="4">
        <f t="shared" ref="V33:X33" si="15">SUM(V13:V22)</f>
        <v>42</v>
      </c>
      <c r="W33" s="13">
        <f t="shared" si="15"/>
        <v>31</v>
      </c>
      <c r="X33" s="13">
        <f t="shared" si="15"/>
        <v>11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639</v>
      </c>
      <c r="L34" s="4">
        <f t="shared" si="16"/>
        <v>300</v>
      </c>
      <c r="M34" s="4">
        <f t="shared" si="16"/>
        <v>339</v>
      </c>
      <c r="N34" s="4">
        <f t="shared" si="16"/>
        <v>-48</v>
      </c>
      <c r="O34" s="4">
        <f t="shared" si="16"/>
        <v>-18</v>
      </c>
      <c r="P34" s="4">
        <f t="shared" si="16"/>
        <v>-30</v>
      </c>
      <c r="Q34" s="13">
        <f>IF(K34=N34,0,(1-(K34/(K34-N34)))*-100)</f>
        <v>-6.9868995633187829</v>
      </c>
      <c r="R34" s="13">
        <f t="shared" si="10"/>
        <v>-5.6603773584905648</v>
      </c>
      <c r="S34" s="13">
        <f t="shared" si="10"/>
        <v>-8.1300813008130071</v>
      </c>
      <c r="V34" s="4">
        <f t="shared" ref="V34:X34" si="17">SUM(V23:V30)</f>
        <v>687</v>
      </c>
      <c r="W34" s="13">
        <f t="shared" si="17"/>
        <v>318</v>
      </c>
      <c r="X34" s="13">
        <f t="shared" si="17"/>
        <v>369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555</v>
      </c>
      <c r="L35" s="4">
        <f>SUM(L25:L30)</f>
        <v>245</v>
      </c>
      <c r="M35" s="4">
        <f t="shared" si="18"/>
        <v>310</v>
      </c>
      <c r="N35" s="4">
        <f t="shared" si="18"/>
        <v>-40</v>
      </c>
      <c r="O35" s="4">
        <f t="shared" si="18"/>
        <v>-10</v>
      </c>
      <c r="P35" s="4">
        <f t="shared" si="18"/>
        <v>-30</v>
      </c>
      <c r="Q35" s="13">
        <f t="shared" si="14"/>
        <v>-6.7226890756302504</v>
      </c>
      <c r="R35" s="13">
        <f t="shared" si="10"/>
        <v>-3.9215686274509776</v>
      </c>
      <c r="S35" s="13">
        <f t="shared" si="10"/>
        <v>-8.8235294117647083</v>
      </c>
      <c r="V35" s="4">
        <f t="shared" ref="V35" si="19">SUM(V25:V30)</f>
        <v>595</v>
      </c>
      <c r="W35" s="13">
        <f>SUM(W25:W30)</f>
        <v>255</v>
      </c>
      <c r="X35" s="13">
        <f>SUM(X25:X30)</f>
        <v>340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381</v>
      </c>
      <c r="L36" s="4">
        <f>SUM(L27:L30)</f>
        <v>129</v>
      </c>
      <c r="M36" s="4">
        <f t="shared" si="20"/>
        <v>252</v>
      </c>
      <c r="N36" s="4">
        <f t="shared" si="20"/>
        <v>-28</v>
      </c>
      <c r="O36" s="4">
        <f t="shared" si="20"/>
        <v>-6</v>
      </c>
      <c r="P36" s="4">
        <f t="shared" si="20"/>
        <v>-22</v>
      </c>
      <c r="Q36" s="13">
        <f t="shared" si="14"/>
        <v>-6.8459657701711478</v>
      </c>
      <c r="R36" s="13">
        <f t="shared" si="10"/>
        <v>-4.4444444444444393</v>
      </c>
      <c r="S36" s="13">
        <f t="shared" si="10"/>
        <v>-8.0291970802919721</v>
      </c>
      <c r="V36" s="4">
        <f t="shared" ref="V36" si="21">SUM(V27:V30)</f>
        <v>409</v>
      </c>
      <c r="W36" s="13">
        <f>SUM(W27:W30)</f>
        <v>135</v>
      </c>
      <c r="X36" s="13">
        <f>SUM(X27:X30)</f>
        <v>274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0.29069767441860467</v>
      </c>
      <c r="L38" s="14">
        <f t="shared" ref="L38:M38" si="22">L32/L9*100</f>
        <v>0</v>
      </c>
      <c r="M38" s="14">
        <f t="shared" si="22"/>
        <v>0.5617977528089888</v>
      </c>
      <c r="N38" s="14">
        <f>N32/N9*100</f>
        <v>0</v>
      </c>
      <c r="O38" s="14">
        <f>O32/O9*100</f>
        <v>5.5555555555555554</v>
      </c>
      <c r="P38" s="14">
        <f t="shared" ref="P38" si="23">P32/P9*100</f>
        <v>-4</v>
      </c>
      <c r="Q38" s="14">
        <f>K38-V38</f>
        <v>1.7099863201094412E-2</v>
      </c>
      <c r="R38" s="14">
        <f t="shared" ref="R38:S42" si="24">L38-W38</f>
        <v>-0.2857142857142857</v>
      </c>
      <c r="S38" s="14">
        <f>M38-X38</f>
        <v>0.29933056120793894</v>
      </c>
      <c r="V38" s="14">
        <f>V32/V9*100</f>
        <v>0.27359781121751026</v>
      </c>
      <c r="W38" s="14">
        <f t="shared" ref="W38:X38" si="25">W32/W9*100</f>
        <v>0.2857142857142857</v>
      </c>
      <c r="X38" s="14">
        <f t="shared" si="25"/>
        <v>0.26246719160104987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6.8313953488372086</v>
      </c>
      <c r="L39" s="14">
        <f>L33/L9*100</f>
        <v>9.6385542168674707</v>
      </c>
      <c r="M39" s="15">
        <f t="shared" ref="M39" si="26">M33/M9*100</f>
        <v>4.213483146067416</v>
      </c>
      <c r="N39" s="14">
        <f>N33/N9*100</f>
        <v>-11.627906976744185</v>
      </c>
      <c r="O39" s="14">
        <f t="shared" ref="O39" si="27">O33/O9*100</f>
        <v>-5.5555555555555554</v>
      </c>
      <c r="P39" s="14">
        <f>P33/P9*100</f>
        <v>-16</v>
      </c>
      <c r="Q39" s="14">
        <f t="shared" ref="Q39:Q42" si="28">K39-V39</f>
        <v>1.0858413132694933</v>
      </c>
      <c r="R39" s="14">
        <f t="shared" si="24"/>
        <v>0.78141135972461484</v>
      </c>
      <c r="S39" s="14">
        <f t="shared" si="24"/>
        <v>1.3263440384558676</v>
      </c>
      <c r="V39" s="14">
        <f t="shared" ref="V39:X39" si="29">V33/V9*100</f>
        <v>5.7455540355677153</v>
      </c>
      <c r="W39" s="14">
        <f t="shared" si="29"/>
        <v>8.8571428571428559</v>
      </c>
      <c r="X39" s="14">
        <f t="shared" si="29"/>
        <v>2.8871391076115485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92.877906976744185</v>
      </c>
      <c r="L40" s="14">
        <f t="shared" si="30"/>
        <v>90.361445783132538</v>
      </c>
      <c r="M40" s="14">
        <f t="shared" si="30"/>
        <v>95.224719101123597</v>
      </c>
      <c r="N40" s="14">
        <f>N34/N9*100</f>
        <v>111.62790697674419</v>
      </c>
      <c r="O40" s="14">
        <f t="shared" ref="O40:P40" si="31">O34/O9*100</f>
        <v>100</v>
      </c>
      <c r="P40" s="14">
        <f t="shared" si="31"/>
        <v>120</v>
      </c>
      <c r="Q40" s="14">
        <f t="shared" si="28"/>
        <v>-1.1029411764705799</v>
      </c>
      <c r="R40" s="14">
        <f t="shared" si="24"/>
        <v>-0.49569707401032304</v>
      </c>
      <c r="S40" s="14">
        <f t="shared" si="24"/>
        <v>-1.625674599663796</v>
      </c>
      <c r="V40" s="14">
        <f t="shared" ref="V40:X40" si="32">V34/V9*100</f>
        <v>93.980848153214765</v>
      </c>
      <c r="W40" s="14">
        <f t="shared" si="32"/>
        <v>90.857142857142861</v>
      </c>
      <c r="X40" s="14">
        <f t="shared" si="32"/>
        <v>96.850393700787393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80.668604651162795</v>
      </c>
      <c r="L41" s="14">
        <f t="shared" si="33"/>
        <v>73.795180722891558</v>
      </c>
      <c r="M41" s="14">
        <f t="shared" si="33"/>
        <v>87.078651685393254</v>
      </c>
      <c r="N41" s="14">
        <f>N35/N9*100</f>
        <v>93.023255813953483</v>
      </c>
      <c r="O41" s="14">
        <f t="shared" ref="O41:P41" si="34">O35/O9*100</f>
        <v>55.555555555555557</v>
      </c>
      <c r="P41" s="14">
        <f t="shared" si="34"/>
        <v>120</v>
      </c>
      <c r="Q41" s="14">
        <f t="shared" si="28"/>
        <v>-0.7267441860465027</v>
      </c>
      <c r="R41" s="14">
        <f t="shared" si="24"/>
        <v>0.9380378657487114</v>
      </c>
      <c r="S41" s="14">
        <f t="shared" si="24"/>
        <v>-2.160193458963704</v>
      </c>
      <c r="V41" s="14">
        <f>V35/V9*100</f>
        <v>81.395348837209298</v>
      </c>
      <c r="W41" s="14">
        <f>W35/W9*100</f>
        <v>72.857142857142847</v>
      </c>
      <c r="X41" s="14">
        <f>X35/X9*100</f>
        <v>89.238845144356958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55.377906976744185</v>
      </c>
      <c r="L42" s="14">
        <f t="shared" si="35"/>
        <v>38.855421686746986</v>
      </c>
      <c r="M42" s="14">
        <f t="shared" si="35"/>
        <v>70.786516853932582</v>
      </c>
      <c r="N42" s="14">
        <f t="shared" si="35"/>
        <v>65.116279069767444</v>
      </c>
      <c r="O42" s="14">
        <f t="shared" si="35"/>
        <v>33.333333333333329</v>
      </c>
      <c r="P42" s="14">
        <f t="shared" si="35"/>
        <v>88</v>
      </c>
      <c r="Q42" s="14">
        <f t="shared" si="28"/>
        <v>-0.57284541723666393</v>
      </c>
      <c r="R42" s="14">
        <f t="shared" si="24"/>
        <v>0.28399311531840965</v>
      </c>
      <c r="S42" s="14">
        <f t="shared" si="24"/>
        <v>-1.1294936447550867</v>
      </c>
      <c r="V42" s="14">
        <f t="shared" ref="V42:X42" si="36">V36/V9*100</f>
        <v>55.950752393980849</v>
      </c>
      <c r="W42" s="14">
        <f t="shared" si="36"/>
        <v>38.571428571428577</v>
      </c>
      <c r="X42" s="14">
        <f t="shared" si="36"/>
        <v>71.916010498687669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43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169</v>
      </c>
      <c r="C9" s="4">
        <f>SUM(C10:C30)</f>
        <v>90</v>
      </c>
      <c r="D9" s="4">
        <f>SUM(D10:D30)</f>
        <v>79</v>
      </c>
      <c r="E9" s="4">
        <f>F9+G9</f>
        <v>-23</v>
      </c>
      <c r="F9" s="4">
        <f>SUM(F10:F30)</f>
        <v>-12</v>
      </c>
      <c r="G9" s="4">
        <f>SUM(G10:G30)</f>
        <v>-11</v>
      </c>
      <c r="H9" s="13">
        <f>IF(B9=E9,0,(1-(B9/(B9-E9)))*-100)</f>
        <v>-11.979166666666663</v>
      </c>
      <c r="I9" s="13">
        <f>IF(C9=F9,0,(1-(C9/(C9-F9)))*-100)</f>
        <v>-11.764705882352944</v>
      </c>
      <c r="J9" s="13">
        <f>IF(D9=G9,0,(1-(D9/(D9-G9)))*-100)</f>
        <v>-12.222222222222223</v>
      </c>
      <c r="K9" s="4">
        <f>L9+M9</f>
        <v>561</v>
      </c>
      <c r="L9" s="4">
        <f>SUM(L10:L30)</f>
        <v>279</v>
      </c>
      <c r="M9" s="4">
        <f>SUM(M10:M30)</f>
        <v>282</v>
      </c>
      <c r="N9" s="4">
        <f>O9+P9</f>
        <v>69</v>
      </c>
      <c r="O9" s="4">
        <f>SUM(O10:O30)</f>
        <v>39</v>
      </c>
      <c r="P9" s="4">
        <f>SUM(P10:P30)</f>
        <v>30</v>
      </c>
      <c r="Q9" s="13">
        <f>IF(K9=N9,0,(1-(K9/(K9-N9)))*-100)</f>
        <v>14.024390243902429</v>
      </c>
      <c r="R9" s="13">
        <f>IF(L9=O9,0,(1-(L9/(L9-O9)))*-100)</f>
        <v>16.250000000000007</v>
      </c>
      <c r="S9" s="13">
        <f>IF(M9=P9,0,(1-(M9/(M9-P9)))*-100)</f>
        <v>11.904761904761907</v>
      </c>
      <c r="V9" s="4">
        <f>K9-N9</f>
        <v>492</v>
      </c>
      <c r="W9" s="13">
        <f>L9-O9</f>
        <v>240</v>
      </c>
      <c r="X9" s="13">
        <f>M9-P9</f>
        <v>252</v>
      </c>
    </row>
    <row r="10" spans="1:24" s="1" customFormat="1" ht="18" customHeight="1" x14ac:dyDescent="0.2">
      <c r="A10" s="4" t="s">
        <v>1</v>
      </c>
      <c r="B10" s="4">
        <f>C10+D10</f>
        <v>169</v>
      </c>
      <c r="C10" s="4">
        <v>90</v>
      </c>
      <c r="D10" s="4">
        <v>79</v>
      </c>
      <c r="E10" s="4">
        <f>F10+G10</f>
        <v>-23</v>
      </c>
      <c r="F10" s="4">
        <v>-12</v>
      </c>
      <c r="G10" s="4">
        <v>-11</v>
      </c>
      <c r="H10" s="13">
        <f>IF(B10=E10,0,(1-(B10/(B10-E10)))*-100)</f>
        <v>-11.979166666666663</v>
      </c>
      <c r="I10" s="13">
        <f t="shared" ref="I10" si="0">IF(C10=F10,0,(1-(C10/(C10-F10)))*-100)</f>
        <v>-11.764705882352944</v>
      </c>
      <c r="J10" s="13">
        <f>IF(D10=G10,0,(1-(D10/(D10-G10)))*-100)</f>
        <v>-12.222222222222223</v>
      </c>
      <c r="K10" s="4">
        <f>L10+M10</f>
        <v>1</v>
      </c>
      <c r="L10" s="4">
        <v>1</v>
      </c>
      <c r="M10" s="4">
        <v>0</v>
      </c>
      <c r="N10" s="4">
        <f>O10+P10</f>
        <v>1</v>
      </c>
      <c r="O10" s="4">
        <v>1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1</v>
      </c>
      <c r="L14" s="4">
        <v>0</v>
      </c>
      <c r="M14" s="4">
        <v>1</v>
      </c>
      <c r="N14" s="4">
        <f t="shared" si="4"/>
        <v>1</v>
      </c>
      <c r="O14" s="4">
        <v>0</v>
      </c>
      <c r="P14" s="4">
        <v>1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1</v>
      </c>
      <c r="L16" s="4">
        <v>0</v>
      </c>
      <c r="M16" s="4">
        <v>1</v>
      </c>
      <c r="N16" s="4">
        <f t="shared" si="4"/>
        <v>-1</v>
      </c>
      <c r="O16" s="4">
        <v>-2</v>
      </c>
      <c r="P16" s="4">
        <v>1</v>
      </c>
      <c r="Q16" s="13">
        <f t="shared" si="5"/>
        <v>-50</v>
      </c>
      <c r="R16" s="13">
        <f t="shared" si="1"/>
        <v>-100</v>
      </c>
      <c r="S16" s="13">
        <f t="shared" si="1"/>
        <v>0</v>
      </c>
      <c r="V16" s="4">
        <f t="shared" si="2"/>
        <v>2</v>
      </c>
      <c r="W16" s="13">
        <f t="shared" si="2"/>
        <v>2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1</v>
      </c>
      <c r="L17" s="4">
        <v>1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1</v>
      </c>
      <c r="W17" s="13">
        <f t="shared" si="2"/>
        <v>1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3</v>
      </c>
      <c r="L18" s="4">
        <v>0</v>
      </c>
      <c r="M18" s="4">
        <v>3</v>
      </c>
      <c r="N18" s="4">
        <f t="shared" si="4"/>
        <v>1</v>
      </c>
      <c r="O18" s="4">
        <v>-2</v>
      </c>
      <c r="P18" s="4">
        <v>3</v>
      </c>
      <c r="Q18" s="13">
        <f t="shared" si="5"/>
        <v>50</v>
      </c>
      <c r="R18" s="13">
        <f t="shared" si="1"/>
        <v>-100</v>
      </c>
      <c r="S18" s="13">
        <f t="shared" si="1"/>
        <v>0</v>
      </c>
      <c r="V18" s="4">
        <f t="shared" si="2"/>
        <v>2</v>
      </c>
      <c r="W18" s="13">
        <f t="shared" si="2"/>
        <v>2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8</v>
      </c>
      <c r="L19" s="4">
        <v>7</v>
      </c>
      <c r="M19" s="4">
        <v>1</v>
      </c>
      <c r="N19" s="4">
        <f t="shared" si="4"/>
        <v>6</v>
      </c>
      <c r="O19" s="4">
        <v>5</v>
      </c>
      <c r="P19" s="4">
        <v>1</v>
      </c>
      <c r="Q19" s="13">
        <f t="shared" si="5"/>
        <v>300</v>
      </c>
      <c r="R19" s="13">
        <f t="shared" si="1"/>
        <v>250</v>
      </c>
      <c r="S19" s="13">
        <f t="shared" si="1"/>
        <v>0</v>
      </c>
      <c r="V19" s="4">
        <f t="shared" si="2"/>
        <v>2</v>
      </c>
      <c r="W19" s="13">
        <f t="shared" si="2"/>
        <v>2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6</v>
      </c>
      <c r="L20" s="4">
        <v>4</v>
      </c>
      <c r="M20" s="4">
        <v>2</v>
      </c>
      <c r="N20" s="4">
        <f t="shared" si="4"/>
        <v>-5</v>
      </c>
      <c r="O20" s="4">
        <v>-4</v>
      </c>
      <c r="P20" s="4">
        <v>-1</v>
      </c>
      <c r="Q20" s="13">
        <f t="shared" si="5"/>
        <v>-45.45454545454546</v>
      </c>
      <c r="R20" s="13">
        <f t="shared" si="1"/>
        <v>-50</v>
      </c>
      <c r="S20" s="13">
        <f t="shared" si="1"/>
        <v>-33.333333333333336</v>
      </c>
      <c r="V20" s="4">
        <f t="shared" si="2"/>
        <v>11</v>
      </c>
      <c r="W20" s="13">
        <f t="shared" si="2"/>
        <v>8</v>
      </c>
      <c r="X20" s="13">
        <f t="shared" si="2"/>
        <v>3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5</v>
      </c>
      <c r="L21" s="4">
        <v>5</v>
      </c>
      <c r="M21" s="4">
        <v>0</v>
      </c>
      <c r="N21" s="4">
        <f t="shared" si="4"/>
        <v>-2</v>
      </c>
      <c r="O21" s="4">
        <v>-2</v>
      </c>
      <c r="P21" s="4">
        <v>0</v>
      </c>
      <c r="Q21" s="13">
        <f t="shared" si="5"/>
        <v>-28.571428571428569</v>
      </c>
      <c r="R21" s="13">
        <f t="shared" si="1"/>
        <v>-28.571428571428569</v>
      </c>
      <c r="S21" s="13">
        <f t="shared" si="1"/>
        <v>0</v>
      </c>
      <c r="V21" s="4">
        <f t="shared" si="2"/>
        <v>7</v>
      </c>
      <c r="W21" s="13">
        <f t="shared" si="2"/>
        <v>7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20</v>
      </c>
      <c r="L22" s="4">
        <v>15</v>
      </c>
      <c r="M22" s="4">
        <v>5</v>
      </c>
      <c r="N22" s="4">
        <f t="shared" si="4"/>
        <v>9</v>
      </c>
      <c r="O22" s="4">
        <v>6</v>
      </c>
      <c r="P22" s="4">
        <v>3</v>
      </c>
      <c r="Q22" s="13">
        <f t="shared" si="5"/>
        <v>81.818181818181813</v>
      </c>
      <c r="R22" s="13">
        <f t="shared" si="1"/>
        <v>66.666666666666671</v>
      </c>
      <c r="S22" s="13">
        <f t="shared" si="1"/>
        <v>150</v>
      </c>
      <c r="V22" s="4">
        <f t="shared" si="2"/>
        <v>11</v>
      </c>
      <c r="W22" s="13">
        <f t="shared" si="2"/>
        <v>9</v>
      </c>
      <c r="X22" s="13">
        <f t="shared" si="2"/>
        <v>2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29</v>
      </c>
      <c r="L23" s="4">
        <v>20</v>
      </c>
      <c r="M23" s="4">
        <v>9</v>
      </c>
      <c r="N23" s="4">
        <f t="shared" si="4"/>
        <v>11</v>
      </c>
      <c r="O23" s="4">
        <v>6</v>
      </c>
      <c r="P23" s="4">
        <v>5</v>
      </c>
      <c r="Q23" s="13">
        <f t="shared" si="5"/>
        <v>61.111111111111114</v>
      </c>
      <c r="R23" s="13">
        <f t="shared" si="1"/>
        <v>42.857142857142861</v>
      </c>
      <c r="S23" s="13">
        <f t="shared" si="1"/>
        <v>125</v>
      </c>
      <c r="V23" s="4">
        <f t="shared" si="2"/>
        <v>18</v>
      </c>
      <c r="W23" s="13">
        <f t="shared" si="2"/>
        <v>14</v>
      </c>
      <c r="X23" s="13">
        <f t="shared" si="2"/>
        <v>4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27</v>
      </c>
      <c r="L24" s="4">
        <v>23</v>
      </c>
      <c r="M24" s="4">
        <v>4</v>
      </c>
      <c r="N24" s="4">
        <f t="shared" si="4"/>
        <v>-9</v>
      </c>
      <c r="O24" s="4">
        <v>1</v>
      </c>
      <c r="P24" s="4">
        <v>-10</v>
      </c>
      <c r="Q24" s="13">
        <f t="shared" si="5"/>
        <v>-25</v>
      </c>
      <c r="R24" s="13">
        <f t="shared" si="1"/>
        <v>4.5454545454545414</v>
      </c>
      <c r="S24" s="13">
        <f t="shared" si="1"/>
        <v>-71.428571428571431</v>
      </c>
      <c r="V24" s="4">
        <f t="shared" si="2"/>
        <v>36</v>
      </c>
      <c r="W24" s="13">
        <f t="shared" si="2"/>
        <v>22</v>
      </c>
      <c r="X24" s="13">
        <f t="shared" si="2"/>
        <v>14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64</v>
      </c>
      <c r="L25" s="4">
        <v>38</v>
      </c>
      <c r="M25" s="4">
        <v>26</v>
      </c>
      <c r="N25" s="4">
        <f t="shared" si="4"/>
        <v>10</v>
      </c>
      <c r="O25" s="4">
        <v>6</v>
      </c>
      <c r="P25" s="4">
        <v>4</v>
      </c>
      <c r="Q25" s="13">
        <f t="shared" si="5"/>
        <v>18.518518518518512</v>
      </c>
      <c r="R25" s="13">
        <f t="shared" si="1"/>
        <v>18.75</v>
      </c>
      <c r="S25" s="13">
        <f t="shared" si="1"/>
        <v>18.181818181818187</v>
      </c>
      <c r="V25" s="4">
        <f t="shared" si="2"/>
        <v>54</v>
      </c>
      <c r="W25" s="13">
        <f t="shared" si="2"/>
        <v>32</v>
      </c>
      <c r="X25" s="13">
        <f t="shared" si="2"/>
        <v>22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82</v>
      </c>
      <c r="L26" s="4">
        <v>47</v>
      </c>
      <c r="M26" s="4">
        <v>35</v>
      </c>
      <c r="N26" s="4">
        <f t="shared" si="4"/>
        <v>2</v>
      </c>
      <c r="O26" s="4">
        <v>1</v>
      </c>
      <c r="P26" s="4">
        <v>1</v>
      </c>
      <c r="Q26" s="13">
        <f t="shared" si="5"/>
        <v>2.4999999999999911</v>
      </c>
      <c r="R26" s="13">
        <f t="shared" si="5"/>
        <v>2.1739130434782705</v>
      </c>
      <c r="S26" s="13">
        <f t="shared" si="5"/>
        <v>2.9411764705882248</v>
      </c>
      <c r="V26" s="4">
        <f t="shared" si="2"/>
        <v>80</v>
      </c>
      <c r="W26" s="13">
        <f t="shared" si="2"/>
        <v>46</v>
      </c>
      <c r="X26" s="13">
        <f t="shared" si="2"/>
        <v>34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112</v>
      </c>
      <c r="L27" s="4">
        <v>51</v>
      </c>
      <c r="M27" s="4">
        <v>61</v>
      </c>
      <c r="N27" s="4">
        <f t="shared" si="4"/>
        <v>14</v>
      </c>
      <c r="O27" s="4">
        <v>4</v>
      </c>
      <c r="P27" s="4">
        <v>10</v>
      </c>
      <c r="Q27" s="13">
        <f t="shared" si="5"/>
        <v>14.285714285714279</v>
      </c>
      <c r="R27" s="13">
        <f t="shared" si="5"/>
        <v>8.5106382978723296</v>
      </c>
      <c r="S27" s="13">
        <f t="shared" si="5"/>
        <v>19.6078431372549</v>
      </c>
      <c r="V27" s="4">
        <f t="shared" si="2"/>
        <v>98</v>
      </c>
      <c r="W27" s="13">
        <f t="shared" si="2"/>
        <v>47</v>
      </c>
      <c r="X27" s="13">
        <f t="shared" si="2"/>
        <v>51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113</v>
      </c>
      <c r="L28" s="4">
        <v>43</v>
      </c>
      <c r="M28" s="4">
        <v>70</v>
      </c>
      <c r="N28" s="4">
        <f t="shared" si="4"/>
        <v>9</v>
      </c>
      <c r="O28" s="4">
        <v>7</v>
      </c>
      <c r="P28" s="4">
        <v>2</v>
      </c>
      <c r="Q28" s="13">
        <f t="shared" si="5"/>
        <v>8.6538461538461462</v>
      </c>
      <c r="R28" s="13">
        <f t="shared" si="5"/>
        <v>19.444444444444443</v>
      </c>
      <c r="S28" s="13">
        <f t="shared" si="5"/>
        <v>2.9411764705882248</v>
      </c>
      <c r="V28" s="4">
        <f t="shared" si="2"/>
        <v>104</v>
      </c>
      <c r="W28" s="13">
        <f>L28-O28</f>
        <v>36</v>
      </c>
      <c r="X28" s="13">
        <f t="shared" si="2"/>
        <v>68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68</v>
      </c>
      <c r="L29" s="4">
        <v>23</v>
      </c>
      <c r="M29" s="4">
        <v>45</v>
      </c>
      <c r="N29" s="4">
        <f>O29+P29</f>
        <v>15</v>
      </c>
      <c r="O29" s="4">
        <v>12</v>
      </c>
      <c r="P29" s="4">
        <v>3</v>
      </c>
      <c r="Q29" s="13">
        <f>IF(K29=N29,0,(1-(K29/(K29-N29)))*-100)</f>
        <v>28.301886792452823</v>
      </c>
      <c r="R29" s="13">
        <f>IF(L29=O29,0,(1-(L29/(L29-O29)))*-100)</f>
        <v>109.09090909090908</v>
      </c>
      <c r="S29" s="13">
        <f>IF(M29=P29,0,(1-(M29/(M29-P29)))*-100)</f>
        <v>7.1428571428571397</v>
      </c>
      <c r="V29" s="4">
        <f t="shared" si="2"/>
        <v>53</v>
      </c>
      <c r="W29" s="13">
        <f t="shared" si="2"/>
        <v>11</v>
      </c>
      <c r="X29" s="13">
        <f t="shared" si="2"/>
        <v>42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20</v>
      </c>
      <c r="L30" s="4">
        <v>1</v>
      </c>
      <c r="M30" s="4">
        <v>19</v>
      </c>
      <c r="N30" s="4">
        <f t="shared" ref="N30" si="6">O30+P30</f>
        <v>7</v>
      </c>
      <c r="O30" s="4">
        <v>0</v>
      </c>
      <c r="P30" s="4">
        <v>7</v>
      </c>
      <c r="Q30" s="13">
        <f t="shared" ref="Q30" si="7">IF(K30=N30,0,(1-(K30/(K30-N30)))*-100)</f>
        <v>53.846153846153854</v>
      </c>
      <c r="R30" s="13">
        <f>IF(L30=O30,0,(1-(L30/(L30-O30)))*-100)</f>
        <v>0</v>
      </c>
      <c r="S30" s="13">
        <f t="shared" ref="S30" si="8">IF(M30=P30,0,(1-(M30/(M30-P30)))*-100)</f>
        <v>58.333333333333329</v>
      </c>
      <c r="V30" s="4">
        <f t="shared" si="2"/>
        <v>13</v>
      </c>
      <c r="W30" s="13">
        <f t="shared" si="2"/>
        <v>1</v>
      </c>
      <c r="X30" s="13">
        <f t="shared" si="2"/>
        <v>12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1</v>
      </c>
      <c r="L32" s="4">
        <f t="shared" ref="L32:P32" si="9">SUM(L10:L12)</f>
        <v>1</v>
      </c>
      <c r="M32" s="4">
        <f t="shared" si="9"/>
        <v>0</v>
      </c>
      <c r="N32" s="4">
        <f t="shared" si="9"/>
        <v>1</v>
      </c>
      <c r="O32" s="4">
        <f t="shared" si="9"/>
        <v>1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45</v>
      </c>
      <c r="L33" s="4">
        <f t="shared" si="12"/>
        <v>32</v>
      </c>
      <c r="M33" s="4">
        <f>SUM(M13:M22)</f>
        <v>13</v>
      </c>
      <c r="N33" s="4">
        <f t="shared" ref="N33:P33" si="13">SUM(N13:N22)</f>
        <v>9</v>
      </c>
      <c r="O33" s="4">
        <f t="shared" si="13"/>
        <v>1</v>
      </c>
      <c r="P33" s="4">
        <f t="shared" si="13"/>
        <v>8</v>
      </c>
      <c r="Q33" s="13">
        <f t="shared" ref="Q33:Q36" si="14">IF(K33=N33,0,(1-(K33/(K33-N33)))*-100)</f>
        <v>25</v>
      </c>
      <c r="R33" s="13">
        <f t="shared" si="10"/>
        <v>3.2258064516129004</v>
      </c>
      <c r="S33" s="13">
        <f t="shared" si="10"/>
        <v>160</v>
      </c>
      <c r="V33" s="4">
        <f t="shared" ref="V33:X33" si="15">SUM(V13:V22)</f>
        <v>36</v>
      </c>
      <c r="W33" s="13">
        <f t="shared" si="15"/>
        <v>31</v>
      </c>
      <c r="X33" s="13">
        <f t="shared" si="15"/>
        <v>5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515</v>
      </c>
      <c r="L34" s="4">
        <f t="shared" si="16"/>
        <v>246</v>
      </c>
      <c r="M34" s="4">
        <f t="shared" si="16"/>
        <v>269</v>
      </c>
      <c r="N34" s="4">
        <f t="shared" si="16"/>
        <v>59</v>
      </c>
      <c r="O34" s="4">
        <f t="shared" si="16"/>
        <v>37</v>
      </c>
      <c r="P34" s="4">
        <f t="shared" si="16"/>
        <v>22</v>
      </c>
      <c r="Q34" s="13">
        <f>IF(K34=N34,0,(1-(K34/(K34-N34)))*-100)</f>
        <v>12.938596491228061</v>
      </c>
      <c r="R34" s="13">
        <f t="shared" si="10"/>
        <v>17.703349282296642</v>
      </c>
      <c r="S34" s="13">
        <f t="shared" si="10"/>
        <v>8.9068825910931118</v>
      </c>
      <c r="V34" s="4">
        <f t="shared" ref="V34:X34" si="17">SUM(V23:V30)</f>
        <v>456</v>
      </c>
      <c r="W34" s="13">
        <f t="shared" si="17"/>
        <v>209</v>
      </c>
      <c r="X34" s="13">
        <f t="shared" si="17"/>
        <v>247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459</v>
      </c>
      <c r="L35" s="4">
        <f>SUM(L25:L30)</f>
        <v>203</v>
      </c>
      <c r="M35" s="4">
        <f t="shared" si="18"/>
        <v>256</v>
      </c>
      <c r="N35" s="4">
        <f t="shared" si="18"/>
        <v>57</v>
      </c>
      <c r="O35" s="4">
        <f t="shared" si="18"/>
        <v>30</v>
      </c>
      <c r="P35" s="4">
        <f t="shared" si="18"/>
        <v>27</v>
      </c>
      <c r="Q35" s="13">
        <f t="shared" si="14"/>
        <v>14.179104477611947</v>
      </c>
      <c r="R35" s="13">
        <f t="shared" si="10"/>
        <v>17.341040462427749</v>
      </c>
      <c r="S35" s="13">
        <f t="shared" si="10"/>
        <v>11.790393013100431</v>
      </c>
      <c r="V35" s="4">
        <f t="shared" ref="V35" si="19">SUM(V25:V30)</f>
        <v>402</v>
      </c>
      <c r="W35" s="13">
        <f>SUM(W25:W30)</f>
        <v>173</v>
      </c>
      <c r="X35" s="13">
        <f>SUM(X25:X30)</f>
        <v>229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313</v>
      </c>
      <c r="L36" s="4">
        <f>SUM(L27:L30)</f>
        <v>118</v>
      </c>
      <c r="M36" s="4">
        <f t="shared" si="20"/>
        <v>195</v>
      </c>
      <c r="N36" s="4">
        <f t="shared" si="20"/>
        <v>45</v>
      </c>
      <c r="O36" s="4">
        <f t="shared" si="20"/>
        <v>23</v>
      </c>
      <c r="P36" s="4">
        <f t="shared" si="20"/>
        <v>22</v>
      </c>
      <c r="Q36" s="13">
        <f t="shared" si="14"/>
        <v>16.791044776119413</v>
      </c>
      <c r="R36" s="13">
        <f t="shared" si="10"/>
        <v>24.210526315789483</v>
      </c>
      <c r="S36" s="13">
        <f t="shared" si="10"/>
        <v>12.716763005780351</v>
      </c>
      <c r="V36" s="4">
        <f t="shared" ref="V36" si="21">SUM(V27:V30)</f>
        <v>268</v>
      </c>
      <c r="W36" s="13">
        <f>SUM(W27:W30)</f>
        <v>95</v>
      </c>
      <c r="X36" s="13">
        <f>SUM(X27:X30)</f>
        <v>173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0.17825311942959002</v>
      </c>
      <c r="L38" s="14">
        <f t="shared" ref="L38:M38" si="22">L32/L9*100</f>
        <v>0.35842293906810035</v>
      </c>
      <c r="M38" s="14">
        <f t="shared" si="22"/>
        <v>0</v>
      </c>
      <c r="N38" s="14">
        <f>N32/N9*100</f>
        <v>1.4492753623188406</v>
      </c>
      <c r="O38" s="14">
        <f>O32/O9*100</f>
        <v>2.5641025641025639</v>
      </c>
      <c r="P38" s="14">
        <f t="shared" ref="P38" si="23">P32/P9*100</f>
        <v>0</v>
      </c>
      <c r="Q38" s="14">
        <f>K38-V38</f>
        <v>0.17825311942959002</v>
      </c>
      <c r="R38" s="14">
        <f t="shared" ref="R38:S42" si="24">L38-W38</f>
        <v>0.35842293906810035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8.0213903743315509</v>
      </c>
      <c r="L39" s="14">
        <f>L33/L9*100</f>
        <v>11.469534050179211</v>
      </c>
      <c r="M39" s="15">
        <f t="shared" ref="M39" si="26">M33/M9*100</f>
        <v>4.6099290780141837</v>
      </c>
      <c r="N39" s="14">
        <f>N33/N9*100</f>
        <v>13.043478260869565</v>
      </c>
      <c r="O39" s="14">
        <f t="shared" ref="O39" si="27">O33/O9*100</f>
        <v>2.5641025641025639</v>
      </c>
      <c r="P39" s="14">
        <f>P33/P9*100</f>
        <v>26.666666666666668</v>
      </c>
      <c r="Q39" s="14">
        <f t="shared" ref="Q39:Q42" si="28">K39-V39</f>
        <v>0.70431720359984418</v>
      </c>
      <c r="R39" s="14">
        <f t="shared" si="24"/>
        <v>-1.4471326164874565</v>
      </c>
      <c r="S39" s="14">
        <f t="shared" si="24"/>
        <v>2.6258020938871995</v>
      </c>
      <c r="V39" s="14">
        <f t="shared" ref="V39:X39" si="29">V33/V9*100</f>
        <v>7.3170731707317067</v>
      </c>
      <c r="W39" s="14">
        <f t="shared" si="29"/>
        <v>12.916666666666668</v>
      </c>
      <c r="X39" s="14">
        <f t="shared" si="29"/>
        <v>1.984126984126984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91.800356506238856</v>
      </c>
      <c r="L40" s="14">
        <f t="shared" si="30"/>
        <v>88.172043010752688</v>
      </c>
      <c r="M40" s="14">
        <f t="shared" si="30"/>
        <v>95.39007092198581</v>
      </c>
      <c r="N40" s="14">
        <f>N34/N9*100</f>
        <v>85.507246376811594</v>
      </c>
      <c r="O40" s="14">
        <f t="shared" ref="O40:P40" si="31">O34/O9*100</f>
        <v>94.871794871794862</v>
      </c>
      <c r="P40" s="14">
        <f t="shared" si="31"/>
        <v>73.333333333333329</v>
      </c>
      <c r="Q40" s="14">
        <f t="shared" si="28"/>
        <v>-0.88257032302944083</v>
      </c>
      <c r="R40" s="14">
        <f t="shared" si="24"/>
        <v>1.0887096774193594</v>
      </c>
      <c r="S40" s="14">
        <f t="shared" si="24"/>
        <v>-2.6258020938872022</v>
      </c>
      <c r="V40" s="14">
        <f t="shared" ref="V40:X40" si="32">V34/V9*100</f>
        <v>92.682926829268297</v>
      </c>
      <c r="W40" s="14">
        <f t="shared" si="32"/>
        <v>87.083333333333329</v>
      </c>
      <c r="X40" s="14">
        <f t="shared" si="32"/>
        <v>98.015873015873012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81.818181818181827</v>
      </c>
      <c r="L41" s="14">
        <f t="shared" si="33"/>
        <v>72.759856630824373</v>
      </c>
      <c r="M41" s="14">
        <f t="shared" si="33"/>
        <v>90.780141843971634</v>
      </c>
      <c r="N41" s="14">
        <f>N35/N9*100</f>
        <v>82.608695652173907</v>
      </c>
      <c r="O41" s="14">
        <f t="shared" ref="O41:P41" si="34">O35/O9*100</f>
        <v>76.923076923076934</v>
      </c>
      <c r="P41" s="14">
        <f t="shared" si="34"/>
        <v>90</v>
      </c>
      <c r="Q41" s="14">
        <f t="shared" si="28"/>
        <v>0.11086474501109933</v>
      </c>
      <c r="R41" s="14">
        <f t="shared" si="24"/>
        <v>0.67652329749104467</v>
      </c>
      <c r="S41" s="14">
        <f t="shared" si="24"/>
        <v>-9.2874029044239137E-2</v>
      </c>
      <c r="V41" s="14">
        <f>V35/V9*100</f>
        <v>81.707317073170728</v>
      </c>
      <c r="W41" s="14">
        <f>W35/W9*100</f>
        <v>72.083333333333329</v>
      </c>
      <c r="X41" s="14">
        <f>X35/X9*100</f>
        <v>90.873015873015873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55.793226381461679</v>
      </c>
      <c r="L42" s="14">
        <f t="shared" si="35"/>
        <v>42.293906810035843</v>
      </c>
      <c r="M42" s="14">
        <f t="shared" si="35"/>
        <v>69.148936170212778</v>
      </c>
      <c r="N42" s="14">
        <f t="shared" si="35"/>
        <v>65.217391304347828</v>
      </c>
      <c r="O42" s="14">
        <f t="shared" si="35"/>
        <v>58.974358974358978</v>
      </c>
      <c r="P42" s="14">
        <f t="shared" si="35"/>
        <v>73.333333333333329</v>
      </c>
      <c r="Q42" s="14">
        <f t="shared" si="28"/>
        <v>1.321681666014527</v>
      </c>
      <c r="R42" s="14">
        <f t="shared" si="24"/>
        <v>2.710573476702514</v>
      </c>
      <c r="S42" s="14">
        <f t="shared" si="24"/>
        <v>0.49814251941913312</v>
      </c>
      <c r="V42" s="14">
        <f t="shared" ref="V42:X42" si="36">V36/V9*100</f>
        <v>54.471544715447152</v>
      </c>
      <c r="W42" s="14">
        <f t="shared" si="36"/>
        <v>39.583333333333329</v>
      </c>
      <c r="X42" s="14">
        <f t="shared" si="36"/>
        <v>68.650793650793645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44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51</v>
      </c>
      <c r="C9" s="4">
        <f>SUM(C10:C30)</f>
        <v>24</v>
      </c>
      <c r="D9" s="4">
        <f>SUM(D10:D30)</f>
        <v>27</v>
      </c>
      <c r="E9" s="4">
        <f>F9+G9</f>
        <v>0</v>
      </c>
      <c r="F9" s="4">
        <f>SUM(F10:F30)</f>
        <v>-1</v>
      </c>
      <c r="G9" s="4">
        <f>SUM(G10:G30)</f>
        <v>1</v>
      </c>
      <c r="H9" s="13">
        <f>IF(B9=E9,0,(1-(B9/(B9-E9)))*-100)</f>
        <v>0</v>
      </c>
      <c r="I9" s="13">
        <f>IF(C9=F9,0,(1-(C9/(C9-F9)))*-100)</f>
        <v>-4.0000000000000036</v>
      </c>
      <c r="J9" s="13">
        <f>IF(D9=G9,0,(1-(D9/(D9-G9)))*-100)</f>
        <v>3.8461538461538547</v>
      </c>
      <c r="K9" s="4">
        <f>L9+M9</f>
        <v>169</v>
      </c>
      <c r="L9" s="4">
        <f>SUM(L10:L30)</f>
        <v>73</v>
      </c>
      <c r="M9" s="4">
        <f>SUM(M10:M30)</f>
        <v>96</v>
      </c>
      <c r="N9" s="4">
        <f>O9+P9</f>
        <v>-12</v>
      </c>
      <c r="O9" s="4">
        <f>SUM(O10:O30)</f>
        <v>-19</v>
      </c>
      <c r="P9" s="4">
        <f>SUM(P10:P30)</f>
        <v>7</v>
      </c>
      <c r="Q9" s="13">
        <f>IF(K9=N9,0,(1-(K9/(K9-N9)))*-100)</f>
        <v>-6.6298342541436517</v>
      </c>
      <c r="R9" s="13">
        <f>IF(L9=O9,0,(1-(L9/(L9-O9)))*-100)</f>
        <v>-20.65217391304348</v>
      </c>
      <c r="S9" s="13">
        <f>IF(M9=P9,0,(1-(M9/(M9-P9)))*-100)</f>
        <v>7.8651685393258397</v>
      </c>
      <c r="V9" s="4">
        <f>K9-N9</f>
        <v>181</v>
      </c>
      <c r="W9" s="13">
        <f>L9-O9</f>
        <v>92</v>
      </c>
      <c r="X9" s="13">
        <f>M9-P9</f>
        <v>89</v>
      </c>
    </row>
    <row r="10" spans="1:24" s="1" customFormat="1" ht="18" customHeight="1" x14ac:dyDescent="0.2">
      <c r="A10" s="4" t="s">
        <v>1</v>
      </c>
      <c r="B10" s="4">
        <f>C10+D10</f>
        <v>51</v>
      </c>
      <c r="C10" s="4">
        <v>24</v>
      </c>
      <c r="D10" s="4">
        <v>27</v>
      </c>
      <c r="E10" s="4">
        <f>F10+G10</f>
        <v>0</v>
      </c>
      <c r="F10" s="4">
        <v>-1</v>
      </c>
      <c r="G10" s="4">
        <v>1</v>
      </c>
      <c r="H10" s="13">
        <f>IF(B10=E10,0,(1-(B10/(B10-E10)))*-100)</f>
        <v>0</v>
      </c>
      <c r="I10" s="13">
        <f t="shared" ref="I10" si="0">IF(C10=F10,0,(1-(C10/(C10-F10)))*-100)</f>
        <v>-4.0000000000000036</v>
      </c>
      <c r="J10" s="13">
        <f>IF(D10=G10,0,(1-(D10/(D10-G10)))*-100)</f>
        <v>3.8461538461538547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-1</v>
      </c>
      <c r="O16" s="4">
        <v>0</v>
      </c>
      <c r="P16" s="4">
        <v>-1</v>
      </c>
      <c r="Q16" s="13">
        <f t="shared" si="5"/>
        <v>-100</v>
      </c>
      <c r="R16" s="13">
        <f t="shared" si="1"/>
        <v>0</v>
      </c>
      <c r="S16" s="13">
        <f t="shared" si="1"/>
        <v>-100</v>
      </c>
      <c r="V16" s="4">
        <f t="shared" si="2"/>
        <v>1</v>
      </c>
      <c r="W16" s="13">
        <f t="shared" si="2"/>
        <v>0</v>
      </c>
      <c r="X16" s="13">
        <f t="shared" si="2"/>
        <v>1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1</v>
      </c>
      <c r="L18" s="4">
        <v>0</v>
      </c>
      <c r="M18" s="4">
        <v>1</v>
      </c>
      <c r="N18" s="4">
        <f t="shared" si="4"/>
        <v>1</v>
      </c>
      <c r="O18" s="4">
        <v>0</v>
      </c>
      <c r="P18" s="4">
        <v>1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1</v>
      </c>
      <c r="L19" s="4">
        <v>0</v>
      </c>
      <c r="M19" s="4">
        <v>1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1</v>
      </c>
      <c r="W19" s="13">
        <f t="shared" si="2"/>
        <v>0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4</v>
      </c>
      <c r="L20" s="4">
        <v>2</v>
      </c>
      <c r="M20" s="4">
        <v>2</v>
      </c>
      <c r="N20" s="4">
        <f t="shared" si="4"/>
        <v>3</v>
      </c>
      <c r="O20" s="4">
        <v>1</v>
      </c>
      <c r="P20" s="4">
        <v>2</v>
      </c>
      <c r="Q20" s="13">
        <f t="shared" si="5"/>
        <v>300</v>
      </c>
      <c r="R20" s="13">
        <f t="shared" si="1"/>
        <v>100</v>
      </c>
      <c r="S20" s="13">
        <f t="shared" si="1"/>
        <v>0</v>
      </c>
      <c r="V20" s="4">
        <f t="shared" si="2"/>
        <v>1</v>
      </c>
      <c r="W20" s="13">
        <f t="shared" si="2"/>
        <v>1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3</v>
      </c>
      <c r="L21" s="4">
        <v>1</v>
      </c>
      <c r="M21" s="4">
        <v>2</v>
      </c>
      <c r="N21" s="4">
        <f t="shared" si="4"/>
        <v>-4</v>
      </c>
      <c r="O21" s="4">
        <v>-5</v>
      </c>
      <c r="P21" s="4">
        <v>1</v>
      </c>
      <c r="Q21" s="13">
        <f t="shared" si="5"/>
        <v>-57.142857142857139</v>
      </c>
      <c r="R21" s="13">
        <f t="shared" si="1"/>
        <v>-83.333333333333343</v>
      </c>
      <c r="S21" s="13">
        <f t="shared" si="1"/>
        <v>100</v>
      </c>
      <c r="V21" s="4">
        <f t="shared" si="2"/>
        <v>7</v>
      </c>
      <c r="W21" s="13">
        <f t="shared" si="2"/>
        <v>6</v>
      </c>
      <c r="X21" s="13">
        <f t="shared" si="2"/>
        <v>1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2</v>
      </c>
      <c r="L22" s="4">
        <v>1</v>
      </c>
      <c r="M22" s="4">
        <v>1</v>
      </c>
      <c r="N22" s="4">
        <f t="shared" si="4"/>
        <v>-1</v>
      </c>
      <c r="O22" s="4">
        <v>-2</v>
      </c>
      <c r="P22" s="4">
        <v>1</v>
      </c>
      <c r="Q22" s="13">
        <f t="shared" si="5"/>
        <v>-33.333333333333336</v>
      </c>
      <c r="R22" s="13">
        <f t="shared" si="1"/>
        <v>-66.666666666666671</v>
      </c>
      <c r="S22" s="13">
        <f t="shared" si="1"/>
        <v>0</v>
      </c>
      <c r="V22" s="4">
        <f t="shared" si="2"/>
        <v>3</v>
      </c>
      <c r="W22" s="13">
        <f t="shared" si="2"/>
        <v>3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6</v>
      </c>
      <c r="L23" s="4">
        <v>6</v>
      </c>
      <c r="M23" s="4">
        <v>0</v>
      </c>
      <c r="N23" s="4">
        <f t="shared" si="4"/>
        <v>2</v>
      </c>
      <c r="O23" s="4">
        <v>3</v>
      </c>
      <c r="P23" s="4">
        <v>-1</v>
      </c>
      <c r="Q23" s="13">
        <f t="shared" si="5"/>
        <v>50</v>
      </c>
      <c r="R23" s="13">
        <f t="shared" si="1"/>
        <v>100</v>
      </c>
      <c r="S23" s="13">
        <f t="shared" si="1"/>
        <v>-100</v>
      </c>
      <c r="V23" s="4">
        <f t="shared" si="2"/>
        <v>4</v>
      </c>
      <c r="W23" s="13">
        <f t="shared" si="2"/>
        <v>3</v>
      </c>
      <c r="X23" s="13">
        <f t="shared" si="2"/>
        <v>1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15</v>
      </c>
      <c r="L24" s="4">
        <v>9</v>
      </c>
      <c r="M24" s="4">
        <v>6</v>
      </c>
      <c r="N24" s="4">
        <f t="shared" si="4"/>
        <v>-1</v>
      </c>
      <c r="O24" s="4">
        <v>-4</v>
      </c>
      <c r="P24" s="4">
        <v>3</v>
      </c>
      <c r="Q24" s="13">
        <f t="shared" si="5"/>
        <v>-6.25</v>
      </c>
      <c r="R24" s="13">
        <f t="shared" si="1"/>
        <v>-30.76923076923077</v>
      </c>
      <c r="S24" s="13">
        <f t="shared" si="1"/>
        <v>100</v>
      </c>
      <c r="V24" s="4">
        <f t="shared" si="2"/>
        <v>16</v>
      </c>
      <c r="W24" s="13">
        <f t="shared" si="2"/>
        <v>13</v>
      </c>
      <c r="X24" s="13">
        <f t="shared" si="2"/>
        <v>3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20</v>
      </c>
      <c r="L25" s="4">
        <v>11</v>
      </c>
      <c r="M25" s="4">
        <v>9</v>
      </c>
      <c r="N25" s="4">
        <f t="shared" si="4"/>
        <v>4</v>
      </c>
      <c r="O25" s="4">
        <v>-1</v>
      </c>
      <c r="P25" s="4">
        <v>5</v>
      </c>
      <c r="Q25" s="13">
        <f t="shared" si="5"/>
        <v>25</v>
      </c>
      <c r="R25" s="13">
        <f t="shared" si="1"/>
        <v>-8.3333333333333375</v>
      </c>
      <c r="S25" s="13">
        <f t="shared" si="1"/>
        <v>125</v>
      </c>
      <c r="V25" s="4">
        <f t="shared" si="2"/>
        <v>16</v>
      </c>
      <c r="W25" s="13">
        <f t="shared" si="2"/>
        <v>12</v>
      </c>
      <c r="X25" s="13">
        <f t="shared" si="2"/>
        <v>4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12</v>
      </c>
      <c r="L26" s="4">
        <v>9</v>
      </c>
      <c r="M26" s="4">
        <v>3</v>
      </c>
      <c r="N26" s="4">
        <f t="shared" si="4"/>
        <v>-9</v>
      </c>
      <c r="O26" s="4">
        <v>-5</v>
      </c>
      <c r="P26" s="4">
        <v>-4</v>
      </c>
      <c r="Q26" s="13">
        <f t="shared" si="5"/>
        <v>-42.857142857142861</v>
      </c>
      <c r="R26" s="13">
        <f t="shared" si="5"/>
        <v>-35.714285714285708</v>
      </c>
      <c r="S26" s="13">
        <f t="shared" si="5"/>
        <v>-57.142857142857139</v>
      </c>
      <c r="V26" s="4">
        <f t="shared" si="2"/>
        <v>21</v>
      </c>
      <c r="W26" s="13">
        <f t="shared" si="2"/>
        <v>14</v>
      </c>
      <c r="X26" s="13">
        <f t="shared" si="2"/>
        <v>7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40</v>
      </c>
      <c r="L27" s="4">
        <v>18</v>
      </c>
      <c r="M27" s="4">
        <v>22</v>
      </c>
      <c r="N27" s="4">
        <f t="shared" si="4"/>
        <v>7</v>
      </c>
      <c r="O27" s="4">
        <v>1</v>
      </c>
      <c r="P27" s="4">
        <v>6</v>
      </c>
      <c r="Q27" s="13">
        <f t="shared" si="5"/>
        <v>21.212121212121215</v>
      </c>
      <c r="R27" s="13">
        <f t="shared" si="5"/>
        <v>5.8823529411764719</v>
      </c>
      <c r="S27" s="13">
        <f t="shared" si="5"/>
        <v>37.5</v>
      </c>
      <c r="V27" s="4">
        <f t="shared" si="2"/>
        <v>33</v>
      </c>
      <c r="W27" s="13">
        <f t="shared" si="2"/>
        <v>17</v>
      </c>
      <c r="X27" s="13">
        <f t="shared" si="2"/>
        <v>16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32</v>
      </c>
      <c r="L28" s="4">
        <v>10</v>
      </c>
      <c r="M28" s="4">
        <v>22</v>
      </c>
      <c r="N28" s="4">
        <f t="shared" si="4"/>
        <v>-7</v>
      </c>
      <c r="O28" s="4">
        <v>-5</v>
      </c>
      <c r="P28" s="4">
        <v>-2</v>
      </c>
      <c r="Q28" s="13">
        <f t="shared" si="5"/>
        <v>-17.948717948717952</v>
      </c>
      <c r="R28" s="13">
        <f t="shared" si="5"/>
        <v>-33.333333333333336</v>
      </c>
      <c r="S28" s="13">
        <f t="shared" si="5"/>
        <v>-8.3333333333333375</v>
      </c>
      <c r="V28" s="4">
        <f t="shared" si="2"/>
        <v>39</v>
      </c>
      <c r="W28" s="13">
        <f>L28-O28</f>
        <v>15</v>
      </c>
      <c r="X28" s="13">
        <f t="shared" si="2"/>
        <v>24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27</v>
      </c>
      <c r="L29" s="4">
        <v>6</v>
      </c>
      <c r="M29" s="4">
        <v>21</v>
      </c>
      <c r="N29" s="4">
        <f>O29+P29</f>
        <v>-3</v>
      </c>
      <c r="O29" s="4">
        <v>-2</v>
      </c>
      <c r="P29" s="4">
        <v>-1</v>
      </c>
      <c r="Q29" s="13">
        <f>IF(K29=N29,0,(1-(K29/(K29-N29)))*-100)</f>
        <v>-9.9999999999999982</v>
      </c>
      <c r="R29" s="13">
        <f>IF(L29=O29,0,(1-(L29/(L29-O29)))*-100)</f>
        <v>-25</v>
      </c>
      <c r="S29" s="13">
        <f>IF(M29=P29,0,(1-(M29/(M29-P29)))*-100)</f>
        <v>-4.5454545454545414</v>
      </c>
      <c r="V29" s="4">
        <f t="shared" si="2"/>
        <v>30</v>
      </c>
      <c r="W29" s="13">
        <f t="shared" si="2"/>
        <v>8</v>
      </c>
      <c r="X29" s="13">
        <f t="shared" si="2"/>
        <v>22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6</v>
      </c>
      <c r="L30" s="4">
        <v>0</v>
      </c>
      <c r="M30" s="4">
        <v>6</v>
      </c>
      <c r="N30" s="4">
        <f t="shared" ref="N30" si="6">O30+P30</f>
        <v>-3</v>
      </c>
      <c r="O30" s="4">
        <v>0</v>
      </c>
      <c r="P30" s="4">
        <v>-3</v>
      </c>
      <c r="Q30" s="13">
        <f t="shared" ref="Q30" si="7">IF(K30=N30,0,(1-(K30/(K30-N30)))*-100)</f>
        <v>-33.333333333333336</v>
      </c>
      <c r="R30" s="13">
        <f>IF(L30=O30,0,(1-(L30/(L30-O30)))*-100)</f>
        <v>0</v>
      </c>
      <c r="S30" s="13">
        <f t="shared" ref="S30" si="8">IF(M30=P30,0,(1-(M30/(M30-P30)))*-100)</f>
        <v>-33.333333333333336</v>
      </c>
      <c r="V30" s="4">
        <f t="shared" si="2"/>
        <v>9</v>
      </c>
      <c r="W30" s="13">
        <f t="shared" si="2"/>
        <v>0</v>
      </c>
      <c r="X30" s="13">
        <f t="shared" si="2"/>
        <v>9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11</v>
      </c>
      <c r="L33" s="4">
        <f t="shared" si="12"/>
        <v>4</v>
      </c>
      <c r="M33" s="4">
        <f>SUM(M13:M22)</f>
        <v>7</v>
      </c>
      <c r="N33" s="4">
        <f t="shared" ref="N33:P33" si="13">SUM(N13:N22)</f>
        <v>-2</v>
      </c>
      <c r="O33" s="4">
        <f t="shared" si="13"/>
        <v>-6</v>
      </c>
      <c r="P33" s="4">
        <f t="shared" si="13"/>
        <v>4</v>
      </c>
      <c r="Q33" s="13">
        <f t="shared" ref="Q33:Q36" si="14">IF(K33=N33,0,(1-(K33/(K33-N33)))*-100)</f>
        <v>-15.384615384615385</v>
      </c>
      <c r="R33" s="13">
        <f t="shared" si="10"/>
        <v>-60</v>
      </c>
      <c r="S33" s="13">
        <f t="shared" si="10"/>
        <v>133.33333333333334</v>
      </c>
      <c r="V33" s="4">
        <f t="shared" ref="V33:X33" si="15">SUM(V13:V22)</f>
        <v>13</v>
      </c>
      <c r="W33" s="13">
        <f t="shared" si="15"/>
        <v>10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158</v>
      </c>
      <c r="L34" s="4">
        <f t="shared" si="16"/>
        <v>69</v>
      </c>
      <c r="M34" s="4">
        <f t="shared" si="16"/>
        <v>89</v>
      </c>
      <c r="N34" s="4">
        <f t="shared" si="16"/>
        <v>-10</v>
      </c>
      <c r="O34" s="4">
        <f t="shared" si="16"/>
        <v>-13</v>
      </c>
      <c r="P34" s="4">
        <f t="shared" si="16"/>
        <v>3</v>
      </c>
      <c r="Q34" s="13">
        <f>IF(K34=N34,0,(1-(K34/(K34-N34)))*-100)</f>
        <v>-5.9523809523809534</v>
      </c>
      <c r="R34" s="13">
        <f t="shared" si="10"/>
        <v>-15.853658536585369</v>
      </c>
      <c r="S34" s="13">
        <f t="shared" si="10"/>
        <v>3.488372093023262</v>
      </c>
      <c r="V34" s="4">
        <f t="shared" ref="V34:X34" si="17">SUM(V23:V30)</f>
        <v>168</v>
      </c>
      <c r="W34" s="13">
        <f t="shared" si="17"/>
        <v>82</v>
      </c>
      <c r="X34" s="13">
        <f t="shared" si="17"/>
        <v>86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137</v>
      </c>
      <c r="L35" s="4">
        <f>SUM(L25:L30)</f>
        <v>54</v>
      </c>
      <c r="M35" s="4">
        <f t="shared" si="18"/>
        <v>83</v>
      </c>
      <c r="N35" s="4">
        <f t="shared" si="18"/>
        <v>-11</v>
      </c>
      <c r="O35" s="4">
        <f t="shared" si="18"/>
        <v>-12</v>
      </c>
      <c r="P35" s="4">
        <f t="shared" si="18"/>
        <v>1</v>
      </c>
      <c r="Q35" s="13">
        <f t="shared" si="14"/>
        <v>-7.4324324324324342</v>
      </c>
      <c r="R35" s="13">
        <f t="shared" si="10"/>
        <v>-18.181818181818176</v>
      </c>
      <c r="S35" s="13">
        <f t="shared" si="10"/>
        <v>1.2195121951219523</v>
      </c>
      <c r="V35" s="4">
        <f t="shared" ref="V35" si="19">SUM(V25:V30)</f>
        <v>148</v>
      </c>
      <c r="W35" s="13">
        <f>SUM(W25:W30)</f>
        <v>66</v>
      </c>
      <c r="X35" s="13">
        <f>SUM(X25:X30)</f>
        <v>82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105</v>
      </c>
      <c r="L36" s="4">
        <f>SUM(L27:L30)</f>
        <v>34</v>
      </c>
      <c r="M36" s="4">
        <f t="shared" si="20"/>
        <v>71</v>
      </c>
      <c r="N36" s="4">
        <f t="shared" si="20"/>
        <v>-6</v>
      </c>
      <c r="O36" s="4">
        <f t="shared" si="20"/>
        <v>-6</v>
      </c>
      <c r="P36" s="4">
        <f t="shared" si="20"/>
        <v>0</v>
      </c>
      <c r="Q36" s="13">
        <f t="shared" si="14"/>
        <v>-5.4054054054054053</v>
      </c>
      <c r="R36" s="13">
        <f t="shared" si="10"/>
        <v>-15.000000000000002</v>
      </c>
      <c r="S36" s="13">
        <f t="shared" si="10"/>
        <v>0</v>
      </c>
      <c r="V36" s="4">
        <f t="shared" ref="V36" si="21">SUM(V27:V30)</f>
        <v>111</v>
      </c>
      <c r="W36" s="13">
        <f>SUM(W27:W30)</f>
        <v>40</v>
      </c>
      <c r="X36" s="13">
        <f>SUM(X27:X30)</f>
        <v>71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6.5088757396449708</v>
      </c>
      <c r="L39" s="14">
        <f>L33/L9*100</f>
        <v>5.4794520547945202</v>
      </c>
      <c r="M39" s="15">
        <f t="shared" ref="M39" si="26">M33/M9*100</f>
        <v>7.291666666666667</v>
      </c>
      <c r="N39" s="14">
        <f>N33/N9*100</f>
        <v>16.666666666666664</v>
      </c>
      <c r="O39" s="14">
        <f t="shared" ref="O39" si="27">O33/O9*100</f>
        <v>31.578947368421051</v>
      </c>
      <c r="P39" s="14">
        <f>P33/P9*100</f>
        <v>57.142857142857139</v>
      </c>
      <c r="Q39" s="14">
        <f t="shared" ref="Q39:Q42" si="28">K39-V39</f>
        <v>-0.67344470234397935</v>
      </c>
      <c r="R39" s="14">
        <f t="shared" si="24"/>
        <v>-5.3901131625967844</v>
      </c>
      <c r="S39" s="14">
        <f t="shared" si="24"/>
        <v>3.9208801498127346</v>
      </c>
      <c r="V39" s="14">
        <f t="shared" ref="V39:X39" si="29">V33/V9*100</f>
        <v>7.1823204419889501</v>
      </c>
      <c r="W39" s="14">
        <f t="shared" si="29"/>
        <v>10.869565217391305</v>
      </c>
      <c r="X39" s="14">
        <f t="shared" si="29"/>
        <v>3.3707865168539324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93.491124260355036</v>
      </c>
      <c r="L40" s="14">
        <f t="shared" si="30"/>
        <v>94.520547945205479</v>
      </c>
      <c r="M40" s="14">
        <f t="shared" si="30"/>
        <v>92.708333333333343</v>
      </c>
      <c r="N40" s="14">
        <f>N34/N9*100</f>
        <v>83.333333333333343</v>
      </c>
      <c r="O40" s="14">
        <f t="shared" ref="O40:P40" si="31">O34/O9*100</f>
        <v>68.421052631578945</v>
      </c>
      <c r="P40" s="14">
        <f t="shared" si="31"/>
        <v>42.857142857142854</v>
      </c>
      <c r="Q40" s="14">
        <f t="shared" si="28"/>
        <v>0.67344470234398557</v>
      </c>
      <c r="R40" s="14">
        <f t="shared" si="24"/>
        <v>5.3901131625967906</v>
      </c>
      <c r="S40" s="14">
        <f t="shared" si="24"/>
        <v>-3.9208801498127315</v>
      </c>
      <c r="V40" s="14">
        <f t="shared" ref="V40:X40" si="32">V34/V9*100</f>
        <v>92.817679558011051</v>
      </c>
      <c r="W40" s="14">
        <f t="shared" si="32"/>
        <v>89.130434782608688</v>
      </c>
      <c r="X40" s="14">
        <f t="shared" si="32"/>
        <v>96.629213483146074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81.065088757396452</v>
      </c>
      <c r="L41" s="14">
        <f t="shared" si="33"/>
        <v>73.972602739726028</v>
      </c>
      <c r="M41" s="14">
        <f t="shared" si="33"/>
        <v>86.458333333333343</v>
      </c>
      <c r="N41" s="14">
        <f>N35/N9*100</f>
        <v>91.666666666666657</v>
      </c>
      <c r="O41" s="14">
        <f t="shared" ref="O41:P41" si="34">O35/O9*100</f>
        <v>63.157894736842103</v>
      </c>
      <c r="P41" s="14">
        <f t="shared" si="34"/>
        <v>14.285714285714285</v>
      </c>
      <c r="Q41" s="14">
        <f t="shared" si="28"/>
        <v>-0.70286704370852249</v>
      </c>
      <c r="R41" s="14">
        <f t="shared" si="24"/>
        <v>2.2334723049434189</v>
      </c>
      <c r="S41" s="14">
        <f t="shared" si="24"/>
        <v>-5.676498127340821</v>
      </c>
      <c r="V41" s="14">
        <f>V35/V9*100</f>
        <v>81.767955801104975</v>
      </c>
      <c r="W41" s="14">
        <f>W35/W9*100</f>
        <v>71.739130434782609</v>
      </c>
      <c r="X41" s="14">
        <f>X35/X9*100</f>
        <v>92.134831460674164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62.130177514792898</v>
      </c>
      <c r="L42" s="14">
        <f t="shared" si="35"/>
        <v>46.575342465753423</v>
      </c>
      <c r="M42" s="14">
        <f t="shared" si="35"/>
        <v>73.958333333333343</v>
      </c>
      <c r="N42" s="14">
        <f t="shared" si="35"/>
        <v>50</v>
      </c>
      <c r="O42" s="14">
        <f t="shared" si="35"/>
        <v>31.578947368421051</v>
      </c>
      <c r="P42" s="14">
        <f t="shared" si="35"/>
        <v>0</v>
      </c>
      <c r="Q42" s="14">
        <f t="shared" si="28"/>
        <v>0.80421066396417018</v>
      </c>
      <c r="R42" s="14">
        <f t="shared" si="24"/>
        <v>3.0970815961882039</v>
      </c>
      <c r="S42" s="14">
        <f t="shared" si="24"/>
        <v>-5.8169475655430603</v>
      </c>
      <c r="V42" s="14">
        <f t="shared" ref="V42:X42" si="36">V36/V9*100</f>
        <v>61.325966850828728</v>
      </c>
      <c r="W42" s="14">
        <f t="shared" si="36"/>
        <v>43.478260869565219</v>
      </c>
      <c r="X42" s="14">
        <f t="shared" si="36"/>
        <v>79.775280898876403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45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7</v>
      </c>
      <c r="C9" s="4">
        <f>SUM(C10:C30)</f>
        <v>3</v>
      </c>
      <c r="D9" s="4">
        <f>SUM(D10:D30)</f>
        <v>4</v>
      </c>
      <c r="E9" s="4">
        <f>F9+G9</f>
        <v>0</v>
      </c>
      <c r="F9" s="4">
        <f>SUM(F10:F30)</f>
        <v>-1</v>
      </c>
      <c r="G9" s="4">
        <f>SUM(G10:G30)</f>
        <v>1</v>
      </c>
      <c r="H9" s="13">
        <f>IF(B9=E9,0,(1-(B9/(B9-E9)))*-100)</f>
        <v>0</v>
      </c>
      <c r="I9" s="13">
        <f>IF(C9=F9,0,(1-(C9/(C9-F9)))*-100)</f>
        <v>-25</v>
      </c>
      <c r="J9" s="13">
        <f>IF(D9=G9,0,(1-(D9/(D9-G9)))*-100)</f>
        <v>33.333333333333329</v>
      </c>
      <c r="K9" s="4">
        <f>L9+M9</f>
        <v>80</v>
      </c>
      <c r="L9" s="4">
        <f>SUM(L10:L30)</f>
        <v>41</v>
      </c>
      <c r="M9" s="4">
        <f>SUM(M10:M30)</f>
        <v>39</v>
      </c>
      <c r="N9" s="4">
        <f>O9+P9</f>
        <v>14</v>
      </c>
      <c r="O9" s="4">
        <f>SUM(O10:O30)</f>
        <v>7</v>
      </c>
      <c r="P9" s="4">
        <f>SUM(P10:P30)</f>
        <v>7</v>
      </c>
      <c r="Q9" s="13">
        <f>IF(K9=N9,0,(1-(K9/(K9-N9)))*-100)</f>
        <v>21.212121212121215</v>
      </c>
      <c r="R9" s="13">
        <f>IF(L9=O9,0,(1-(L9/(L9-O9)))*-100)</f>
        <v>20.588235294117641</v>
      </c>
      <c r="S9" s="13">
        <f>IF(M9=P9,0,(1-(M9/(M9-P9)))*-100)</f>
        <v>21.875</v>
      </c>
      <c r="V9" s="4">
        <f>K9-N9</f>
        <v>66</v>
      </c>
      <c r="W9" s="13">
        <f>L9-O9</f>
        <v>34</v>
      </c>
      <c r="X9" s="13">
        <f>M9-P9</f>
        <v>32</v>
      </c>
    </row>
    <row r="10" spans="1:24" s="1" customFormat="1" ht="18" customHeight="1" x14ac:dyDescent="0.2">
      <c r="A10" s="4" t="s">
        <v>1</v>
      </c>
      <c r="B10" s="4">
        <f>C10+D10</f>
        <v>7</v>
      </c>
      <c r="C10" s="4">
        <v>3</v>
      </c>
      <c r="D10" s="4">
        <v>4</v>
      </c>
      <c r="E10" s="4">
        <f>F10+G10</f>
        <v>0</v>
      </c>
      <c r="F10" s="4">
        <v>-1</v>
      </c>
      <c r="G10" s="4">
        <v>1</v>
      </c>
      <c r="H10" s="13">
        <f>IF(B10=E10,0,(1-(B10/(B10-E10)))*-100)</f>
        <v>0</v>
      </c>
      <c r="I10" s="13">
        <f t="shared" ref="I10" si="0">IF(C10=F10,0,(1-(C10/(C10-F10)))*-100)</f>
        <v>-25</v>
      </c>
      <c r="J10" s="13">
        <f>IF(D10=G10,0,(1-(D10/(D10-G10)))*-100)</f>
        <v>33.333333333333329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v>0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2</v>
      </c>
      <c r="L20" s="4">
        <v>2</v>
      </c>
      <c r="M20" s="4">
        <v>0</v>
      </c>
      <c r="N20" s="4">
        <f t="shared" si="4"/>
        <v>2</v>
      </c>
      <c r="O20" s="4">
        <v>2</v>
      </c>
      <c r="P20" s="4">
        <v>0</v>
      </c>
      <c r="Q20" s="13">
        <f t="shared" si="5"/>
        <v>0</v>
      </c>
      <c r="R20" s="13">
        <f t="shared" si="1"/>
        <v>0</v>
      </c>
      <c r="S20" s="13">
        <f t="shared" si="1"/>
        <v>0</v>
      </c>
      <c r="V20" s="4">
        <f t="shared" si="2"/>
        <v>0</v>
      </c>
      <c r="W20" s="13">
        <f t="shared" si="2"/>
        <v>0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0</v>
      </c>
      <c r="L21" s="4">
        <v>0</v>
      </c>
      <c r="M21" s="4">
        <v>0</v>
      </c>
      <c r="N21" s="4">
        <f t="shared" si="4"/>
        <v>0</v>
      </c>
      <c r="O21" s="4">
        <v>0</v>
      </c>
      <c r="P21" s="4">
        <v>0</v>
      </c>
      <c r="Q21" s="13">
        <f t="shared" si="5"/>
        <v>0</v>
      </c>
      <c r="R21" s="13">
        <f t="shared" si="1"/>
        <v>0</v>
      </c>
      <c r="S21" s="13">
        <f t="shared" si="1"/>
        <v>0</v>
      </c>
      <c r="V21" s="4">
        <f t="shared" si="2"/>
        <v>0</v>
      </c>
      <c r="W21" s="13">
        <f t="shared" si="2"/>
        <v>0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1</v>
      </c>
      <c r="L22" s="4">
        <v>1</v>
      </c>
      <c r="M22" s="4">
        <v>0</v>
      </c>
      <c r="N22" s="4">
        <f t="shared" si="4"/>
        <v>0</v>
      </c>
      <c r="O22" s="4">
        <v>0</v>
      </c>
      <c r="P22" s="4">
        <v>0</v>
      </c>
      <c r="Q22" s="13">
        <f t="shared" si="5"/>
        <v>0</v>
      </c>
      <c r="R22" s="13">
        <f t="shared" si="1"/>
        <v>0</v>
      </c>
      <c r="S22" s="13">
        <f t="shared" si="1"/>
        <v>0</v>
      </c>
      <c r="V22" s="4">
        <f t="shared" si="2"/>
        <v>1</v>
      </c>
      <c r="W22" s="13">
        <f t="shared" si="2"/>
        <v>1</v>
      </c>
      <c r="X22" s="13">
        <f t="shared" si="2"/>
        <v>0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2</v>
      </c>
      <c r="L23" s="4">
        <v>1</v>
      </c>
      <c r="M23" s="4">
        <v>1</v>
      </c>
      <c r="N23" s="4">
        <f t="shared" si="4"/>
        <v>-4</v>
      </c>
      <c r="O23" s="4">
        <v>-4</v>
      </c>
      <c r="P23" s="4">
        <v>0</v>
      </c>
      <c r="Q23" s="13">
        <f t="shared" si="5"/>
        <v>-66.666666666666671</v>
      </c>
      <c r="R23" s="13">
        <f t="shared" si="1"/>
        <v>-80</v>
      </c>
      <c r="S23" s="13">
        <f t="shared" si="1"/>
        <v>0</v>
      </c>
      <c r="V23" s="4">
        <f t="shared" si="2"/>
        <v>6</v>
      </c>
      <c r="W23" s="13">
        <f t="shared" si="2"/>
        <v>5</v>
      </c>
      <c r="X23" s="13">
        <f t="shared" si="2"/>
        <v>1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4</v>
      </c>
      <c r="L24" s="4">
        <v>3</v>
      </c>
      <c r="M24" s="4">
        <v>1</v>
      </c>
      <c r="N24" s="4">
        <f t="shared" si="4"/>
        <v>2</v>
      </c>
      <c r="O24" s="4">
        <v>2</v>
      </c>
      <c r="P24" s="4">
        <v>0</v>
      </c>
      <c r="Q24" s="13">
        <f t="shared" si="5"/>
        <v>100</v>
      </c>
      <c r="R24" s="13">
        <f t="shared" si="1"/>
        <v>200</v>
      </c>
      <c r="S24" s="13">
        <f t="shared" si="1"/>
        <v>0</v>
      </c>
      <c r="V24" s="4">
        <f t="shared" si="2"/>
        <v>2</v>
      </c>
      <c r="W24" s="13">
        <f t="shared" si="2"/>
        <v>1</v>
      </c>
      <c r="X24" s="13">
        <f t="shared" si="2"/>
        <v>1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10</v>
      </c>
      <c r="L25" s="4">
        <v>8</v>
      </c>
      <c r="M25" s="4">
        <v>2</v>
      </c>
      <c r="N25" s="4">
        <f t="shared" si="4"/>
        <v>4</v>
      </c>
      <c r="O25" s="4">
        <v>5</v>
      </c>
      <c r="P25" s="4">
        <v>-1</v>
      </c>
      <c r="Q25" s="13">
        <f t="shared" si="5"/>
        <v>66.666666666666671</v>
      </c>
      <c r="R25" s="13">
        <f t="shared" si="1"/>
        <v>166.66666666666666</v>
      </c>
      <c r="S25" s="13">
        <f t="shared" si="1"/>
        <v>-33.333333333333336</v>
      </c>
      <c r="V25" s="4">
        <f t="shared" si="2"/>
        <v>6</v>
      </c>
      <c r="W25" s="13">
        <f t="shared" si="2"/>
        <v>3</v>
      </c>
      <c r="X25" s="13">
        <f t="shared" si="2"/>
        <v>3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11</v>
      </c>
      <c r="L26" s="4">
        <v>6</v>
      </c>
      <c r="M26" s="4">
        <v>5</v>
      </c>
      <c r="N26" s="4">
        <f t="shared" si="4"/>
        <v>4</v>
      </c>
      <c r="O26" s="4">
        <v>1</v>
      </c>
      <c r="P26" s="4">
        <v>3</v>
      </c>
      <c r="Q26" s="13">
        <f t="shared" si="5"/>
        <v>57.142857142857139</v>
      </c>
      <c r="R26" s="13">
        <f t="shared" si="5"/>
        <v>19.999999999999996</v>
      </c>
      <c r="S26" s="13">
        <f t="shared" si="5"/>
        <v>150</v>
      </c>
      <c r="V26" s="4">
        <f t="shared" si="2"/>
        <v>7</v>
      </c>
      <c r="W26" s="13">
        <f t="shared" si="2"/>
        <v>5</v>
      </c>
      <c r="X26" s="13">
        <f t="shared" si="2"/>
        <v>2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11</v>
      </c>
      <c r="L27" s="4">
        <v>5</v>
      </c>
      <c r="M27" s="4">
        <v>6</v>
      </c>
      <c r="N27" s="4">
        <f t="shared" si="4"/>
        <v>-6</v>
      </c>
      <c r="O27" s="4">
        <v>-6</v>
      </c>
      <c r="P27" s="4">
        <v>0</v>
      </c>
      <c r="Q27" s="13">
        <f t="shared" si="5"/>
        <v>-35.294117647058819</v>
      </c>
      <c r="R27" s="13">
        <f t="shared" si="5"/>
        <v>-54.54545454545454</v>
      </c>
      <c r="S27" s="13">
        <f t="shared" si="5"/>
        <v>0</v>
      </c>
      <c r="V27" s="4">
        <f t="shared" si="2"/>
        <v>17</v>
      </c>
      <c r="W27" s="13">
        <f t="shared" si="2"/>
        <v>11</v>
      </c>
      <c r="X27" s="13">
        <f t="shared" si="2"/>
        <v>6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19</v>
      </c>
      <c r="L28" s="4">
        <v>10</v>
      </c>
      <c r="M28" s="4">
        <v>9</v>
      </c>
      <c r="N28" s="4">
        <f t="shared" si="4"/>
        <v>6</v>
      </c>
      <c r="O28" s="4">
        <v>4</v>
      </c>
      <c r="P28" s="4">
        <v>2</v>
      </c>
      <c r="Q28" s="13">
        <f t="shared" si="5"/>
        <v>46.153846153846146</v>
      </c>
      <c r="R28" s="13">
        <f t="shared" si="5"/>
        <v>66.666666666666671</v>
      </c>
      <c r="S28" s="13">
        <f t="shared" si="5"/>
        <v>28.57142857142858</v>
      </c>
      <c r="V28" s="4">
        <f t="shared" si="2"/>
        <v>13</v>
      </c>
      <c r="W28" s="13">
        <f>L28-O28</f>
        <v>6</v>
      </c>
      <c r="X28" s="13">
        <f t="shared" si="2"/>
        <v>7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15</v>
      </c>
      <c r="L29" s="4">
        <v>4</v>
      </c>
      <c r="M29" s="4">
        <v>11</v>
      </c>
      <c r="N29" s="4">
        <f>O29+P29</f>
        <v>5</v>
      </c>
      <c r="O29" s="4">
        <v>3</v>
      </c>
      <c r="P29" s="4">
        <v>2</v>
      </c>
      <c r="Q29" s="13">
        <f>IF(K29=N29,0,(1-(K29/(K29-N29)))*-100)</f>
        <v>50</v>
      </c>
      <c r="R29" s="13">
        <f>IF(L29=O29,0,(1-(L29/(L29-O29)))*-100)</f>
        <v>300</v>
      </c>
      <c r="S29" s="13">
        <f>IF(M29=P29,0,(1-(M29/(M29-P29)))*-100)</f>
        <v>22.222222222222232</v>
      </c>
      <c r="V29" s="4">
        <f t="shared" si="2"/>
        <v>10</v>
      </c>
      <c r="W29" s="13">
        <f t="shared" si="2"/>
        <v>1</v>
      </c>
      <c r="X29" s="13">
        <f t="shared" si="2"/>
        <v>9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5</v>
      </c>
      <c r="L30" s="4">
        <v>1</v>
      </c>
      <c r="M30" s="4">
        <v>4</v>
      </c>
      <c r="N30" s="4">
        <f t="shared" ref="N30" si="6">O30+P30</f>
        <v>1</v>
      </c>
      <c r="O30" s="4">
        <v>0</v>
      </c>
      <c r="P30" s="4">
        <v>1</v>
      </c>
      <c r="Q30" s="13">
        <f t="shared" ref="Q30" si="7">IF(K30=N30,0,(1-(K30/(K30-N30)))*-100)</f>
        <v>25</v>
      </c>
      <c r="R30" s="13">
        <f>IF(L30=O30,0,(1-(L30/(L30-O30)))*-100)</f>
        <v>0</v>
      </c>
      <c r="S30" s="13">
        <f t="shared" ref="S30" si="8">IF(M30=P30,0,(1-(M30/(M30-P30)))*-100)</f>
        <v>33.333333333333329</v>
      </c>
      <c r="V30" s="4">
        <f t="shared" si="2"/>
        <v>4</v>
      </c>
      <c r="W30" s="13">
        <f t="shared" si="2"/>
        <v>1</v>
      </c>
      <c r="X30" s="13">
        <f t="shared" si="2"/>
        <v>3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3</v>
      </c>
      <c r="L33" s="4">
        <f t="shared" si="12"/>
        <v>3</v>
      </c>
      <c r="M33" s="4">
        <f>SUM(M13:M22)</f>
        <v>0</v>
      </c>
      <c r="N33" s="4">
        <f t="shared" ref="N33:P33" si="13">SUM(N13:N22)</f>
        <v>2</v>
      </c>
      <c r="O33" s="4">
        <f t="shared" si="13"/>
        <v>2</v>
      </c>
      <c r="P33" s="4">
        <f t="shared" si="13"/>
        <v>0</v>
      </c>
      <c r="Q33" s="13">
        <f t="shared" ref="Q33:Q36" si="14">IF(K33=N33,0,(1-(K33/(K33-N33)))*-100)</f>
        <v>200</v>
      </c>
      <c r="R33" s="13">
        <f t="shared" si="10"/>
        <v>200</v>
      </c>
      <c r="S33" s="13">
        <f t="shared" si="10"/>
        <v>0</v>
      </c>
      <c r="V33" s="4">
        <f t="shared" ref="V33:X33" si="15">SUM(V13:V22)</f>
        <v>1</v>
      </c>
      <c r="W33" s="13">
        <f t="shared" si="15"/>
        <v>1</v>
      </c>
      <c r="X33" s="13">
        <f t="shared" si="15"/>
        <v>0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77</v>
      </c>
      <c r="L34" s="4">
        <f t="shared" si="16"/>
        <v>38</v>
      </c>
      <c r="M34" s="4">
        <f t="shared" si="16"/>
        <v>39</v>
      </c>
      <c r="N34" s="4">
        <f t="shared" si="16"/>
        <v>12</v>
      </c>
      <c r="O34" s="4">
        <f t="shared" si="16"/>
        <v>5</v>
      </c>
      <c r="P34" s="4">
        <f t="shared" si="16"/>
        <v>7</v>
      </c>
      <c r="Q34" s="13">
        <f>IF(K34=N34,0,(1-(K34/(K34-N34)))*-100)</f>
        <v>18.461538461538463</v>
      </c>
      <c r="R34" s="13">
        <f t="shared" si="10"/>
        <v>15.151515151515159</v>
      </c>
      <c r="S34" s="13">
        <f t="shared" si="10"/>
        <v>21.875</v>
      </c>
      <c r="V34" s="4">
        <f t="shared" ref="V34:X34" si="17">SUM(V23:V30)</f>
        <v>65</v>
      </c>
      <c r="W34" s="13">
        <f t="shared" si="17"/>
        <v>33</v>
      </c>
      <c r="X34" s="13">
        <f t="shared" si="17"/>
        <v>32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71</v>
      </c>
      <c r="L35" s="4">
        <f>SUM(L25:L30)</f>
        <v>34</v>
      </c>
      <c r="M35" s="4">
        <f t="shared" si="18"/>
        <v>37</v>
      </c>
      <c r="N35" s="4">
        <f t="shared" si="18"/>
        <v>14</v>
      </c>
      <c r="O35" s="4">
        <f t="shared" si="18"/>
        <v>7</v>
      </c>
      <c r="P35" s="4">
        <f t="shared" si="18"/>
        <v>7</v>
      </c>
      <c r="Q35" s="13">
        <f t="shared" si="14"/>
        <v>24.561403508771939</v>
      </c>
      <c r="R35" s="13">
        <f t="shared" si="10"/>
        <v>25.925925925925931</v>
      </c>
      <c r="S35" s="13">
        <f t="shared" si="10"/>
        <v>23.333333333333339</v>
      </c>
      <c r="V35" s="4">
        <f t="shared" ref="V35" si="19">SUM(V25:V30)</f>
        <v>57</v>
      </c>
      <c r="W35" s="13">
        <f>SUM(W25:W30)</f>
        <v>27</v>
      </c>
      <c r="X35" s="13">
        <f>SUM(X25:X30)</f>
        <v>30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50</v>
      </c>
      <c r="L36" s="4">
        <f>SUM(L27:L30)</f>
        <v>20</v>
      </c>
      <c r="M36" s="4">
        <f t="shared" si="20"/>
        <v>30</v>
      </c>
      <c r="N36" s="4">
        <f t="shared" si="20"/>
        <v>6</v>
      </c>
      <c r="O36" s="4">
        <f t="shared" si="20"/>
        <v>1</v>
      </c>
      <c r="P36" s="4">
        <f t="shared" si="20"/>
        <v>5</v>
      </c>
      <c r="Q36" s="13">
        <f t="shared" si="14"/>
        <v>13.636363636363647</v>
      </c>
      <c r="R36" s="13">
        <f t="shared" si="10"/>
        <v>5.2631578947368363</v>
      </c>
      <c r="S36" s="13">
        <f t="shared" si="10"/>
        <v>19.999999999999996</v>
      </c>
      <c r="V36" s="4">
        <f t="shared" ref="V36" si="21">SUM(V27:V30)</f>
        <v>44</v>
      </c>
      <c r="W36" s="13">
        <f>SUM(W27:W30)</f>
        <v>19</v>
      </c>
      <c r="X36" s="13">
        <f>SUM(X27:X30)</f>
        <v>25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3.75</v>
      </c>
      <c r="L39" s="14">
        <f>L33/L9*100</f>
        <v>7.3170731707317067</v>
      </c>
      <c r="M39" s="15">
        <f t="shared" ref="M39" si="26">M33/M9*100</f>
        <v>0</v>
      </c>
      <c r="N39" s="14">
        <f>N33/N9*100</f>
        <v>14.285714285714285</v>
      </c>
      <c r="O39" s="14">
        <f t="shared" ref="O39" si="27">O33/O9*100</f>
        <v>28.571428571428569</v>
      </c>
      <c r="P39" s="14">
        <f>P33/P9*100</f>
        <v>0</v>
      </c>
      <c r="Q39" s="14">
        <f t="shared" ref="Q39:Q42" si="28">K39-V39</f>
        <v>2.2348484848484849</v>
      </c>
      <c r="R39" s="14">
        <f t="shared" si="24"/>
        <v>4.3758967001434712</v>
      </c>
      <c r="S39" s="14">
        <f t="shared" si="24"/>
        <v>0</v>
      </c>
      <c r="V39" s="14">
        <f t="shared" ref="V39:X39" si="29">V33/V9*100</f>
        <v>1.5151515151515151</v>
      </c>
      <c r="W39" s="14">
        <f t="shared" si="29"/>
        <v>2.9411764705882351</v>
      </c>
      <c r="X39" s="14">
        <f t="shared" si="29"/>
        <v>0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96.25</v>
      </c>
      <c r="L40" s="14">
        <f t="shared" si="30"/>
        <v>92.682926829268297</v>
      </c>
      <c r="M40" s="14">
        <f t="shared" si="30"/>
        <v>100</v>
      </c>
      <c r="N40" s="14">
        <f>N34/N9*100</f>
        <v>85.714285714285708</v>
      </c>
      <c r="O40" s="14">
        <f t="shared" ref="O40:P40" si="31">O34/O9*100</f>
        <v>71.428571428571431</v>
      </c>
      <c r="P40" s="14">
        <f t="shared" si="31"/>
        <v>100</v>
      </c>
      <c r="Q40" s="14">
        <f t="shared" si="28"/>
        <v>-2.2348484848484844</v>
      </c>
      <c r="R40" s="14">
        <f t="shared" si="24"/>
        <v>-4.3758967001434712</v>
      </c>
      <c r="S40" s="14">
        <f t="shared" si="24"/>
        <v>0</v>
      </c>
      <c r="V40" s="14">
        <f t="shared" ref="V40:X40" si="32">V34/V9*100</f>
        <v>98.484848484848484</v>
      </c>
      <c r="W40" s="14">
        <f t="shared" si="32"/>
        <v>97.058823529411768</v>
      </c>
      <c r="X40" s="14">
        <f t="shared" si="32"/>
        <v>100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88.75</v>
      </c>
      <c r="L41" s="14">
        <f t="shared" si="33"/>
        <v>82.926829268292678</v>
      </c>
      <c r="M41" s="14">
        <f t="shared" si="33"/>
        <v>94.871794871794862</v>
      </c>
      <c r="N41" s="14">
        <f>N35/N9*100</f>
        <v>100</v>
      </c>
      <c r="O41" s="14">
        <f t="shared" ref="O41:P41" si="34">O35/O9*100</f>
        <v>100</v>
      </c>
      <c r="P41" s="14">
        <f t="shared" si="34"/>
        <v>100</v>
      </c>
      <c r="Q41" s="14">
        <f t="shared" si="28"/>
        <v>2.3863636363636402</v>
      </c>
      <c r="R41" s="14">
        <f t="shared" si="24"/>
        <v>3.5150645624103305</v>
      </c>
      <c r="S41" s="14">
        <f t="shared" si="24"/>
        <v>1.1217948717948616</v>
      </c>
      <c r="V41" s="14">
        <f>V35/V9*100</f>
        <v>86.36363636363636</v>
      </c>
      <c r="W41" s="14">
        <f>W35/W9*100</f>
        <v>79.411764705882348</v>
      </c>
      <c r="X41" s="14">
        <f>X35/X9*100</f>
        <v>93.75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62.5</v>
      </c>
      <c r="L42" s="14">
        <f t="shared" si="35"/>
        <v>48.780487804878049</v>
      </c>
      <c r="M42" s="14">
        <f t="shared" si="35"/>
        <v>76.923076923076934</v>
      </c>
      <c r="N42" s="14">
        <f t="shared" si="35"/>
        <v>42.857142857142854</v>
      </c>
      <c r="O42" s="14">
        <f t="shared" si="35"/>
        <v>14.285714285714285</v>
      </c>
      <c r="P42" s="14">
        <f t="shared" si="35"/>
        <v>71.428571428571431</v>
      </c>
      <c r="Q42" s="14">
        <f t="shared" si="28"/>
        <v>-4.1666666666666572</v>
      </c>
      <c r="R42" s="14">
        <f t="shared" si="24"/>
        <v>-7.1018651362984215</v>
      </c>
      <c r="S42" s="14">
        <f t="shared" si="24"/>
        <v>-1.201923076923066</v>
      </c>
      <c r="V42" s="14">
        <f t="shared" ref="V42:X42" si="36">V36/V9*100</f>
        <v>66.666666666666657</v>
      </c>
      <c r="W42" s="14">
        <f t="shared" si="36"/>
        <v>55.882352941176471</v>
      </c>
      <c r="X42" s="14">
        <f t="shared" si="36"/>
        <v>78.125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46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12</v>
      </c>
      <c r="C9" s="4">
        <f>SUM(C10:C30)</f>
        <v>9</v>
      </c>
      <c r="D9" s="4">
        <f>SUM(D10:D30)</f>
        <v>3</v>
      </c>
      <c r="E9" s="4">
        <f>F9+G9</f>
        <v>-3</v>
      </c>
      <c r="F9" s="4">
        <f>SUM(F10:F30)</f>
        <v>3</v>
      </c>
      <c r="G9" s="4">
        <f>SUM(G10:G30)</f>
        <v>-6</v>
      </c>
      <c r="H9" s="13">
        <f>IF(B9=E9,0,(1-(B9/(B9-E9)))*-100)</f>
        <v>-19.999999999999996</v>
      </c>
      <c r="I9" s="13">
        <f>IF(C9=F9,0,(1-(C9/(C9-F9)))*-100)</f>
        <v>50</v>
      </c>
      <c r="J9" s="13">
        <f>IF(D9=G9,0,(1-(D9/(D9-G9)))*-100)</f>
        <v>-66.666666666666671</v>
      </c>
      <c r="K9" s="4">
        <f>L9+M9</f>
        <v>154</v>
      </c>
      <c r="L9" s="4">
        <f>SUM(L10:L30)</f>
        <v>71</v>
      </c>
      <c r="M9" s="4">
        <f>SUM(M10:M30)</f>
        <v>83</v>
      </c>
      <c r="N9" s="4">
        <f>O9+P9</f>
        <v>17</v>
      </c>
      <c r="O9" s="4">
        <f>SUM(O10:O30)</f>
        <v>12</v>
      </c>
      <c r="P9" s="4">
        <f>SUM(P10:P30)</f>
        <v>5</v>
      </c>
      <c r="Q9" s="13">
        <f>IF(K9=N9,0,(1-(K9/(K9-N9)))*-100)</f>
        <v>12.408759124087588</v>
      </c>
      <c r="R9" s="13">
        <f>IF(L9=O9,0,(1-(L9/(L9-O9)))*-100)</f>
        <v>20.338983050847446</v>
      </c>
      <c r="S9" s="13">
        <f>IF(M9=P9,0,(1-(M9/(M9-P9)))*-100)</f>
        <v>6.4102564102564097</v>
      </c>
      <c r="V9" s="4">
        <f>K9-N9</f>
        <v>137</v>
      </c>
      <c r="W9" s="13">
        <f>L9-O9</f>
        <v>59</v>
      </c>
      <c r="X9" s="13">
        <f>M9-P9</f>
        <v>78</v>
      </c>
    </row>
    <row r="10" spans="1:24" s="1" customFormat="1" ht="18" customHeight="1" x14ac:dyDescent="0.2">
      <c r="A10" s="4" t="s">
        <v>1</v>
      </c>
      <c r="B10" s="4">
        <f>C10+D10</f>
        <v>12</v>
      </c>
      <c r="C10" s="4">
        <v>9</v>
      </c>
      <c r="D10" s="4">
        <v>3</v>
      </c>
      <c r="E10" s="4">
        <f>F10+G10</f>
        <v>-3</v>
      </c>
      <c r="F10" s="4">
        <v>3</v>
      </c>
      <c r="G10" s="4">
        <v>-6</v>
      </c>
      <c r="H10" s="13">
        <f>IF(B10=E10,0,(1-(B10/(B10-E10)))*-100)</f>
        <v>-19.999999999999996</v>
      </c>
      <c r="I10" s="13">
        <f t="shared" ref="I10" si="0">IF(C10=F10,0,(1-(C10/(C10-F10)))*-100)</f>
        <v>50</v>
      </c>
      <c r="J10" s="13">
        <f>IF(D10=G10,0,(1-(D10/(D10-G10)))*-100)</f>
        <v>-66.666666666666671</v>
      </c>
      <c r="K10" s="4">
        <f>L10+M10</f>
        <v>0</v>
      </c>
      <c r="L10" s="4">
        <v>0</v>
      </c>
      <c r="M10" s="4">
        <v>0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0</v>
      </c>
      <c r="W10" s="13">
        <f t="shared" si="2"/>
        <v>0</v>
      </c>
      <c r="X10" s="13">
        <f t="shared" si="2"/>
        <v>0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v>0</v>
      </c>
      <c r="P12" s="4">
        <v>0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v>0</v>
      </c>
      <c r="P14" s="4">
        <v>0</v>
      </c>
      <c r="Q14" s="13">
        <f t="shared" si="5"/>
        <v>0</v>
      </c>
      <c r="R14" s="13">
        <f t="shared" si="1"/>
        <v>0</v>
      </c>
      <c r="S14" s="13">
        <f t="shared" si="1"/>
        <v>0</v>
      </c>
      <c r="V14" s="4">
        <f t="shared" si="2"/>
        <v>0</v>
      </c>
      <c r="W14" s="13">
        <f t="shared" si="2"/>
        <v>0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1</v>
      </c>
      <c r="L15" s="4">
        <v>1</v>
      </c>
      <c r="M15" s="4">
        <v>0</v>
      </c>
      <c r="N15" s="4">
        <f t="shared" si="4"/>
        <v>1</v>
      </c>
      <c r="O15" s="4">
        <v>1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1</v>
      </c>
      <c r="L17" s="4">
        <v>0</v>
      </c>
      <c r="M17" s="4">
        <v>1</v>
      </c>
      <c r="N17" s="4">
        <f t="shared" si="4"/>
        <v>1</v>
      </c>
      <c r="O17" s="4">
        <v>0</v>
      </c>
      <c r="P17" s="4">
        <v>1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1</v>
      </c>
      <c r="L18" s="4">
        <v>0</v>
      </c>
      <c r="M18" s="4">
        <v>1</v>
      </c>
      <c r="N18" s="4">
        <f t="shared" si="4"/>
        <v>1</v>
      </c>
      <c r="O18" s="4">
        <v>0</v>
      </c>
      <c r="P18" s="4">
        <v>1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v>0</v>
      </c>
      <c r="P19" s="4">
        <v>0</v>
      </c>
      <c r="Q19" s="13">
        <f t="shared" si="5"/>
        <v>0</v>
      </c>
      <c r="R19" s="13">
        <f t="shared" si="1"/>
        <v>0</v>
      </c>
      <c r="S19" s="13">
        <f t="shared" si="1"/>
        <v>0</v>
      </c>
      <c r="V19" s="4">
        <f t="shared" si="2"/>
        <v>0</v>
      </c>
      <c r="W19" s="13">
        <f t="shared" si="2"/>
        <v>0</v>
      </c>
      <c r="X19" s="13">
        <f t="shared" si="2"/>
        <v>0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0</v>
      </c>
      <c r="L20" s="4">
        <v>0</v>
      </c>
      <c r="M20" s="4">
        <v>0</v>
      </c>
      <c r="N20" s="4">
        <f t="shared" si="4"/>
        <v>-2</v>
      </c>
      <c r="O20" s="4">
        <v>-1</v>
      </c>
      <c r="P20" s="4">
        <v>-1</v>
      </c>
      <c r="Q20" s="13">
        <f t="shared" si="5"/>
        <v>-100</v>
      </c>
      <c r="R20" s="13">
        <f t="shared" si="1"/>
        <v>-100</v>
      </c>
      <c r="S20" s="13">
        <f t="shared" si="1"/>
        <v>-100</v>
      </c>
      <c r="V20" s="4">
        <f t="shared" si="2"/>
        <v>2</v>
      </c>
      <c r="W20" s="13">
        <f t="shared" si="2"/>
        <v>1</v>
      </c>
      <c r="X20" s="13">
        <f t="shared" si="2"/>
        <v>1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2</v>
      </c>
      <c r="L21" s="4">
        <v>2</v>
      </c>
      <c r="M21" s="4">
        <v>0</v>
      </c>
      <c r="N21" s="4">
        <f t="shared" si="4"/>
        <v>1</v>
      </c>
      <c r="O21" s="4">
        <v>1</v>
      </c>
      <c r="P21" s="4">
        <v>0</v>
      </c>
      <c r="Q21" s="13">
        <f t="shared" si="5"/>
        <v>100</v>
      </c>
      <c r="R21" s="13">
        <f t="shared" si="1"/>
        <v>100</v>
      </c>
      <c r="S21" s="13">
        <f t="shared" si="1"/>
        <v>0</v>
      </c>
      <c r="V21" s="4">
        <f t="shared" si="2"/>
        <v>1</v>
      </c>
      <c r="W21" s="13">
        <f t="shared" si="2"/>
        <v>1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5</v>
      </c>
      <c r="L22" s="4">
        <v>2</v>
      </c>
      <c r="M22" s="4">
        <v>3</v>
      </c>
      <c r="N22" s="4">
        <f t="shared" si="4"/>
        <v>-1</v>
      </c>
      <c r="O22" s="4">
        <v>-2</v>
      </c>
      <c r="P22" s="4">
        <v>1</v>
      </c>
      <c r="Q22" s="13">
        <f t="shared" si="5"/>
        <v>-16.666666666666664</v>
      </c>
      <c r="R22" s="13">
        <f t="shared" si="1"/>
        <v>-50</v>
      </c>
      <c r="S22" s="13">
        <f t="shared" si="1"/>
        <v>50</v>
      </c>
      <c r="V22" s="4">
        <f t="shared" si="2"/>
        <v>6</v>
      </c>
      <c r="W22" s="13">
        <f t="shared" si="2"/>
        <v>4</v>
      </c>
      <c r="X22" s="13">
        <f t="shared" si="2"/>
        <v>2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6</v>
      </c>
      <c r="L23" s="4">
        <v>4</v>
      </c>
      <c r="M23" s="4">
        <v>2</v>
      </c>
      <c r="N23" s="4">
        <f t="shared" si="4"/>
        <v>-6</v>
      </c>
      <c r="O23" s="4">
        <v>-7</v>
      </c>
      <c r="P23" s="4">
        <v>1</v>
      </c>
      <c r="Q23" s="13">
        <f t="shared" si="5"/>
        <v>-50</v>
      </c>
      <c r="R23" s="13">
        <f t="shared" si="1"/>
        <v>-63.636363636363633</v>
      </c>
      <c r="S23" s="13">
        <f t="shared" si="1"/>
        <v>100</v>
      </c>
      <c r="V23" s="4">
        <f t="shared" si="2"/>
        <v>12</v>
      </c>
      <c r="W23" s="13">
        <f t="shared" si="2"/>
        <v>11</v>
      </c>
      <c r="X23" s="13">
        <f t="shared" si="2"/>
        <v>1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12</v>
      </c>
      <c r="L24" s="4">
        <v>8</v>
      </c>
      <c r="M24" s="4">
        <v>4</v>
      </c>
      <c r="N24" s="4">
        <f t="shared" si="4"/>
        <v>1</v>
      </c>
      <c r="O24" s="4">
        <v>2</v>
      </c>
      <c r="P24" s="4">
        <v>-1</v>
      </c>
      <c r="Q24" s="13">
        <f t="shared" si="5"/>
        <v>9.0909090909090828</v>
      </c>
      <c r="R24" s="13">
        <f t="shared" si="1"/>
        <v>33.333333333333329</v>
      </c>
      <c r="S24" s="13">
        <f t="shared" si="1"/>
        <v>-19.999999999999996</v>
      </c>
      <c r="V24" s="4">
        <f t="shared" si="2"/>
        <v>11</v>
      </c>
      <c r="W24" s="13">
        <f t="shared" si="2"/>
        <v>6</v>
      </c>
      <c r="X24" s="13">
        <f t="shared" si="2"/>
        <v>5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15</v>
      </c>
      <c r="L25" s="4">
        <v>12</v>
      </c>
      <c r="M25" s="4">
        <v>3</v>
      </c>
      <c r="N25" s="4">
        <f t="shared" si="4"/>
        <v>4</v>
      </c>
      <c r="O25" s="4">
        <v>6</v>
      </c>
      <c r="P25" s="4">
        <v>-2</v>
      </c>
      <c r="Q25" s="13">
        <f t="shared" si="5"/>
        <v>36.363636363636353</v>
      </c>
      <c r="R25" s="13">
        <f t="shared" si="1"/>
        <v>100</v>
      </c>
      <c r="S25" s="13">
        <f t="shared" si="1"/>
        <v>-40</v>
      </c>
      <c r="V25" s="4">
        <f t="shared" si="2"/>
        <v>11</v>
      </c>
      <c r="W25" s="13">
        <f t="shared" si="2"/>
        <v>6</v>
      </c>
      <c r="X25" s="13">
        <f t="shared" si="2"/>
        <v>5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14</v>
      </c>
      <c r="L26" s="4">
        <v>9</v>
      </c>
      <c r="M26" s="4">
        <v>5</v>
      </c>
      <c r="N26" s="4">
        <f t="shared" si="4"/>
        <v>-6</v>
      </c>
      <c r="O26" s="4">
        <v>3</v>
      </c>
      <c r="P26" s="4">
        <v>-9</v>
      </c>
      <c r="Q26" s="13">
        <f t="shared" si="5"/>
        <v>-30.000000000000004</v>
      </c>
      <c r="R26" s="13">
        <f t="shared" si="5"/>
        <v>50</v>
      </c>
      <c r="S26" s="13">
        <f t="shared" si="5"/>
        <v>-64.285714285714278</v>
      </c>
      <c r="V26" s="4">
        <f t="shared" si="2"/>
        <v>20</v>
      </c>
      <c r="W26" s="13">
        <f t="shared" si="2"/>
        <v>6</v>
      </c>
      <c r="X26" s="13">
        <f t="shared" si="2"/>
        <v>14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28</v>
      </c>
      <c r="L27" s="4">
        <v>16</v>
      </c>
      <c r="M27" s="4">
        <v>12</v>
      </c>
      <c r="N27" s="4">
        <f t="shared" si="4"/>
        <v>8</v>
      </c>
      <c r="O27" s="4">
        <v>7</v>
      </c>
      <c r="P27" s="4">
        <v>1</v>
      </c>
      <c r="Q27" s="13">
        <f t="shared" si="5"/>
        <v>39.999999999999993</v>
      </c>
      <c r="R27" s="13">
        <f t="shared" si="5"/>
        <v>77.777777777777771</v>
      </c>
      <c r="S27" s="13">
        <f t="shared" si="5"/>
        <v>9.0909090909090828</v>
      </c>
      <c r="V27" s="4">
        <f t="shared" si="2"/>
        <v>20</v>
      </c>
      <c r="W27" s="13">
        <f t="shared" si="2"/>
        <v>9</v>
      </c>
      <c r="X27" s="13">
        <f t="shared" si="2"/>
        <v>11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40</v>
      </c>
      <c r="L28" s="4">
        <v>13</v>
      </c>
      <c r="M28" s="4">
        <v>27</v>
      </c>
      <c r="N28" s="4">
        <f t="shared" si="4"/>
        <v>10</v>
      </c>
      <c r="O28" s="4">
        <v>6</v>
      </c>
      <c r="P28" s="4">
        <v>4</v>
      </c>
      <c r="Q28" s="13">
        <f t="shared" si="5"/>
        <v>33.333333333333329</v>
      </c>
      <c r="R28" s="13">
        <f t="shared" si="5"/>
        <v>85.714285714285722</v>
      </c>
      <c r="S28" s="13">
        <f t="shared" si="5"/>
        <v>17.391304347826097</v>
      </c>
      <c r="V28" s="4">
        <f t="shared" si="2"/>
        <v>30</v>
      </c>
      <c r="W28" s="13">
        <f>L28-O28</f>
        <v>7</v>
      </c>
      <c r="X28" s="13">
        <f t="shared" si="2"/>
        <v>23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22</v>
      </c>
      <c r="L29" s="4">
        <v>3</v>
      </c>
      <c r="M29" s="4">
        <v>19</v>
      </c>
      <c r="N29" s="4">
        <f>O29+P29</f>
        <v>4</v>
      </c>
      <c r="O29" s="4">
        <v>-3</v>
      </c>
      <c r="P29" s="4">
        <v>7</v>
      </c>
      <c r="Q29" s="13">
        <f>IF(K29=N29,0,(1-(K29/(K29-N29)))*-100)</f>
        <v>22.222222222222232</v>
      </c>
      <c r="R29" s="13">
        <f>IF(L29=O29,0,(1-(L29/(L29-O29)))*-100)</f>
        <v>-50</v>
      </c>
      <c r="S29" s="13">
        <f>IF(M29=P29,0,(1-(M29/(M29-P29)))*-100)</f>
        <v>58.333333333333329</v>
      </c>
      <c r="V29" s="4">
        <f t="shared" si="2"/>
        <v>18</v>
      </c>
      <c r="W29" s="13">
        <f t="shared" si="2"/>
        <v>6</v>
      </c>
      <c r="X29" s="13">
        <f t="shared" si="2"/>
        <v>12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7</v>
      </c>
      <c r="L30" s="4">
        <v>1</v>
      </c>
      <c r="M30" s="4">
        <v>6</v>
      </c>
      <c r="N30" s="4">
        <f t="shared" ref="N30" si="6">O30+P30</f>
        <v>1</v>
      </c>
      <c r="O30" s="4">
        <v>-1</v>
      </c>
      <c r="P30" s="4">
        <v>2</v>
      </c>
      <c r="Q30" s="13">
        <f t="shared" ref="Q30" si="7">IF(K30=N30,0,(1-(K30/(K30-N30)))*-100)</f>
        <v>16.666666666666675</v>
      </c>
      <c r="R30" s="13">
        <f>IF(L30=O30,0,(1-(L30/(L30-O30)))*-100)</f>
        <v>-50</v>
      </c>
      <c r="S30" s="13">
        <f t="shared" ref="S30" si="8">IF(M30=P30,0,(1-(M30/(M30-P30)))*-100)</f>
        <v>50</v>
      </c>
      <c r="V30" s="4">
        <f t="shared" si="2"/>
        <v>6</v>
      </c>
      <c r="W30" s="13">
        <f t="shared" si="2"/>
        <v>2</v>
      </c>
      <c r="X30" s="13">
        <f t="shared" si="2"/>
        <v>4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0</v>
      </c>
      <c r="L32" s="4">
        <f t="shared" ref="L32:P32" si="9">SUM(L10:L12)</f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13">
        <f>IF(K32=N32,0,(1-(K32/(K32-N32)))*-100)</f>
        <v>0</v>
      </c>
      <c r="R32" s="13">
        <f t="shared" ref="R32:S36" si="10">IF(L32=O32,0,(1-(L32/(L32-O32)))*-100)</f>
        <v>0</v>
      </c>
      <c r="S32" s="13">
        <f t="shared" si="10"/>
        <v>0</v>
      </c>
      <c r="V32" s="4">
        <f t="shared" ref="V32:X32" si="11">SUM(V10:V12)</f>
        <v>0</v>
      </c>
      <c r="W32" s="13">
        <f t="shared" si="11"/>
        <v>0</v>
      </c>
      <c r="X32" s="13">
        <f t="shared" si="11"/>
        <v>0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10</v>
      </c>
      <c r="L33" s="4">
        <f t="shared" si="12"/>
        <v>5</v>
      </c>
      <c r="M33" s="4">
        <f>SUM(M13:M22)</f>
        <v>5</v>
      </c>
      <c r="N33" s="4">
        <f t="shared" ref="N33:P33" si="13">SUM(N13:N22)</f>
        <v>1</v>
      </c>
      <c r="O33" s="4">
        <f t="shared" si="13"/>
        <v>-1</v>
      </c>
      <c r="P33" s="4">
        <f t="shared" si="13"/>
        <v>2</v>
      </c>
      <c r="Q33" s="13">
        <f t="shared" ref="Q33:Q36" si="14">IF(K33=N33,0,(1-(K33/(K33-N33)))*-100)</f>
        <v>11.111111111111116</v>
      </c>
      <c r="R33" s="13">
        <f t="shared" si="10"/>
        <v>-16.666666666666664</v>
      </c>
      <c r="S33" s="13">
        <f t="shared" si="10"/>
        <v>66.666666666666671</v>
      </c>
      <c r="V33" s="4">
        <f t="shared" ref="V33:X33" si="15">SUM(V13:V22)</f>
        <v>9</v>
      </c>
      <c r="W33" s="13">
        <f t="shared" si="15"/>
        <v>6</v>
      </c>
      <c r="X33" s="13">
        <f t="shared" si="15"/>
        <v>3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144</v>
      </c>
      <c r="L34" s="4">
        <f t="shared" si="16"/>
        <v>66</v>
      </c>
      <c r="M34" s="4">
        <f t="shared" si="16"/>
        <v>78</v>
      </c>
      <c r="N34" s="4">
        <f t="shared" si="16"/>
        <v>16</v>
      </c>
      <c r="O34" s="4">
        <f t="shared" si="16"/>
        <v>13</v>
      </c>
      <c r="P34" s="4">
        <f t="shared" si="16"/>
        <v>3</v>
      </c>
      <c r="Q34" s="13">
        <f>IF(K34=N34,0,(1-(K34/(K34-N34)))*-100)</f>
        <v>12.5</v>
      </c>
      <c r="R34" s="13">
        <f t="shared" si="10"/>
        <v>24.528301886792448</v>
      </c>
      <c r="S34" s="13">
        <f t="shared" si="10"/>
        <v>4.0000000000000036</v>
      </c>
      <c r="V34" s="4">
        <f t="shared" ref="V34:X34" si="17">SUM(V23:V30)</f>
        <v>128</v>
      </c>
      <c r="W34" s="13">
        <f t="shared" si="17"/>
        <v>53</v>
      </c>
      <c r="X34" s="13">
        <f t="shared" si="17"/>
        <v>75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126</v>
      </c>
      <c r="L35" s="4">
        <f>SUM(L25:L30)</f>
        <v>54</v>
      </c>
      <c r="M35" s="4">
        <f t="shared" si="18"/>
        <v>72</v>
      </c>
      <c r="N35" s="4">
        <f t="shared" si="18"/>
        <v>21</v>
      </c>
      <c r="O35" s="4">
        <f t="shared" si="18"/>
        <v>18</v>
      </c>
      <c r="P35" s="4">
        <f t="shared" si="18"/>
        <v>3</v>
      </c>
      <c r="Q35" s="13">
        <f t="shared" si="14"/>
        <v>19.999999999999996</v>
      </c>
      <c r="R35" s="13">
        <f t="shared" si="10"/>
        <v>50</v>
      </c>
      <c r="S35" s="13">
        <f t="shared" si="10"/>
        <v>4.3478260869565188</v>
      </c>
      <c r="V35" s="4">
        <f t="shared" ref="V35" si="19">SUM(V25:V30)</f>
        <v>105</v>
      </c>
      <c r="W35" s="13">
        <f>SUM(W25:W30)</f>
        <v>36</v>
      </c>
      <c r="X35" s="13">
        <f>SUM(X25:X30)</f>
        <v>69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97</v>
      </c>
      <c r="L36" s="4">
        <f>SUM(L27:L30)</f>
        <v>33</v>
      </c>
      <c r="M36" s="4">
        <f t="shared" si="20"/>
        <v>64</v>
      </c>
      <c r="N36" s="4">
        <f t="shared" si="20"/>
        <v>23</v>
      </c>
      <c r="O36" s="4">
        <f t="shared" si="20"/>
        <v>9</v>
      </c>
      <c r="P36" s="4">
        <f t="shared" si="20"/>
        <v>14</v>
      </c>
      <c r="Q36" s="13">
        <f t="shared" si="14"/>
        <v>31.081081081081074</v>
      </c>
      <c r="R36" s="13">
        <f t="shared" si="10"/>
        <v>37.5</v>
      </c>
      <c r="S36" s="13">
        <f t="shared" si="10"/>
        <v>28.000000000000004</v>
      </c>
      <c r="V36" s="4">
        <f t="shared" ref="V36" si="21">SUM(V27:V30)</f>
        <v>74</v>
      </c>
      <c r="W36" s="13">
        <f>SUM(W27:W30)</f>
        <v>24</v>
      </c>
      <c r="X36" s="13">
        <f>SUM(X27:X30)</f>
        <v>50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</v>
      </c>
      <c r="L38" s="14">
        <f t="shared" ref="L38:M38" si="22">L32/L9*100</f>
        <v>0</v>
      </c>
      <c r="M38" s="14">
        <f t="shared" si="22"/>
        <v>0</v>
      </c>
      <c r="N38" s="14">
        <f>N32/N9*100</f>
        <v>0</v>
      </c>
      <c r="O38" s="14">
        <f>O32/O9*100</f>
        <v>0</v>
      </c>
      <c r="P38" s="14">
        <f t="shared" ref="P38" si="23">P32/P9*100</f>
        <v>0</v>
      </c>
      <c r="Q38" s="14">
        <f>K38-V38</f>
        <v>0</v>
      </c>
      <c r="R38" s="14">
        <f t="shared" ref="R38:S42" si="24">L38-W38</f>
        <v>0</v>
      </c>
      <c r="S38" s="14">
        <f>M38-X38</f>
        <v>0</v>
      </c>
      <c r="V38" s="14">
        <f>V32/V9*100</f>
        <v>0</v>
      </c>
      <c r="W38" s="14">
        <f t="shared" ref="W38:X38" si="25">W32/W9*100</f>
        <v>0</v>
      </c>
      <c r="X38" s="14">
        <f t="shared" si="25"/>
        <v>0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6.4935064935064926</v>
      </c>
      <c r="L39" s="14">
        <f>L33/L9*100</f>
        <v>7.042253521126761</v>
      </c>
      <c r="M39" s="15">
        <f t="shared" ref="M39" si="26">M33/M9*100</f>
        <v>6.024096385542169</v>
      </c>
      <c r="N39" s="14">
        <f>N33/N9*100</f>
        <v>5.8823529411764701</v>
      </c>
      <c r="O39" s="14">
        <f t="shared" ref="O39" si="27">O33/O9*100</f>
        <v>-8.3333333333333321</v>
      </c>
      <c r="P39" s="14">
        <f>P33/P9*100</f>
        <v>40</v>
      </c>
      <c r="Q39" s="14">
        <f t="shared" ref="Q39:Q42" si="28">K39-V39</f>
        <v>-7.5836572186938511E-2</v>
      </c>
      <c r="R39" s="14">
        <f t="shared" si="24"/>
        <v>-3.1272380042969692</v>
      </c>
      <c r="S39" s="14">
        <f t="shared" si="24"/>
        <v>2.1779425393883227</v>
      </c>
      <c r="V39" s="14">
        <f t="shared" ref="V39:X39" si="29">V33/V9*100</f>
        <v>6.5693430656934311</v>
      </c>
      <c r="W39" s="14">
        <f t="shared" si="29"/>
        <v>10.16949152542373</v>
      </c>
      <c r="X39" s="14">
        <f t="shared" si="29"/>
        <v>3.8461538461538463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93.506493506493499</v>
      </c>
      <c r="L40" s="14">
        <f t="shared" si="30"/>
        <v>92.957746478873233</v>
      </c>
      <c r="M40" s="14">
        <f t="shared" si="30"/>
        <v>93.975903614457835</v>
      </c>
      <c r="N40" s="14">
        <f>N34/N9*100</f>
        <v>94.117647058823522</v>
      </c>
      <c r="O40" s="14">
        <f t="shared" ref="O40:P40" si="31">O34/O9*100</f>
        <v>108.33333333333333</v>
      </c>
      <c r="P40" s="14">
        <f t="shared" si="31"/>
        <v>60</v>
      </c>
      <c r="Q40" s="14">
        <f t="shared" si="28"/>
        <v>7.5836572186929629E-2</v>
      </c>
      <c r="R40" s="14">
        <f t="shared" si="24"/>
        <v>3.1272380042969559</v>
      </c>
      <c r="S40" s="14">
        <f t="shared" si="24"/>
        <v>-2.1779425393883258</v>
      </c>
      <c r="V40" s="14">
        <f t="shared" ref="V40:X40" si="32">V34/V9*100</f>
        <v>93.430656934306569</v>
      </c>
      <c r="W40" s="14">
        <f t="shared" si="32"/>
        <v>89.830508474576277</v>
      </c>
      <c r="X40" s="14">
        <f t="shared" si="32"/>
        <v>96.15384615384616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81.818181818181827</v>
      </c>
      <c r="L41" s="14">
        <f t="shared" si="33"/>
        <v>76.056338028169009</v>
      </c>
      <c r="M41" s="14">
        <f t="shared" si="33"/>
        <v>86.746987951807228</v>
      </c>
      <c r="N41" s="14">
        <f>N35/N9*100</f>
        <v>123.52941176470588</v>
      </c>
      <c r="O41" s="14">
        <f t="shared" ref="O41:P41" si="34">O35/O9*100</f>
        <v>150</v>
      </c>
      <c r="P41" s="14">
        <f t="shared" si="34"/>
        <v>60</v>
      </c>
      <c r="Q41" s="14">
        <f t="shared" si="28"/>
        <v>5.1758460517584695</v>
      </c>
      <c r="R41" s="14">
        <f t="shared" si="24"/>
        <v>15.039388875626635</v>
      </c>
      <c r="S41" s="14">
        <f t="shared" si="24"/>
        <v>-1.7145505097312252</v>
      </c>
      <c r="V41" s="14">
        <f>V35/V9*100</f>
        <v>76.642335766423358</v>
      </c>
      <c r="W41" s="14">
        <f>W35/W9*100</f>
        <v>61.016949152542374</v>
      </c>
      <c r="X41" s="14">
        <f>X35/X9*100</f>
        <v>88.461538461538453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62.987012987012989</v>
      </c>
      <c r="L42" s="14">
        <f t="shared" si="35"/>
        <v>46.478873239436616</v>
      </c>
      <c r="M42" s="14">
        <f t="shared" si="35"/>
        <v>77.108433734939766</v>
      </c>
      <c r="N42" s="14">
        <f t="shared" si="35"/>
        <v>135.29411764705884</v>
      </c>
      <c r="O42" s="14">
        <f t="shared" si="35"/>
        <v>75</v>
      </c>
      <c r="P42" s="14">
        <f t="shared" si="35"/>
        <v>280</v>
      </c>
      <c r="Q42" s="14">
        <f t="shared" si="28"/>
        <v>8.9724144468670062</v>
      </c>
      <c r="R42" s="14">
        <f t="shared" si="24"/>
        <v>5.8009071377416959</v>
      </c>
      <c r="S42" s="14">
        <f t="shared" si="24"/>
        <v>13.005869632375664</v>
      </c>
      <c r="V42" s="14">
        <f t="shared" ref="V42:X42" si="36">V36/V9*100</f>
        <v>54.014598540145982</v>
      </c>
      <c r="W42" s="14">
        <f t="shared" si="36"/>
        <v>40.677966101694921</v>
      </c>
      <c r="X42" s="14">
        <f t="shared" si="36"/>
        <v>64.102564102564102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X43"/>
  <sheetViews>
    <sheetView tabSelected="1" view="pageBreakPreview" zoomScale="70" zoomScaleNormal="70" zoomScaleSheetLayoutView="70" workbookViewId="0"/>
  </sheetViews>
  <sheetFormatPr defaultRowHeight="13" x14ac:dyDescent="0.2"/>
  <cols>
    <col min="1" max="1" width="11.7265625" customWidth="1"/>
  </cols>
  <sheetData>
    <row r="1" spans="1:2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1" customFormat="1" ht="12" x14ac:dyDescent="0.2">
      <c r="A2" s="1" t="s">
        <v>59</v>
      </c>
    </row>
    <row r="5" spans="1:24" s="1" customFormat="1" ht="12" x14ac:dyDescent="0.2">
      <c r="A5" s="1" t="s">
        <v>47</v>
      </c>
      <c r="R5" s="1" t="s">
        <v>60</v>
      </c>
    </row>
    <row r="6" spans="1:24" s="1" customFormat="1" ht="18" customHeight="1" x14ac:dyDescent="0.2">
      <c r="A6" s="2"/>
      <c r="B6" s="20" t="s">
        <v>33</v>
      </c>
      <c r="C6" s="18"/>
      <c r="D6" s="18"/>
      <c r="E6" s="18"/>
      <c r="F6" s="18"/>
      <c r="G6" s="18"/>
      <c r="H6" s="18"/>
      <c r="I6" s="18"/>
      <c r="J6" s="18"/>
      <c r="K6" s="20" t="s">
        <v>34</v>
      </c>
      <c r="L6" s="18"/>
      <c r="M6" s="18"/>
      <c r="N6" s="18"/>
      <c r="O6" s="18"/>
      <c r="P6" s="18"/>
      <c r="Q6" s="18"/>
      <c r="R6" s="18"/>
      <c r="S6" s="19"/>
    </row>
    <row r="7" spans="1:24" s="1" customFormat="1" ht="18" customHeight="1" x14ac:dyDescent="0.2">
      <c r="A7" s="8"/>
      <c r="B7" s="10" t="s">
        <v>35</v>
      </c>
      <c r="C7" s="11"/>
      <c r="D7" s="11"/>
      <c r="E7" s="17" t="s">
        <v>37</v>
      </c>
      <c r="F7" s="18"/>
      <c r="G7" s="19"/>
      <c r="H7" s="17" t="s">
        <v>36</v>
      </c>
      <c r="I7" s="18"/>
      <c r="J7" s="19"/>
      <c r="K7" s="10" t="s">
        <v>35</v>
      </c>
      <c r="L7" s="11"/>
      <c r="M7" s="11"/>
      <c r="N7" s="17" t="s">
        <v>37</v>
      </c>
      <c r="O7" s="18"/>
      <c r="P7" s="19"/>
      <c r="Q7" s="17" t="s">
        <v>36</v>
      </c>
      <c r="R7" s="18"/>
      <c r="S7" s="19"/>
      <c r="V7" s="20" t="s">
        <v>38</v>
      </c>
      <c r="W7" s="21"/>
      <c r="X7" s="22"/>
    </row>
    <row r="8" spans="1:24" s="1" customFormat="1" x14ac:dyDescent="0.2">
      <c r="A8" s="3"/>
      <c r="B8" s="12"/>
      <c r="C8" s="10" t="s">
        <v>30</v>
      </c>
      <c r="D8" s="10" t="s">
        <v>31</v>
      </c>
      <c r="E8" s="10" t="s">
        <v>35</v>
      </c>
      <c r="F8" s="10" t="s">
        <v>30</v>
      </c>
      <c r="G8" s="10" t="s">
        <v>31</v>
      </c>
      <c r="H8" s="10" t="s">
        <v>35</v>
      </c>
      <c r="I8" s="10" t="s">
        <v>30</v>
      </c>
      <c r="J8" s="10" t="s">
        <v>31</v>
      </c>
      <c r="K8" s="12"/>
      <c r="L8" s="10" t="s">
        <v>30</v>
      </c>
      <c r="M8" s="10" t="s">
        <v>31</v>
      </c>
      <c r="N8" s="10" t="s">
        <v>35</v>
      </c>
      <c r="O8" s="10" t="s">
        <v>30</v>
      </c>
      <c r="P8" s="10" t="s">
        <v>31</v>
      </c>
      <c r="Q8" s="10" t="s">
        <v>35</v>
      </c>
      <c r="R8" s="10" t="s">
        <v>30</v>
      </c>
      <c r="S8" s="10" t="s">
        <v>31</v>
      </c>
      <c r="T8" s="9"/>
      <c r="V8" s="4" t="s">
        <v>35</v>
      </c>
      <c r="W8" s="4" t="s">
        <v>30</v>
      </c>
      <c r="X8" s="4" t="s">
        <v>31</v>
      </c>
    </row>
    <row r="9" spans="1:24" s="1" customFormat="1" ht="18" customHeight="1" x14ac:dyDescent="0.2">
      <c r="A9" s="4" t="s">
        <v>0</v>
      </c>
      <c r="B9" s="4">
        <f>C9+D9</f>
        <v>52</v>
      </c>
      <c r="C9" s="4">
        <f>SUM(C10:C30)</f>
        <v>26</v>
      </c>
      <c r="D9" s="4">
        <f>SUM(D10:D30)</f>
        <v>26</v>
      </c>
      <c r="E9" s="4">
        <f>F9+G9</f>
        <v>-6</v>
      </c>
      <c r="F9" s="4">
        <f>SUM(F10:F30)</f>
        <v>-10</v>
      </c>
      <c r="G9" s="4">
        <f>SUM(G10:G30)</f>
        <v>4</v>
      </c>
      <c r="H9" s="13">
        <f>IF(B9=E9,0,(1-(B9/(B9-E9)))*-100)</f>
        <v>-10.344827586206895</v>
      </c>
      <c r="I9" s="13">
        <f>IF(C9=F9,0,(1-(C9/(C9-F9)))*-100)</f>
        <v>-27.777777777777779</v>
      </c>
      <c r="J9" s="13">
        <f>IF(D9=G9,0,(1-(D9/(D9-G9)))*-100)</f>
        <v>18.181818181818187</v>
      </c>
      <c r="K9" s="4">
        <f>L9+M9</f>
        <v>294</v>
      </c>
      <c r="L9" s="4">
        <f>SUM(L10:L30)</f>
        <v>140</v>
      </c>
      <c r="M9" s="4">
        <f>SUM(M10:M30)</f>
        <v>154</v>
      </c>
      <c r="N9" s="4">
        <f>O9+P9</f>
        <v>15</v>
      </c>
      <c r="O9" s="4">
        <f>SUM(O10:O30)</f>
        <v>9</v>
      </c>
      <c r="P9" s="4">
        <f>SUM(P10:P30)</f>
        <v>6</v>
      </c>
      <c r="Q9" s="13">
        <f>IF(K9=N9,0,(1-(K9/(K9-N9)))*-100)</f>
        <v>5.3763440860215006</v>
      </c>
      <c r="R9" s="13">
        <f>IF(L9=O9,0,(1-(L9/(L9-O9)))*-100)</f>
        <v>6.8702290076335881</v>
      </c>
      <c r="S9" s="13">
        <f>IF(M9=P9,0,(1-(M9/(M9-P9)))*-100)</f>
        <v>4.0540540540540571</v>
      </c>
      <c r="V9" s="4">
        <f>K9-N9</f>
        <v>279</v>
      </c>
      <c r="W9" s="13">
        <f>L9-O9</f>
        <v>131</v>
      </c>
      <c r="X9" s="13">
        <f>M9-P9</f>
        <v>148</v>
      </c>
    </row>
    <row r="10" spans="1:24" s="1" customFormat="1" ht="18" customHeight="1" x14ac:dyDescent="0.2">
      <c r="A10" s="4" t="s">
        <v>1</v>
      </c>
      <c r="B10" s="4">
        <f>C10+D10</f>
        <v>52</v>
      </c>
      <c r="C10" s="4">
        <v>26</v>
      </c>
      <c r="D10" s="4">
        <v>26</v>
      </c>
      <c r="E10" s="4">
        <f>F10+G10</f>
        <v>-6</v>
      </c>
      <c r="F10" s="4">
        <v>-10</v>
      </c>
      <c r="G10" s="4">
        <v>4</v>
      </c>
      <c r="H10" s="13">
        <f>IF(B10=E10,0,(1-(B10/(B10-E10)))*-100)</f>
        <v>-10.344827586206895</v>
      </c>
      <c r="I10" s="13">
        <f t="shared" ref="I10" si="0">IF(C10=F10,0,(1-(C10/(C10-F10)))*-100)</f>
        <v>-27.777777777777779</v>
      </c>
      <c r="J10" s="13">
        <f>IF(D10=G10,0,(1-(D10/(D10-G10)))*-100)</f>
        <v>18.181818181818187</v>
      </c>
      <c r="K10" s="4">
        <f>L10+M10</f>
        <v>1</v>
      </c>
      <c r="L10" s="4">
        <v>0</v>
      </c>
      <c r="M10" s="4">
        <v>1</v>
      </c>
      <c r="N10" s="4">
        <f>O10+P10</f>
        <v>0</v>
      </c>
      <c r="O10" s="4">
        <v>0</v>
      </c>
      <c r="P10" s="4">
        <v>0</v>
      </c>
      <c r="Q10" s="13">
        <f>IF(K10=N10,0,(1-(K10/(K10-N10)))*-100)</f>
        <v>0</v>
      </c>
      <c r="R10" s="13">
        <f t="shared" ref="R10:S25" si="1">IF(L10=O10,0,(1-(L10/(L10-O10)))*-100)</f>
        <v>0</v>
      </c>
      <c r="S10" s="13">
        <f>IF(M10=P10,0,(1-(M10/(M10-P10)))*-100)</f>
        <v>0</v>
      </c>
      <c r="V10" s="4">
        <f t="shared" ref="V10:X30" si="2">K10-N10</f>
        <v>1</v>
      </c>
      <c r="W10" s="13">
        <f t="shared" si="2"/>
        <v>0</v>
      </c>
      <c r="X10" s="13">
        <f t="shared" si="2"/>
        <v>1</v>
      </c>
    </row>
    <row r="11" spans="1:24" s="1" customFormat="1" ht="18" customHeight="1" x14ac:dyDescent="0.2">
      <c r="A11" s="4" t="s">
        <v>2</v>
      </c>
      <c r="B11" s="16" t="s">
        <v>39</v>
      </c>
      <c r="C11" s="16" t="s">
        <v>39</v>
      </c>
      <c r="D11" s="16" t="s">
        <v>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4">
        <f t="shared" ref="K11:K30" si="3">L11+M11</f>
        <v>0</v>
      </c>
      <c r="L11" s="4">
        <v>0</v>
      </c>
      <c r="M11" s="4">
        <v>0</v>
      </c>
      <c r="N11" s="4">
        <f t="shared" ref="N11:N28" si="4">O11+P11</f>
        <v>0</v>
      </c>
      <c r="O11" s="4">
        <v>0</v>
      </c>
      <c r="P11" s="4">
        <v>0</v>
      </c>
      <c r="Q11" s="13">
        <f t="shared" ref="Q11:S28" si="5">IF(K11=N11,0,(1-(K11/(K11-N11)))*-100)</f>
        <v>0</v>
      </c>
      <c r="R11" s="13">
        <f t="shared" si="1"/>
        <v>0</v>
      </c>
      <c r="S11" s="13">
        <f t="shared" si="1"/>
        <v>0</v>
      </c>
      <c r="V11" s="4">
        <f t="shared" si="2"/>
        <v>0</v>
      </c>
      <c r="W11" s="13">
        <f t="shared" si="2"/>
        <v>0</v>
      </c>
      <c r="X11" s="13">
        <f t="shared" si="2"/>
        <v>0</v>
      </c>
    </row>
    <row r="12" spans="1:24" s="1" customFormat="1" ht="18" customHeight="1" x14ac:dyDescent="0.2">
      <c r="A12" s="4" t="s">
        <v>3</v>
      </c>
      <c r="B12" s="16" t="s">
        <v>39</v>
      </c>
      <c r="C12" s="16" t="s">
        <v>39</v>
      </c>
      <c r="D12" s="16" t="s">
        <v>39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4">
        <f t="shared" si="3"/>
        <v>1</v>
      </c>
      <c r="L12" s="4">
        <v>0</v>
      </c>
      <c r="M12" s="4">
        <v>1</v>
      </c>
      <c r="N12" s="4">
        <f t="shared" si="4"/>
        <v>1</v>
      </c>
      <c r="O12" s="4">
        <v>0</v>
      </c>
      <c r="P12" s="4">
        <v>1</v>
      </c>
      <c r="Q12" s="13">
        <f t="shared" si="5"/>
        <v>0</v>
      </c>
      <c r="R12" s="13">
        <f t="shared" si="1"/>
        <v>0</v>
      </c>
      <c r="S12" s="13">
        <f t="shared" si="1"/>
        <v>0</v>
      </c>
      <c r="V12" s="4">
        <f t="shared" si="2"/>
        <v>0</v>
      </c>
      <c r="W12" s="13">
        <f t="shared" si="2"/>
        <v>0</v>
      </c>
      <c r="X12" s="13">
        <f t="shared" si="2"/>
        <v>0</v>
      </c>
    </row>
    <row r="13" spans="1:24" s="1" customFormat="1" ht="18" customHeight="1" x14ac:dyDescent="0.2">
      <c r="A13" s="4" t="s">
        <v>4</v>
      </c>
      <c r="B13" s="16" t="s">
        <v>39</v>
      </c>
      <c r="C13" s="16" t="s">
        <v>39</v>
      </c>
      <c r="D13" s="16" t="s">
        <v>39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4">
        <f t="shared" si="3"/>
        <v>0</v>
      </c>
      <c r="L13" s="4">
        <v>0</v>
      </c>
      <c r="M13" s="4">
        <v>0</v>
      </c>
      <c r="N13" s="4">
        <f t="shared" si="4"/>
        <v>0</v>
      </c>
      <c r="O13" s="4">
        <v>0</v>
      </c>
      <c r="P13" s="4">
        <v>0</v>
      </c>
      <c r="Q13" s="13">
        <f t="shared" si="5"/>
        <v>0</v>
      </c>
      <c r="R13" s="13">
        <f t="shared" si="1"/>
        <v>0</v>
      </c>
      <c r="S13" s="13">
        <f t="shared" si="1"/>
        <v>0</v>
      </c>
      <c r="V13" s="4">
        <f t="shared" si="2"/>
        <v>0</v>
      </c>
      <c r="W13" s="13">
        <f t="shared" si="2"/>
        <v>0</v>
      </c>
      <c r="X13" s="13">
        <f t="shared" si="2"/>
        <v>0</v>
      </c>
    </row>
    <row r="14" spans="1:24" s="1" customFormat="1" ht="18" customHeight="1" x14ac:dyDescent="0.2">
      <c r="A14" s="4" t="s">
        <v>5</v>
      </c>
      <c r="B14" s="16" t="s">
        <v>39</v>
      </c>
      <c r="C14" s="16" t="s">
        <v>39</v>
      </c>
      <c r="D14" s="16" t="s">
        <v>39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4">
        <f t="shared" si="3"/>
        <v>0</v>
      </c>
      <c r="L14" s="4">
        <v>0</v>
      </c>
      <c r="M14" s="4">
        <v>0</v>
      </c>
      <c r="N14" s="4">
        <f t="shared" si="4"/>
        <v>-1</v>
      </c>
      <c r="O14" s="4">
        <v>-1</v>
      </c>
      <c r="P14" s="4">
        <v>0</v>
      </c>
      <c r="Q14" s="13">
        <f t="shared" si="5"/>
        <v>-100</v>
      </c>
      <c r="R14" s="13">
        <f t="shared" si="1"/>
        <v>-100</v>
      </c>
      <c r="S14" s="13">
        <f t="shared" si="1"/>
        <v>0</v>
      </c>
      <c r="V14" s="4">
        <f t="shared" si="2"/>
        <v>1</v>
      </c>
      <c r="W14" s="13">
        <f t="shared" si="2"/>
        <v>1</v>
      </c>
      <c r="X14" s="13">
        <f t="shared" si="2"/>
        <v>0</v>
      </c>
    </row>
    <row r="15" spans="1:24" s="1" customFormat="1" ht="18" customHeight="1" x14ac:dyDescent="0.2">
      <c r="A15" s="4" t="s">
        <v>6</v>
      </c>
      <c r="B15" s="16" t="s">
        <v>39</v>
      </c>
      <c r="C15" s="16" t="s">
        <v>39</v>
      </c>
      <c r="D15" s="16" t="s">
        <v>39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v>0</v>
      </c>
      <c r="P15" s="4">
        <v>0</v>
      </c>
      <c r="Q15" s="13">
        <f t="shared" si="5"/>
        <v>0</v>
      </c>
      <c r="R15" s="13">
        <f t="shared" si="1"/>
        <v>0</v>
      </c>
      <c r="S15" s="13">
        <f t="shared" si="1"/>
        <v>0</v>
      </c>
      <c r="V15" s="4">
        <f t="shared" si="2"/>
        <v>0</v>
      </c>
      <c r="W15" s="13">
        <f t="shared" si="2"/>
        <v>0</v>
      </c>
      <c r="X15" s="13">
        <f t="shared" si="2"/>
        <v>0</v>
      </c>
    </row>
    <row r="16" spans="1:24" s="1" customFormat="1" ht="18" customHeight="1" x14ac:dyDescent="0.2">
      <c r="A16" s="4" t="s">
        <v>7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v>0</v>
      </c>
      <c r="P16" s="4">
        <v>0</v>
      </c>
      <c r="Q16" s="13">
        <f t="shared" si="5"/>
        <v>0</v>
      </c>
      <c r="R16" s="13">
        <f t="shared" si="1"/>
        <v>0</v>
      </c>
      <c r="S16" s="13">
        <f t="shared" si="1"/>
        <v>0</v>
      </c>
      <c r="V16" s="4">
        <f t="shared" si="2"/>
        <v>0</v>
      </c>
      <c r="W16" s="13">
        <f t="shared" si="2"/>
        <v>0</v>
      </c>
      <c r="X16" s="13">
        <f t="shared" si="2"/>
        <v>0</v>
      </c>
    </row>
    <row r="17" spans="1:24" s="1" customFormat="1" ht="18" customHeight="1" x14ac:dyDescent="0.2">
      <c r="A17" s="4" t="s">
        <v>8</v>
      </c>
      <c r="B17" s="16" t="s">
        <v>39</v>
      </c>
      <c r="C17" s="16" t="s">
        <v>39</v>
      </c>
      <c r="D17" s="16" t="s">
        <v>39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v>0</v>
      </c>
      <c r="P17" s="4">
        <v>0</v>
      </c>
      <c r="Q17" s="13">
        <f t="shared" si="5"/>
        <v>0</v>
      </c>
      <c r="R17" s="13">
        <f t="shared" si="1"/>
        <v>0</v>
      </c>
      <c r="S17" s="13">
        <f t="shared" si="1"/>
        <v>0</v>
      </c>
      <c r="V17" s="4">
        <f t="shared" si="2"/>
        <v>0</v>
      </c>
      <c r="W17" s="13">
        <f t="shared" si="2"/>
        <v>0</v>
      </c>
      <c r="X17" s="13">
        <f t="shared" si="2"/>
        <v>0</v>
      </c>
    </row>
    <row r="18" spans="1:24" s="1" customFormat="1" ht="18" customHeight="1" x14ac:dyDescent="0.2">
      <c r="A18" s="4" t="s">
        <v>9</v>
      </c>
      <c r="B18" s="16" t="s">
        <v>39</v>
      </c>
      <c r="C18" s="16" t="s">
        <v>39</v>
      </c>
      <c r="D18" s="16" t="s">
        <v>39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4">
        <f t="shared" si="3"/>
        <v>1</v>
      </c>
      <c r="L18" s="4">
        <v>1</v>
      </c>
      <c r="M18" s="4">
        <v>0</v>
      </c>
      <c r="N18" s="4">
        <f t="shared" si="4"/>
        <v>1</v>
      </c>
      <c r="O18" s="4">
        <v>1</v>
      </c>
      <c r="P18" s="4">
        <v>0</v>
      </c>
      <c r="Q18" s="13">
        <f t="shared" si="5"/>
        <v>0</v>
      </c>
      <c r="R18" s="13">
        <f t="shared" si="1"/>
        <v>0</v>
      </c>
      <c r="S18" s="13">
        <f t="shared" si="1"/>
        <v>0</v>
      </c>
      <c r="V18" s="4">
        <f t="shared" si="2"/>
        <v>0</v>
      </c>
      <c r="W18" s="13">
        <f t="shared" si="2"/>
        <v>0</v>
      </c>
      <c r="X18" s="13">
        <f t="shared" si="2"/>
        <v>0</v>
      </c>
    </row>
    <row r="19" spans="1:24" s="1" customFormat="1" ht="18" customHeight="1" x14ac:dyDescent="0.2">
      <c r="A19" s="4" t="s">
        <v>10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4">
        <f t="shared" si="3"/>
        <v>0</v>
      </c>
      <c r="L19" s="4">
        <v>0</v>
      </c>
      <c r="M19" s="4">
        <v>0</v>
      </c>
      <c r="N19" s="4">
        <f t="shared" si="4"/>
        <v>-3</v>
      </c>
      <c r="O19" s="4">
        <v>-2</v>
      </c>
      <c r="P19" s="4">
        <v>-1</v>
      </c>
      <c r="Q19" s="13">
        <f t="shared" si="5"/>
        <v>-100</v>
      </c>
      <c r="R19" s="13">
        <f t="shared" si="1"/>
        <v>-100</v>
      </c>
      <c r="S19" s="13">
        <f t="shared" si="1"/>
        <v>-100</v>
      </c>
      <c r="V19" s="4">
        <f t="shared" si="2"/>
        <v>3</v>
      </c>
      <c r="W19" s="13">
        <f t="shared" si="2"/>
        <v>2</v>
      </c>
      <c r="X19" s="13">
        <f t="shared" si="2"/>
        <v>1</v>
      </c>
    </row>
    <row r="20" spans="1:24" s="1" customFormat="1" ht="18" customHeight="1" x14ac:dyDescent="0.2">
      <c r="A20" s="4" t="s">
        <v>11</v>
      </c>
      <c r="B20" s="16" t="s">
        <v>39</v>
      </c>
      <c r="C20" s="16" t="s">
        <v>39</v>
      </c>
      <c r="D20" s="16" t="s">
        <v>39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4">
        <f t="shared" si="3"/>
        <v>0</v>
      </c>
      <c r="L20" s="4">
        <v>0</v>
      </c>
      <c r="M20" s="4">
        <v>0</v>
      </c>
      <c r="N20" s="4">
        <f t="shared" si="4"/>
        <v>-2</v>
      </c>
      <c r="O20" s="4">
        <v>-2</v>
      </c>
      <c r="P20" s="4">
        <v>0</v>
      </c>
      <c r="Q20" s="13">
        <f t="shared" si="5"/>
        <v>-100</v>
      </c>
      <c r="R20" s="13">
        <f t="shared" si="1"/>
        <v>-100</v>
      </c>
      <c r="S20" s="13">
        <f t="shared" si="1"/>
        <v>0</v>
      </c>
      <c r="V20" s="4">
        <f t="shared" si="2"/>
        <v>2</v>
      </c>
      <c r="W20" s="13">
        <f t="shared" si="2"/>
        <v>2</v>
      </c>
      <c r="X20" s="13">
        <f t="shared" si="2"/>
        <v>0</v>
      </c>
    </row>
    <row r="21" spans="1:24" s="1" customFormat="1" ht="18" customHeight="1" x14ac:dyDescent="0.2">
      <c r="A21" s="4" t="s">
        <v>12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4">
        <f t="shared" si="3"/>
        <v>5</v>
      </c>
      <c r="L21" s="4">
        <v>3</v>
      </c>
      <c r="M21" s="4">
        <v>2</v>
      </c>
      <c r="N21" s="4">
        <f t="shared" si="4"/>
        <v>1</v>
      </c>
      <c r="O21" s="4">
        <v>-1</v>
      </c>
      <c r="P21" s="4">
        <v>2</v>
      </c>
      <c r="Q21" s="13">
        <f t="shared" si="5"/>
        <v>25</v>
      </c>
      <c r="R21" s="13">
        <f t="shared" si="1"/>
        <v>-25</v>
      </c>
      <c r="S21" s="13">
        <f t="shared" si="1"/>
        <v>0</v>
      </c>
      <c r="V21" s="4">
        <f t="shared" si="2"/>
        <v>4</v>
      </c>
      <c r="W21" s="13">
        <f t="shared" si="2"/>
        <v>4</v>
      </c>
      <c r="X21" s="13">
        <f t="shared" si="2"/>
        <v>0</v>
      </c>
    </row>
    <row r="22" spans="1:24" s="1" customFormat="1" ht="18" customHeight="1" x14ac:dyDescent="0.2">
      <c r="A22" s="4" t="s">
        <v>13</v>
      </c>
      <c r="B22" s="16" t="s">
        <v>39</v>
      </c>
      <c r="C22" s="16" t="s">
        <v>39</v>
      </c>
      <c r="D22" s="16" t="s">
        <v>39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4">
        <f t="shared" si="3"/>
        <v>9</v>
      </c>
      <c r="L22" s="4">
        <v>5</v>
      </c>
      <c r="M22" s="4">
        <v>4</v>
      </c>
      <c r="N22" s="4">
        <f t="shared" si="4"/>
        <v>2</v>
      </c>
      <c r="O22" s="4">
        <v>1</v>
      </c>
      <c r="P22" s="4">
        <v>1</v>
      </c>
      <c r="Q22" s="13">
        <f t="shared" si="5"/>
        <v>28.57142857142858</v>
      </c>
      <c r="R22" s="13">
        <f t="shared" si="1"/>
        <v>25</v>
      </c>
      <c r="S22" s="13">
        <f t="shared" si="1"/>
        <v>33.333333333333329</v>
      </c>
      <c r="V22" s="4">
        <f t="shared" si="2"/>
        <v>7</v>
      </c>
      <c r="W22" s="13">
        <f t="shared" si="2"/>
        <v>4</v>
      </c>
      <c r="X22" s="13">
        <f t="shared" si="2"/>
        <v>3</v>
      </c>
    </row>
    <row r="23" spans="1:24" s="1" customFormat="1" ht="18" customHeight="1" x14ac:dyDescent="0.2">
      <c r="A23" s="4" t="s">
        <v>14</v>
      </c>
      <c r="B23" s="16" t="s">
        <v>39</v>
      </c>
      <c r="C23" s="16" t="s">
        <v>39</v>
      </c>
      <c r="D23" s="16" t="s">
        <v>39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4">
        <f t="shared" si="3"/>
        <v>13</v>
      </c>
      <c r="L23" s="4">
        <v>9</v>
      </c>
      <c r="M23" s="4">
        <v>4</v>
      </c>
      <c r="N23" s="4">
        <f t="shared" si="4"/>
        <v>-2</v>
      </c>
      <c r="O23" s="4">
        <v>-1</v>
      </c>
      <c r="P23" s="4">
        <v>-1</v>
      </c>
      <c r="Q23" s="13">
        <f t="shared" si="5"/>
        <v>-13.33333333333333</v>
      </c>
      <c r="R23" s="13">
        <f t="shared" si="1"/>
        <v>-9.9999999999999982</v>
      </c>
      <c r="S23" s="13">
        <f t="shared" si="1"/>
        <v>-19.999999999999996</v>
      </c>
      <c r="V23" s="4">
        <f t="shared" si="2"/>
        <v>15</v>
      </c>
      <c r="W23" s="13">
        <f t="shared" si="2"/>
        <v>10</v>
      </c>
      <c r="X23" s="13">
        <f t="shared" si="2"/>
        <v>5</v>
      </c>
    </row>
    <row r="24" spans="1:24" s="1" customFormat="1" ht="18" customHeight="1" x14ac:dyDescent="0.2">
      <c r="A24" s="4" t="s">
        <v>15</v>
      </c>
      <c r="B24" s="16" t="s">
        <v>39</v>
      </c>
      <c r="C24" s="16" t="s">
        <v>39</v>
      </c>
      <c r="D24" s="16" t="s">
        <v>39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4">
        <f t="shared" si="3"/>
        <v>25</v>
      </c>
      <c r="L24" s="4">
        <v>16</v>
      </c>
      <c r="M24" s="4">
        <v>9</v>
      </c>
      <c r="N24" s="4">
        <f t="shared" si="4"/>
        <v>-7</v>
      </c>
      <c r="O24" s="4">
        <v>-5</v>
      </c>
      <c r="P24" s="4">
        <v>-2</v>
      </c>
      <c r="Q24" s="13">
        <f t="shared" si="5"/>
        <v>-21.875</v>
      </c>
      <c r="R24" s="13">
        <f t="shared" si="1"/>
        <v>-23.809523809523814</v>
      </c>
      <c r="S24" s="13">
        <f t="shared" si="1"/>
        <v>-18.181818181818176</v>
      </c>
      <c r="V24" s="4">
        <f t="shared" si="2"/>
        <v>32</v>
      </c>
      <c r="W24" s="13">
        <f t="shared" si="2"/>
        <v>21</v>
      </c>
      <c r="X24" s="13">
        <f t="shared" si="2"/>
        <v>11</v>
      </c>
    </row>
    <row r="25" spans="1:24" s="1" customFormat="1" ht="18" customHeight="1" x14ac:dyDescent="0.2">
      <c r="A25" s="4" t="s">
        <v>16</v>
      </c>
      <c r="B25" s="16" t="s">
        <v>39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4">
        <f t="shared" si="3"/>
        <v>27</v>
      </c>
      <c r="L25" s="4">
        <v>19</v>
      </c>
      <c r="M25" s="4">
        <v>8</v>
      </c>
      <c r="N25" s="4">
        <f t="shared" si="4"/>
        <v>8</v>
      </c>
      <c r="O25" s="4">
        <v>7</v>
      </c>
      <c r="P25" s="4">
        <v>1</v>
      </c>
      <c r="Q25" s="13">
        <f t="shared" si="5"/>
        <v>42.105263157894733</v>
      </c>
      <c r="R25" s="13">
        <f t="shared" si="1"/>
        <v>58.333333333333329</v>
      </c>
      <c r="S25" s="13">
        <f t="shared" si="1"/>
        <v>14.285714285714279</v>
      </c>
      <c r="V25" s="4">
        <f t="shared" si="2"/>
        <v>19</v>
      </c>
      <c r="W25" s="13">
        <f t="shared" si="2"/>
        <v>12</v>
      </c>
      <c r="X25" s="13">
        <f t="shared" si="2"/>
        <v>7</v>
      </c>
    </row>
    <row r="26" spans="1:24" s="1" customFormat="1" ht="18" customHeight="1" x14ac:dyDescent="0.2">
      <c r="A26" s="4" t="s">
        <v>17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4">
        <f>L26+M26</f>
        <v>36</v>
      </c>
      <c r="L26" s="4">
        <v>20</v>
      </c>
      <c r="M26" s="4">
        <v>16</v>
      </c>
      <c r="N26" s="4">
        <f t="shared" si="4"/>
        <v>7</v>
      </c>
      <c r="O26" s="4">
        <v>3</v>
      </c>
      <c r="P26" s="4">
        <v>4</v>
      </c>
      <c r="Q26" s="13">
        <f t="shared" si="5"/>
        <v>24.137931034482762</v>
      </c>
      <c r="R26" s="13">
        <f t="shared" si="5"/>
        <v>17.647058823529417</v>
      </c>
      <c r="S26" s="13">
        <f t="shared" si="5"/>
        <v>33.333333333333329</v>
      </c>
      <c r="V26" s="4">
        <f t="shared" si="2"/>
        <v>29</v>
      </c>
      <c r="W26" s="13">
        <f t="shared" si="2"/>
        <v>17</v>
      </c>
      <c r="X26" s="13">
        <f t="shared" si="2"/>
        <v>12</v>
      </c>
    </row>
    <row r="27" spans="1:24" s="1" customFormat="1" ht="18" customHeight="1" x14ac:dyDescent="0.2">
      <c r="A27" s="4" t="s">
        <v>18</v>
      </c>
      <c r="B27" s="16" t="s">
        <v>39</v>
      </c>
      <c r="C27" s="16" t="s">
        <v>39</v>
      </c>
      <c r="D27" s="16" t="s">
        <v>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4">
        <f t="shared" si="3"/>
        <v>59</v>
      </c>
      <c r="L27" s="4">
        <v>28</v>
      </c>
      <c r="M27" s="4">
        <v>31</v>
      </c>
      <c r="N27" s="4">
        <f t="shared" si="4"/>
        <v>8</v>
      </c>
      <c r="O27" s="4">
        <v>-1</v>
      </c>
      <c r="P27" s="4">
        <v>9</v>
      </c>
      <c r="Q27" s="13">
        <f t="shared" si="5"/>
        <v>15.686274509803933</v>
      </c>
      <c r="R27" s="13">
        <f t="shared" si="5"/>
        <v>-3.4482758620689613</v>
      </c>
      <c r="S27" s="13">
        <f t="shared" si="5"/>
        <v>40.909090909090921</v>
      </c>
      <c r="V27" s="4">
        <f t="shared" si="2"/>
        <v>51</v>
      </c>
      <c r="W27" s="13">
        <f t="shared" si="2"/>
        <v>29</v>
      </c>
      <c r="X27" s="13">
        <f t="shared" si="2"/>
        <v>22</v>
      </c>
    </row>
    <row r="28" spans="1:24" s="1" customFormat="1" ht="18" customHeight="1" x14ac:dyDescent="0.2">
      <c r="A28" s="4" t="s">
        <v>19</v>
      </c>
      <c r="B28" s="16" t="s">
        <v>39</v>
      </c>
      <c r="C28" s="16" t="s">
        <v>39</v>
      </c>
      <c r="D28" s="16" t="s">
        <v>39</v>
      </c>
      <c r="E28" s="16" t="s">
        <v>39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  <c r="K28" s="4">
        <f t="shared" si="3"/>
        <v>60</v>
      </c>
      <c r="L28" s="4">
        <v>26</v>
      </c>
      <c r="M28" s="4">
        <v>34</v>
      </c>
      <c r="N28" s="4">
        <f t="shared" si="4"/>
        <v>4</v>
      </c>
      <c r="O28" s="4">
        <v>8</v>
      </c>
      <c r="P28" s="4">
        <v>-4</v>
      </c>
      <c r="Q28" s="13">
        <f t="shared" si="5"/>
        <v>7.1428571428571397</v>
      </c>
      <c r="R28" s="13">
        <f t="shared" si="5"/>
        <v>44.444444444444443</v>
      </c>
      <c r="S28" s="13">
        <f t="shared" si="5"/>
        <v>-10.526315789473683</v>
      </c>
      <c r="V28" s="4">
        <f t="shared" si="2"/>
        <v>56</v>
      </c>
      <c r="W28" s="13">
        <f>L28-O28</f>
        <v>18</v>
      </c>
      <c r="X28" s="13">
        <f t="shared" si="2"/>
        <v>38</v>
      </c>
    </row>
    <row r="29" spans="1:24" s="1" customFormat="1" ht="18" customHeight="1" x14ac:dyDescent="0.2">
      <c r="A29" s="4" t="s">
        <v>20</v>
      </c>
      <c r="B29" s="16" t="s">
        <v>39</v>
      </c>
      <c r="C29" s="16" t="s">
        <v>39</v>
      </c>
      <c r="D29" s="16" t="s">
        <v>39</v>
      </c>
      <c r="E29" s="16" t="s">
        <v>39</v>
      </c>
      <c r="F29" s="16" t="s">
        <v>39</v>
      </c>
      <c r="G29" s="16" t="s">
        <v>39</v>
      </c>
      <c r="H29" s="16" t="s">
        <v>39</v>
      </c>
      <c r="I29" s="16" t="s">
        <v>39</v>
      </c>
      <c r="J29" s="16" t="s">
        <v>39</v>
      </c>
      <c r="K29" s="4">
        <f t="shared" si="3"/>
        <v>47</v>
      </c>
      <c r="L29" s="4">
        <v>10</v>
      </c>
      <c r="M29" s="4">
        <v>37</v>
      </c>
      <c r="N29" s="4">
        <f>O29+P29</f>
        <v>-2</v>
      </c>
      <c r="O29" s="4">
        <v>-1</v>
      </c>
      <c r="P29" s="4">
        <v>-1</v>
      </c>
      <c r="Q29" s="13">
        <f>IF(K29=N29,0,(1-(K29/(K29-N29)))*-100)</f>
        <v>-4.081632653061229</v>
      </c>
      <c r="R29" s="13">
        <f>IF(L29=O29,0,(1-(L29/(L29-O29)))*-100)</f>
        <v>-9.0909090909090935</v>
      </c>
      <c r="S29" s="13">
        <f>IF(M29=P29,0,(1-(M29/(M29-P29)))*-100)</f>
        <v>-2.6315789473684181</v>
      </c>
      <c r="V29" s="4">
        <f t="shared" si="2"/>
        <v>49</v>
      </c>
      <c r="W29" s="13">
        <f t="shared" si="2"/>
        <v>11</v>
      </c>
      <c r="X29" s="13">
        <f t="shared" si="2"/>
        <v>38</v>
      </c>
    </row>
    <row r="30" spans="1:24" s="1" customFormat="1" ht="18" customHeight="1" thickBot="1" x14ac:dyDescent="0.25">
      <c r="A30" s="4" t="s">
        <v>21</v>
      </c>
      <c r="B30" s="16" t="s">
        <v>39</v>
      </c>
      <c r="C30" s="16" t="s">
        <v>39</v>
      </c>
      <c r="D30" s="16" t="s">
        <v>39</v>
      </c>
      <c r="E30" s="16" t="s">
        <v>39</v>
      </c>
      <c r="F30" s="16" t="s">
        <v>39</v>
      </c>
      <c r="G30" s="16" t="s">
        <v>39</v>
      </c>
      <c r="H30" s="16" t="s">
        <v>39</v>
      </c>
      <c r="I30" s="16" t="s">
        <v>39</v>
      </c>
      <c r="J30" s="16" t="s">
        <v>39</v>
      </c>
      <c r="K30" s="4">
        <f t="shared" si="3"/>
        <v>10</v>
      </c>
      <c r="L30" s="4">
        <v>3</v>
      </c>
      <c r="M30" s="4">
        <v>7</v>
      </c>
      <c r="N30" s="4">
        <f t="shared" ref="N30" si="6">O30+P30</f>
        <v>0</v>
      </c>
      <c r="O30" s="4">
        <v>3</v>
      </c>
      <c r="P30" s="4">
        <v>-3</v>
      </c>
      <c r="Q30" s="13">
        <f t="shared" ref="Q30" si="7">IF(K30=N30,0,(1-(K30/(K30-N30)))*-100)</f>
        <v>0</v>
      </c>
      <c r="R30" s="13">
        <f>IF(L30=O30,0,(1-(L30/(L30-O30)))*-100)</f>
        <v>0</v>
      </c>
      <c r="S30" s="13">
        <f t="shared" ref="S30" si="8">IF(M30=P30,0,(1-(M30/(M30-P30)))*-100)</f>
        <v>-30.000000000000004</v>
      </c>
      <c r="V30" s="4">
        <f t="shared" si="2"/>
        <v>10</v>
      </c>
      <c r="W30" s="13">
        <f t="shared" si="2"/>
        <v>0</v>
      </c>
      <c r="X30" s="13">
        <f t="shared" si="2"/>
        <v>10</v>
      </c>
    </row>
    <row r="31" spans="1:24" s="1" customFormat="1" ht="18" customHeight="1" thickTop="1" x14ac:dyDescent="0.2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V31" s="4"/>
      <c r="W31" s="4"/>
      <c r="X31" s="4"/>
    </row>
    <row r="32" spans="1:24" s="1" customFormat="1" ht="18" customHeight="1" x14ac:dyDescent="0.2">
      <c r="A32" s="4" t="s">
        <v>23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39</v>
      </c>
      <c r="H32" s="16" t="s">
        <v>39</v>
      </c>
      <c r="I32" s="16" t="s">
        <v>39</v>
      </c>
      <c r="J32" s="16" t="s">
        <v>39</v>
      </c>
      <c r="K32" s="4">
        <f>SUM(K10:K12)</f>
        <v>2</v>
      </c>
      <c r="L32" s="4">
        <f t="shared" ref="L32:P32" si="9">SUM(L10:L12)</f>
        <v>0</v>
      </c>
      <c r="M32" s="4">
        <f t="shared" si="9"/>
        <v>2</v>
      </c>
      <c r="N32" s="4">
        <f t="shared" si="9"/>
        <v>1</v>
      </c>
      <c r="O32" s="4">
        <f t="shared" si="9"/>
        <v>0</v>
      </c>
      <c r="P32" s="4">
        <f t="shared" si="9"/>
        <v>1</v>
      </c>
      <c r="Q32" s="13">
        <f>IF(K32=N32,0,(1-(K32/(K32-N32)))*-100)</f>
        <v>100</v>
      </c>
      <c r="R32" s="13">
        <f t="shared" ref="R32:S36" si="10">IF(L32=O32,0,(1-(L32/(L32-O32)))*-100)</f>
        <v>0</v>
      </c>
      <c r="S32" s="13">
        <f t="shared" si="10"/>
        <v>100</v>
      </c>
      <c r="V32" s="4">
        <f t="shared" ref="V32:X32" si="11">SUM(V10:V12)</f>
        <v>1</v>
      </c>
      <c r="W32" s="13">
        <f t="shared" si="11"/>
        <v>0</v>
      </c>
      <c r="X32" s="13">
        <f t="shared" si="11"/>
        <v>1</v>
      </c>
    </row>
    <row r="33" spans="1:24" s="1" customFormat="1" ht="18" customHeight="1" x14ac:dyDescent="0.2">
      <c r="A33" s="4" t="s">
        <v>28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39</v>
      </c>
      <c r="H33" s="16" t="s">
        <v>39</v>
      </c>
      <c r="I33" s="16" t="s">
        <v>39</v>
      </c>
      <c r="J33" s="16" t="s">
        <v>39</v>
      </c>
      <c r="K33" s="4">
        <f t="shared" ref="K33:L33" si="12">SUM(K13:K22)</f>
        <v>15</v>
      </c>
      <c r="L33" s="4">
        <f t="shared" si="12"/>
        <v>9</v>
      </c>
      <c r="M33" s="4">
        <f>SUM(M13:M22)</f>
        <v>6</v>
      </c>
      <c r="N33" s="4">
        <f t="shared" ref="N33:P33" si="13">SUM(N13:N22)</f>
        <v>-2</v>
      </c>
      <c r="O33" s="4">
        <f t="shared" si="13"/>
        <v>-4</v>
      </c>
      <c r="P33" s="4">
        <f t="shared" si="13"/>
        <v>2</v>
      </c>
      <c r="Q33" s="13">
        <f t="shared" ref="Q33:Q36" si="14">IF(K33=N33,0,(1-(K33/(K33-N33)))*-100)</f>
        <v>-11.764705882352944</v>
      </c>
      <c r="R33" s="13">
        <f t="shared" si="10"/>
        <v>-30.76923076923077</v>
      </c>
      <c r="S33" s="13">
        <f t="shared" si="10"/>
        <v>50</v>
      </c>
      <c r="V33" s="4">
        <f t="shared" ref="V33:X33" si="15">SUM(V13:V22)</f>
        <v>17</v>
      </c>
      <c r="W33" s="13">
        <f t="shared" si="15"/>
        <v>13</v>
      </c>
      <c r="X33" s="13">
        <f t="shared" si="15"/>
        <v>4</v>
      </c>
    </row>
    <row r="34" spans="1:24" s="1" customFormat="1" ht="18" customHeight="1" x14ac:dyDescent="0.2">
      <c r="A34" s="4" t="s">
        <v>24</v>
      </c>
      <c r="B34" s="16" t="s">
        <v>39</v>
      </c>
      <c r="C34" s="16" t="s">
        <v>39</v>
      </c>
      <c r="D34" s="16" t="s">
        <v>39</v>
      </c>
      <c r="E34" s="16" t="s">
        <v>39</v>
      </c>
      <c r="F34" s="16" t="s">
        <v>39</v>
      </c>
      <c r="G34" s="16" t="s">
        <v>39</v>
      </c>
      <c r="H34" s="16" t="s">
        <v>39</v>
      </c>
      <c r="I34" s="16" t="s">
        <v>39</v>
      </c>
      <c r="J34" s="16" t="s">
        <v>39</v>
      </c>
      <c r="K34" s="4">
        <f t="shared" ref="K34:P34" si="16">SUM(K23:K30)</f>
        <v>277</v>
      </c>
      <c r="L34" s="4">
        <f t="shared" si="16"/>
        <v>131</v>
      </c>
      <c r="M34" s="4">
        <f t="shared" si="16"/>
        <v>146</v>
      </c>
      <c r="N34" s="4">
        <f t="shared" si="16"/>
        <v>16</v>
      </c>
      <c r="O34" s="4">
        <f t="shared" si="16"/>
        <v>13</v>
      </c>
      <c r="P34" s="4">
        <f t="shared" si="16"/>
        <v>3</v>
      </c>
      <c r="Q34" s="13">
        <f>IF(K34=N34,0,(1-(K34/(K34-N34)))*-100)</f>
        <v>6.1302681992337238</v>
      </c>
      <c r="R34" s="13">
        <f t="shared" si="10"/>
        <v>11.016949152542367</v>
      </c>
      <c r="S34" s="13">
        <f t="shared" si="10"/>
        <v>2.0979020979021046</v>
      </c>
      <c r="V34" s="4">
        <f t="shared" ref="V34:X34" si="17">SUM(V23:V30)</f>
        <v>261</v>
      </c>
      <c r="W34" s="13">
        <f t="shared" si="17"/>
        <v>118</v>
      </c>
      <c r="X34" s="13">
        <f t="shared" si="17"/>
        <v>143</v>
      </c>
    </row>
    <row r="35" spans="1:24" s="1" customFormat="1" ht="18" customHeight="1" x14ac:dyDescent="0.2">
      <c r="A35" s="4" t="s">
        <v>25</v>
      </c>
      <c r="B35" s="16" t="s">
        <v>39</v>
      </c>
      <c r="C35" s="16" t="s">
        <v>39</v>
      </c>
      <c r="D35" s="16" t="s">
        <v>39</v>
      </c>
      <c r="E35" s="16" t="s">
        <v>39</v>
      </c>
      <c r="F35" s="16" t="s">
        <v>39</v>
      </c>
      <c r="G35" s="16" t="s">
        <v>39</v>
      </c>
      <c r="H35" s="16" t="s">
        <v>39</v>
      </c>
      <c r="I35" s="16" t="s">
        <v>39</v>
      </c>
      <c r="J35" s="16" t="s">
        <v>39</v>
      </c>
      <c r="K35" s="4">
        <f t="shared" ref="K35:P35" si="18">SUM(K25:K30)</f>
        <v>239</v>
      </c>
      <c r="L35" s="4">
        <f>SUM(L25:L30)</f>
        <v>106</v>
      </c>
      <c r="M35" s="4">
        <f t="shared" si="18"/>
        <v>133</v>
      </c>
      <c r="N35" s="4">
        <f t="shared" si="18"/>
        <v>25</v>
      </c>
      <c r="O35" s="4">
        <f t="shared" si="18"/>
        <v>19</v>
      </c>
      <c r="P35" s="4">
        <f t="shared" si="18"/>
        <v>6</v>
      </c>
      <c r="Q35" s="13">
        <f t="shared" si="14"/>
        <v>11.682242990654213</v>
      </c>
      <c r="R35" s="13">
        <f t="shared" si="10"/>
        <v>21.839080459770123</v>
      </c>
      <c r="S35" s="13">
        <f t="shared" si="10"/>
        <v>4.7244094488188892</v>
      </c>
      <c r="V35" s="4">
        <f t="shared" ref="V35" si="19">SUM(V25:V30)</f>
        <v>214</v>
      </c>
      <c r="W35" s="13">
        <f>SUM(W25:W30)</f>
        <v>87</v>
      </c>
      <c r="X35" s="13">
        <f>SUM(X25:X30)</f>
        <v>127</v>
      </c>
    </row>
    <row r="36" spans="1:24" s="1" customFormat="1" ht="18" customHeight="1" x14ac:dyDescent="0.2">
      <c r="A36" s="4" t="s">
        <v>26</v>
      </c>
      <c r="B36" s="16" t="s">
        <v>39</v>
      </c>
      <c r="C36" s="16" t="s">
        <v>39</v>
      </c>
      <c r="D36" s="16" t="s">
        <v>39</v>
      </c>
      <c r="E36" s="16" t="s">
        <v>39</v>
      </c>
      <c r="F36" s="16" t="s">
        <v>39</v>
      </c>
      <c r="G36" s="16" t="s">
        <v>39</v>
      </c>
      <c r="H36" s="16" t="s">
        <v>39</v>
      </c>
      <c r="I36" s="16" t="s">
        <v>39</v>
      </c>
      <c r="J36" s="16" t="s">
        <v>39</v>
      </c>
      <c r="K36" s="4">
        <f t="shared" ref="K36:P36" si="20">SUM(K27:K30)</f>
        <v>176</v>
      </c>
      <c r="L36" s="4">
        <f>SUM(L27:L30)</f>
        <v>67</v>
      </c>
      <c r="M36" s="4">
        <f t="shared" si="20"/>
        <v>109</v>
      </c>
      <c r="N36" s="4">
        <f t="shared" si="20"/>
        <v>10</v>
      </c>
      <c r="O36" s="4">
        <f t="shared" si="20"/>
        <v>9</v>
      </c>
      <c r="P36" s="4">
        <f t="shared" si="20"/>
        <v>1</v>
      </c>
      <c r="Q36" s="13">
        <f t="shared" si="14"/>
        <v>6.024096385542177</v>
      </c>
      <c r="R36" s="13">
        <f t="shared" si="10"/>
        <v>15.517241379310342</v>
      </c>
      <c r="S36" s="13">
        <f t="shared" si="10"/>
        <v>0.92592592592593004</v>
      </c>
      <c r="V36" s="4">
        <f t="shared" ref="V36" si="21">SUM(V27:V30)</f>
        <v>166</v>
      </c>
      <c r="W36" s="13">
        <f>SUM(W27:W30)</f>
        <v>58</v>
      </c>
      <c r="X36" s="13">
        <f>SUM(X27:X30)</f>
        <v>108</v>
      </c>
    </row>
    <row r="37" spans="1:24" ht="18" customHeight="1" x14ac:dyDescent="0.2">
      <c r="A37" s="17" t="s">
        <v>27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6"/>
      <c r="W37" s="6"/>
      <c r="X37" s="6"/>
    </row>
    <row r="38" spans="1:24" ht="18" customHeight="1" x14ac:dyDescent="0.2">
      <c r="A38" s="4" t="s">
        <v>23</v>
      </c>
      <c r="B38" s="16" t="s">
        <v>39</v>
      </c>
      <c r="C38" s="16" t="s">
        <v>39</v>
      </c>
      <c r="D38" s="16" t="s">
        <v>39</v>
      </c>
      <c r="E38" s="16" t="s">
        <v>39</v>
      </c>
      <c r="F38" s="16" t="s">
        <v>39</v>
      </c>
      <c r="G38" s="16" t="s">
        <v>39</v>
      </c>
      <c r="H38" s="16" t="s">
        <v>39</v>
      </c>
      <c r="I38" s="16" t="s">
        <v>39</v>
      </c>
      <c r="J38" s="16" t="s">
        <v>39</v>
      </c>
      <c r="K38" s="14">
        <f>K32/K9*100</f>
        <v>0.68027210884353739</v>
      </c>
      <c r="L38" s="14">
        <f t="shared" ref="L38:M38" si="22">L32/L9*100</f>
        <v>0</v>
      </c>
      <c r="M38" s="14">
        <f t="shared" si="22"/>
        <v>1.2987012987012987</v>
      </c>
      <c r="N38" s="14">
        <f>N32/N9*100</f>
        <v>6.666666666666667</v>
      </c>
      <c r="O38" s="14">
        <f>O32/O9*100</f>
        <v>0</v>
      </c>
      <c r="P38" s="14">
        <f t="shared" ref="P38" si="23">P32/P9*100</f>
        <v>16.666666666666664</v>
      </c>
      <c r="Q38" s="14">
        <f>K38-V38</f>
        <v>0.32184916977543704</v>
      </c>
      <c r="R38" s="14">
        <f t="shared" ref="R38:S42" si="24">L38-W38</f>
        <v>0</v>
      </c>
      <c r="S38" s="14">
        <f>M38-X38</f>
        <v>0.62302562302562303</v>
      </c>
      <c r="V38" s="14">
        <f>V32/V9*100</f>
        <v>0.35842293906810035</v>
      </c>
      <c r="W38" s="14">
        <f t="shared" ref="W38:X38" si="25">W32/W9*100</f>
        <v>0</v>
      </c>
      <c r="X38" s="14">
        <f t="shared" si="25"/>
        <v>0.67567567567567566</v>
      </c>
    </row>
    <row r="39" spans="1:24" ht="18" customHeight="1" x14ac:dyDescent="0.2">
      <c r="A39" s="4" t="s">
        <v>28</v>
      </c>
      <c r="B39" s="16" t="s">
        <v>39</v>
      </c>
      <c r="C39" s="16" t="s">
        <v>39</v>
      </c>
      <c r="D39" s="16" t="s">
        <v>39</v>
      </c>
      <c r="E39" s="16" t="s">
        <v>39</v>
      </c>
      <c r="F39" s="16" t="s">
        <v>39</v>
      </c>
      <c r="G39" s="16" t="s">
        <v>39</v>
      </c>
      <c r="H39" s="16" t="s">
        <v>39</v>
      </c>
      <c r="I39" s="16" t="s">
        <v>39</v>
      </c>
      <c r="J39" s="16" t="s">
        <v>39</v>
      </c>
      <c r="K39" s="14">
        <f>K33/K9*100</f>
        <v>5.1020408163265305</v>
      </c>
      <c r="L39" s="14">
        <f>L33/L9*100</f>
        <v>6.4285714285714279</v>
      </c>
      <c r="M39" s="15">
        <f t="shared" ref="M39" si="26">M33/M9*100</f>
        <v>3.8961038961038961</v>
      </c>
      <c r="N39" s="14">
        <f>N33/N9*100</f>
        <v>-13.333333333333334</v>
      </c>
      <c r="O39" s="14">
        <f t="shared" ref="O39" si="27">O33/O9*100</f>
        <v>-44.444444444444443</v>
      </c>
      <c r="P39" s="14">
        <f>P33/P9*100</f>
        <v>33.333333333333329</v>
      </c>
      <c r="Q39" s="14">
        <f t="shared" ref="Q39:Q42" si="28">K39-V39</f>
        <v>-0.9911491478311758</v>
      </c>
      <c r="R39" s="14">
        <f t="shared" si="24"/>
        <v>-3.4950926935659767</v>
      </c>
      <c r="S39" s="14">
        <f t="shared" si="24"/>
        <v>1.1934011934011934</v>
      </c>
      <c r="V39" s="14">
        <f t="shared" ref="V39:X39" si="29">V33/V9*100</f>
        <v>6.0931899641577063</v>
      </c>
      <c r="W39" s="14">
        <f t="shared" si="29"/>
        <v>9.9236641221374047</v>
      </c>
      <c r="X39" s="14">
        <f t="shared" si="29"/>
        <v>2.7027027027027026</v>
      </c>
    </row>
    <row r="40" spans="1:24" ht="18" customHeight="1" x14ac:dyDescent="0.2">
      <c r="A40" s="4" t="s">
        <v>24</v>
      </c>
      <c r="B40" s="16" t="s">
        <v>39</v>
      </c>
      <c r="C40" s="16" t="s">
        <v>39</v>
      </c>
      <c r="D40" s="16" t="s">
        <v>39</v>
      </c>
      <c r="E40" s="16" t="s">
        <v>39</v>
      </c>
      <c r="F40" s="16" t="s">
        <v>39</v>
      </c>
      <c r="G40" s="16" t="s">
        <v>39</v>
      </c>
      <c r="H40" s="16" t="s">
        <v>39</v>
      </c>
      <c r="I40" s="16" t="s">
        <v>39</v>
      </c>
      <c r="J40" s="16" t="s">
        <v>39</v>
      </c>
      <c r="K40" s="14">
        <f t="shared" ref="K40:M40" si="30">K34/K9*100</f>
        <v>94.217687074829939</v>
      </c>
      <c r="L40" s="14">
        <f t="shared" si="30"/>
        <v>93.571428571428569</v>
      </c>
      <c r="M40" s="14">
        <f t="shared" si="30"/>
        <v>94.805194805194802</v>
      </c>
      <c r="N40" s="14">
        <f>N34/N9*100</f>
        <v>106.66666666666667</v>
      </c>
      <c r="O40" s="14">
        <f t="shared" ref="O40:P40" si="31">O34/O9*100</f>
        <v>144.44444444444443</v>
      </c>
      <c r="P40" s="14">
        <f t="shared" si="31"/>
        <v>50</v>
      </c>
      <c r="Q40" s="14">
        <f t="shared" si="28"/>
        <v>0.66929997805574715</v>
      </c>
      <c r="R40" s="14">
        <f t="shared" si="24"/>
        <v>3.4950926935659794</v>
      </c>
      <c r="S40" s="14">
        <f t="shared" si="24"/>
        <v>-1.8164268164268265</v>
      </c>
      <c r="V40" s="14">
        <f t="shared" ref="V40:X40" si="32">V34/V9*100</f>
        <v>93.548387096774192</v>
      </c>
      <c r="W40" s="14">
        <f t="shared" si="32"/>
        <v>90.07633587786259</v>
      </c>
      <c r="X40" s="14">
        <f t="shared" si="32"/>
        <v>96.621621621621628</v>
      </c>
    </row>
    <row r="41" spans="1:24" ht="18" customHeight="1" x14ac:dyDescent="0.2">
      <c r="A41" s="4" t="s">
        <v>25</v>
      </c>
      <c r="B41" s="16" t="s">
        <v>39</v>
      </c>
      <c r="C41" s="16" t="s">
        <v>39</v>
      </c>
      <c r="D41" s="16" t="s">
        <v>39</v>
      </c>
      <c r="E41" s="16" t="s">
        <v>39</v>
      </c>
      <c r="F41" s="16" t="s">
        <v>39</v>
      </c>
      <c r="G41" s="16" t="s">
        <v>39</v>
      </c>
      <c r="H41" s="16" t="s">
        <v>39</v>
      </c>
      <c r="I41" s="16" t="s">
        <v>39</v>
      </c>
      <c r="J41" s="16" t="s">
        <v>39</v>
      </c>
      <c r="K41" s="14">
        <f t="shared" ref="K41:M41" si="33">K35/K9*100</f>
        <v>81.292517006802726</v>
      </c>
      <c r="L41" s="14">
        <f t="shared" si="33"/>
        <v>75.714285714285708</v>
      </c>
      <c r="M41" s="14">
        <f t="shared" si="33"/>
        <v>86.36363636363636</v>
      </c>
      <c r="N41" s="14">
        <f>N35/N9*100</f>
        <v>166.66666666666669</v>
      </c>
      <c r="O41" s="14">
        <f t="shared" ref="O41:P41" si="34">O35/O9*100</f>
        <v>211.11111111111111</v>
      </c>
      <c r="P41" s="14">
        <f t="shared" si="34"/>
        <v>100</v>
      </c>
      <c r="Q41" s="14">
        <f t="shared" si="28"/>
        <v>4.5900080462292436</v>
      </c>
      <c r="R41" s="14">
        <f t="shared" si="24"/>
        <v>9.3020719738276938</v>
      </c>
      <c r="S41" s="14">
        <f t="shared" si="24"/>
        <v>0.55282555282555279</v>
      </c>
      <c r="V41" s="14">
        <f>V35/V9*100</f>
        <v>76.702508960573482</v>
      </c>
      <c r="W41" s="14">
        <f>W35/W9*100</f>
        <v>66.412213740458014</v>
      </c>
      <c r="X41" s="14">
        <f>X35/X9*100</f>
        <v>85.810810810810807</v>
      </c>
    </row>
    <row r="42" spans="1:24" ht="18" customHeight="1" x14ac:dyDescent="0.2">
      <c r="A42" s="4" t="s">
        <v>26</v>
      </c>
      <c r="B42" s="16" t="s">
        <v>39</v>
      </c>
      <c r="C42" s="16" t="s">
        <v>39</v>
      </c>
      <c r="D42" s="16" t="s">
        <v>39</v>
      </c>
      <c r="E42" s="16" t="s">
        <v>39</v>
      </c>
      <c r="F42" s="16" t="s">
        <v>39</v>
      </c>
      <c r="G42" s="16" t="s">
        <v>39</v>
      </c>
      <c r="H42" s="16" t="s">
        <v>39</v>
      </c>
      <c r="I42" s="16" t="s">
        <v>39</v>
      </c>
      <c r="J42" s="16" t="s">
        <v>39</v>
      </c>
      <c r="K42" s="14">
        <f t="shared" ref="K42:P42" si="35">K36/K9*100</f>
        <v>59.863945578231295</v>
      </c>
      <c r="L42" s="14">
        <f t="shared" si="35"/>
        <v>47.857142857142861</v>
      </c>
      <c r="M42" s="14">
        <f t="shared" si="35"/>
        <v>70.779220779220779</v>
      </c>
      <c r="N42" s="14">
        <f t="shared" si="35"/>
        <v>66.666666666666657</v>
      </c>
      <c r="O42" s="14">
        <f t="shared" si="35"/>
        <v>100</v>
      </c>
      <c r="P42" s="14">
        <f t="shared" si="35"/>
        <v>16.666666666666664</v>
      </c>
      <c r="Q42" s="14">
        <f t="shared" si="28"/>
        <v>0.36573769292664338</v>
      </c>
      <c r="R42" s="14">
        <f t="shared" si="24"/>
        <v>3.5823336968375159</v>
      </c>
      <c r="S42" s="14">
        <f t="shared" si="24"/>
        <v>-2.1937521937521893</v>
      </c>
      <c r="V42" s="14">
        <f t="shared" ref="V42:X42" si="36">V36/V9*100</f>
        <v>59.498207885304652</v>
      </c>
      <c r="W42" s="14">
        <f t="shared" si="36"/>
        <v>44.274809160305345</v>
      </c>
      <c r="X42" s="14">
        <f t="shared" si="36"/>
        <v>72.972972972972968</v>
      </c>
    </row>
    <row r="43" spans="1:24" x14ac:dyDescent="0.2">
      <c r="A43" s="7" t="s">
        <v>29</v>
      </c>
    </row>
  </sheetData>
  <mergeCells count="8">
    <mergeCell ref="V7:X7"/>
    <mergeCell ref="A37:S37"/>
    <mergeCell ref="B6:J6"/>
    <mergeCell ref="K6:S6"/>
    <mergeCell ref="E7:G7"/>
    <mergeCell ref="H7:J7"/>
    <mergeCell ref="N7:P7"/>
    <mergeCell ref="Q7:S7"/>
  </mergeCells>
  <phoneticPr fontId="4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年齢別（県計）</vt:lpstr>
      <vt:lpstr>年齢別（鳥取市）</vt:lpstr>
      <vt:lpstr>年齢別（米子市）</vt:lpstr>
      <vt:lpstr>年齢別（倉吉市）</vt:lpstr>
      <vt:lpstr>年齢別（境港市）</vt:lpstr>
      <vt:lpstr>年齢別（岩美町）</vt:lpstr>
      <vt:lpstr>年齢別（若桜町）</vt:lpstr>
      <vt:lpstr>年齢別（智頭町）</vt:lpstr>
      <vt:lpstr>年齢別（八頭町）</vt:lpstr>
      <vt:lpstr>年齢別（三朝町）</vt:lpstr>
      <vt:lpstr>年齢別（湯梨浜町）</vt:lpstr>
      <vt:lpstr>年齢別（琴浦町）</vt:lpstr>
      <vt:lpstr>年齢別（北栄町）</vt:lpstr>
      <vt:lpstr>年齢別（日吉津村）</vt:lpstr>
      <vt:lpstr>年齢別（大山町）</vt:lpstr>
      <vt:lpstr>年齢別（南部町）</vt:lpstr>
      <vt:lpstr>年齢別（伯耆町）</vt:lpstr>
      <vt:lpstr>年齢別（日南町）</vt:lpstr>
      <vt:lpstr>年齢別（日野町）</vt:lpstr>
      <vt:lpstr>年齢別（江府町）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2022-11-25T05:24:14Z</cp:lastPrinted>
  <dcterms:created xsi:type="dcterms:W3CDTF">2017-09-15T07:09:36Z</dcterms:created>
  <dcterms:modified xsi:type="dcterms:W3CDTF">2025-11-14T01:29:22Z</dcterms:modified>
</cp:coreProperties>
</file>