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国勢調査】\Ｒ７国勢調査\09調査結果（公表等）\02人口速報集計\03公表資料\HP\"/>
    </mc:Choice>
  </mc:AlternateContent>
  <xr:revisionPtr revIDLastSave="0" documentId="13_ncr:1_{96132358-E1E2-459E-A528-DA17B2A14E1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考１" sheetId="3" r:id="rId1"/>
  </sheets>
  <externalReferences>
    <externalReference r:id="rId2"/>
  </externalReferences>
  <definedNames>
    <definedName name="_xlnm.Print_Area" localSheetId="0">参考１!$A$1:$H$32</definedName>
    <definedName name="人口" comment="鳥取県総人口_グラフ１">OFFSET('[1]グラフ１（元）'!$B$2,0,0,1,COUNTA('[1]グラフ１（元）'!$2:$2)-1)</definedName>
    <definedName name="総世帯数" comment="鳥取県総世帯数_グラフ１">OFFSET('[1]グラフ１（元）'!$B$3,0,0,1,COUNTA('[1]グラフ１（元）'!$3:$3)-1)</definedName>
    <definedName name="対前回増減数" comment="対前回増減数_グラフ２">OFFSET('[1]グラフ２（元）'!$B$2,0,0,1,COUNTA('[1]グラフ２（元）'!$2:$2)-1)</definedName>
    <definedName name="対前回増減率" comment="対前回増減率_グラフ２">OFFSET('[1]グラフ２（元）'!$B$3,0,0,1,COUNTA('[1]グラフ２（元）'!$3:$3)-1)</definedName>
    <definedName name="年度" comment="国勢調査実施年度_グラフ１">OFFSET('[1]グラフ１（元）'!$B$1,0,0,1,COUNTA('[1]グラフ１（元）'!$1:$1)-1)</definedName>
    <definedName name="年度_増減数率" comment="国勢調査実施年度_グラフ２">OFFSET('[1]グラフ２（元）'!$B$1,0,0,1,COUNTA('[1]グラフ２（元）'!$1:$1)-1)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H29" i="3"/>
  <c r="G30" i="3" l="1"/>
  <c r="F30" i="3"/>
  <c r="D30" i="3"/>
  <c r="C30" i="3"/>
  <c r="G29" i="3"/>
  <c r="F29" i="3"/>
  <c r="D29" i="3"/>
  <c r="C29" i="3"/>
  <c r="C28" i="3"/>
  <c r="C27" i="3"/>
  <c r="D26" i="3"/>
  <c r="D25" i="3"/>
  <c r="D24" i="3"/>
  <c r="G28" i="3" l="1"/>
  <c r="F28" i="3"/>
  <c r="D28" i="3"/>
  <c r="G27" i="3"/>
  <c r="F27" i="3"/>
  <c r="D27" i="3"/>
  <c r="F25" i="3" l="1"/>
  <c r="D10" i="3"/>
  <c r="C26" i="3"/>
  <c r="C10" i="3"/>
  <c r="G26" i="3"/>
  <c r="F26" i="3"/>
  <c r="G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C24" i="3"/>
  <c r="C25" i="3"/>
</calcChain>
</file>

<file path=xl/sharedStrings.xml><?xml version="1.0" encoding="utf-8"?>
<sst xmlns="http://schemas.openxmlformats.org/spreadsheetml/2006/main" count="47" uniqueCount="40">
  <si>
    <t>増減数</t>
    <rPh sb="0" eb="2">
      <t>ゾウゲン</t>
    </rPh>
    <rPh sb="2" eb="3">
      <t>スウ</t>
    </rPh>
    <phoneticPr fontId="1"/>
  </si>
  <si>
    <t>人口</t>
    <rPh sb="0" eb="2">
      <t>ジンコウ</t>
    </rPh>
    <phoneticPr fontId="1"/>
  </si>
  <si>
    <t>（世帯）</t>
    <rPh sb="1" eb="3">
      <t>セタイ</t>
    </rPh>
    <phoneticPr fontId="1"/>
  </si>
  <si>
    <t>国勢調査における県人口及び世帯数の推移</t>
    <rPh sb="0" eb="2">
      <t>コクセイ</t>
    </rPh>
    <rPh sb="2" eb="4">
      <t>チョウサ</t>
    </rPh>
    <rPh sb="8" eb="9">
      <t>ケン</t>
    </rPh>
    <rPh sb="9" eb="11">
      <t>ジンコウ</t>
    </rPh>
    <rPh sb="11" eb="12">
      <t>オヨ</t>
    </rPh>
    <rPh sb="13" eb="16">
      <t>セタイスウ</t>
    </rPh>
    <rPh sb="17" eb="19">
      <t>スイイ</t>
    </rPh>
    <phoneticPr fontId="1"/>
  </si>
  <si>
    <t>調査年</t>
    <rPh sb="0" eb="2">
      <t>チョウサ</t>
    </rPh>
    <rPh sb="2" eb="3">
      <t>ネン</t>
    </rPh>
    <phoneticPr fontId="1"/>
  </si>
  <si>
    <t>大正９年</t>
    <rPh sb="0" eb="2">
      <t>タイショウ</t>
    </rPh>
    <rPh sb="3" eb="4">
      <t>ネン</t>
    </rPh>
    <phoneticPr fontId="1"/>
  </si>
  <si>
    <t>昭和５年</t>
    <rPh sb="0" eb="2">
      <t>ショウワ</t>
    </rPh>
    <rPh sb="3" eb="4">
      <t>ネン</t>
    </rPh>
    <phoneticPr fontId="1"/>
  </si>
  <si>
    <t>平成２年</t>
    <rPh sb="0" eb="2">
      <t>ヘイセイ</t>
    </rPh>
    <rPh sb="3" eb="4">
      <t>ネン</t>
    </rPh>
    <phoneticPr fontId="1"/>
  </si>
  <si>
    <t>平成７年</t>
    <rPh sb="0" eb="2">
      <t>ヘイセイ</t>
    </rPh>
    <rPh sb="3" eb="4">
      <t>ネン</t>
    </rPh>
    <phoneticPr fontId="1"/>
  </si>
  <si>
    <t>前回対比</t>
    <rPh sb="0" eb="2">
      <t>ゼンカイ</t>
    </rPh>
    <rPh sb="2" eb="4">
      <t>タイヒ</t>
    </rPh>
    <phoneticPr fontId="1"/>
  </si>
  <si>
    <t>大正14年</t>
    <rPh sb="0" eb="2">
      <t>タイショウ</t>
    </rPh>
    <rPh sb="4" eb="5">
      <t>ネン</t>
    </rPh>
    <phoneticPr fontId="1"/>
  </si>
  <si>
    <t>昭和10年</t>
    <rPh sb="0" eb="2">
      <t>ショウワ</t>
    </rPh>
    <rPh sb="4" eb="5">
      <t>ネン</t>
    </rPh>
    <phoneticPr fontId="1"/>
  </si>
  <si>
    <t>昭和15年</t>
    <rPh sb="0" eb="2">
      <t>ショウワ</t>
    </rPh>
    <rPh sb="4" eb="5">
      <t>ネン</t>
    </rPh>
    <phoneticPr fontId="1"/>
  </si>
  <si>
    <t>昭和22年</t>
    <rPh sb="0" eb="2">
      <t>ショウワ</t>
    </rPh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</si>
  <si>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</si>
  <si>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</si>
  <si>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</si>
  <si>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</si>
  <si>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</si>
  <si>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</si>
  <si>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</si>
  <si>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</si>
  <si>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</si>
  <si>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</si>
  <si>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（人）</t>
    <rPh sb="1" eb="2">
      <t>ヒト</t>
    </rPh>
    <phoneticPr fontId="1"/>
  </si>
  <si>
    <t>―</t>
    <phoneticPr fontId="1"/>
  </si>
  <si>
    <t>（人）</t>
  </si>
  <si>
    <t>比率</t>
    <rPh sb="0" eb="2">
      <t>ヒリツ</t>
    </rPh>
    <phoneticPr fontId="1"/>
  </si>
  <si>
    <t>（％）</t>
    <phoneticPr fontId="1"/>
  </si>
  <si>
    <t>（世帯）</t>
    <phoneticPr fontId="1"/>
  </si>
  <si>
    <t>平成22年</t>
    <rPh sb="0" eb="2">
      <t>ヘイセイ</t>
    </rPh>
    <rPh sb="4" eb="5">
      <t>ネン</t>
    </rPh>
    <phoneticPr fontId="1"/>
  </si>
  <si>
    <t>総世帯数</t>
    <rPh sb="0" eb="1">
      <t>ソウ</t>
    </rPh>
    <rPh sb="1" eb="4">
      <t>セタイスウ</t>
    </rPh>
    <phoneticPr fontId="1"/>
  </si>
  <si>
    <t>平成27年</t>
    <rPh sb="0" eb="2">
      <t>ヘイセイ</t>
    </rPh>
    <rPh sb="4" eb="5">
      <t>ネン</t>
    </rPh>
    <phoneticPr fontId="1"/>
  </si>
  <si>
    <t>※総世帯数は、昭和６０年以降は「一般世帯及び施設等の世帯」、昭和５５年以前は「普通世帯及び準世帯」の総数</t>
    <rPh sb="1" eb="2">
      <t>ソウ</t>
    </rPh>
    <rPh sb="2" eb="5">
      <t>セタイスウ</t>
    </rPh>
    <rPh sb="7" eb="9">
      <t>ショウワ</t>
    </rPh>
    <rPh sb="11" eb="12">
      <t>ネン</t>
    </rPh>
    <rPh sb="12" eb="14">
      <t>イコウ</t>
    </rPh>
    <rPh sb="16" eb="18">
      <t>イッパン</t>
    </rPh>
    <rPh sb="18" eb="20">
      <t>セタイ</t>
    </rPh>
    <rPh sb="20" eb="21">
      <t>オヨ</t>
    </rPh>
    <rPh sb="22" eb="24">
      <t>シセツ</t>
    </rPh>
    <rPh sb="24" eb="25">
      <t>トウ</t>
    </rPh>
    <rPh sb="26" eb="28">
      <t>セタイ</t>
    </rPh>
    <rPh sb="30" eb="32">
      <t>ショウワ</t>
    </rPh>
    <rPh sb="34" eb="35">
      <t>ネン</t>
    </rPh>
    <rPh sb="35" eb="37">
      <t>イゼン</t>
    </rPh>
    <rPh sb="39" eb="41">
      <t>フツウ</t>
    </rPh>
    <rPh sb="41" eb="43">
      <t>セタイ</t>
    </rPh>
    <rPh sb="43" eb="44">
      <t>オヨ</t>
    </rPh>
    <rPh sb="45" eb="48">
      <t>ジュンセタイ</t>
    </rPh>
    <rPh sb="50" eb="52">
      <t>ソウスウ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</si>
  <si>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</si>
  <si>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</si>
  <si>
    <t>１世帯あたりの
世帯人員</t>
    <rPh sb="1" eb="3">
      <t>セタイ</t>
    </rPh>
    <rPh sb="8" eb="10">
      <t>セタイ</t>
    </rPh>
    <rPh sb="10" eb="12">
      <t>ジンイン</t>
    </rPh>
    <phoneticPr fontId="1"/>
  </si>
  <si>
    <t>（人）</t>
    <rPh sb="1" eb="2">
      <t>ニン</t>
    </rPh>
    <phoneticPr fontId="1"/>
  </si>
  <si>
    <t>※大正９年～令和２年は確定値、令和７年は速報値</t>
    <rPh sb="1" eb="3">
      <t>タイショウ</t>
    </rPh>
    <rPh sb="4" eb="5">
      <t>ネン</t>
    </rPh>
    <rPh sb="6" eb="8">
      <t>レイワ</t>
    </rPh>
    <rPh sb="9" eb="10">
      <t>ネン</t>
    </rPh>
    <rPh sb="11" eb="13">
      <t>カクテイ</t>
    </rPh>
    <rPh sb="13" eb="14">
      <t>チ</t>
    </rPh>
    <rPh sb="15" eb="17">
      <t>レイワ</t>
    </rPh>
    <rPh sb="18" eb="19">
      <t>ネン</t>
    </rPh>
    <rPh sb="20" eb="23">
      <t>ソクホウチ</t>
    </rPh>
    <phoneticPr fontId="1"/>
  </si>
  <si>
    <t>参考１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</si>
</sst>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&quot;△ &quot;#,##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標準明朝"/>
      <family val="1"/>
      <charset val="128"/>
    </font>
    <font>
      <sz val="9.5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</cellStyleXfs>
  <cellXfs count="44">
    <xf numFmtId="0" fontId="0" fillId="0" borderId="0" xfId="0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3" fillId="0" borderId="2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176" fontId="9" fillId="0" borderId="20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7" fontId="10" fillId="0" borderId="20" xfId="0" applyNumberFormat="1" applyFont="1" applyBorder="1">
      <alignment vertical="center"/>
    </xf>
    <xf numFmtId="176" fontId="9" fillId="0" borderId="21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177" fontId="9" fillId="0" borderId="20" xfId="0" applyNumberFormat="1" applyFont="1" applyBorder="1">
      <alignment vertical="center"/>
    </xf>
    <xf numFmtId="2" fontId="4" fillId="0" borderId="25" xfId="0" applyNumberFormat="1" applyFont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/>
    </xf>
    <xf numFmtId="2" fontId="9" fillId="0" borderId="2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65330;&#65298;&#22269;&#21218;&#35519;&#26619;/&#35519;&#26619;&#32080;&#26524;&#65288;&#20844;&#34920;&#31561;&#65289;/02%20&#20154;&#21475;&#36895;&#22577;&#38598;&#35336;/07_R2&#22269;&#35519;&#20154;&#21475;&#36895;&#22577;_&#35330;&#27491;&#24460;&#23436;&#25104;/&#12304;&#35330;&#27491;&#24460;&#12305;&#26368;&#32066;&#29256;_R2&#22269;&#21218;&#35519;&#26619;_&#36895;&#22577;&#12304;&#20844;&#34920;&#36039;&#26009;&#12305;.xlsx" TargetMode="External"/><Relationship Id="rId2" Type="http://schemas.openxmlformats.org/officeDocument/2006/relationships/externalLinkPath" Target="file:///\\10.1.26.111\share\disk2\&#35506;&#20849;&#26377;\&#12304;&#20869;&#37096;&#20316;&#26989;&#29992;&#12305;\02&#20154;&#21475;&#29983;&#35336;&#25945;&#32946;&#25285;&#24403;\&#12304;&#22269;&#21218;&#35519;&#26619;&#12305;\&#65330;&#65298;&#22269;&#21218;&#35519;&#26619;\&#35519;&#26619;&#32080;&#26524;&#65288;&#20844;&#34920;&#31561;&#65289;\02%20&#20154;&#21475;&#36895;&#22577;&#38598;&#35336;\07_R2&#22269;&#35519;&#20154;&#21475;&#36895;&#22577;_&#35330;&#27491;&#24460;&#23436;&#25104;\&#12304;&#35330;&#27491;&#24460;&#12305;&#26368;&#32066;&#29256;_R2&#22269;&#21218;&#35519;&#26619;_&#36895;&#22577;&#12304;&#20844;&#34920;&#36039;&#26009;&#12305;.xlsx" TargetMode="External"/><Relationship Id="rId1" Type="http://schemas.openxmlformats.org/officeDocument/2006/relationships/externalLinkPath" Target="/disk2/&#35506;&#20849;&#26377;/&#12304;&#20869;&#37096;&#20316;&#26989;&#29992;&#12305;/02&#20154;&#21475;&#29983;&#35336;&#25945;&#32946;&#25285;&#24403;/&#12304;&#22269;&#21218;&#35519;&#26619;&#12305;/&#65330;&#65298;&#22269;&#21218;&#35519;&#26619;/&#35519;&#26619;&#32080;&#26524;&#65288;&#20844;&#34920;&#31561;&#65289;/02%20&#20154;&#21475;&#36895;&#22577;&#38598;&#35336;/07_R2&#22269;&#35519;&#20154;&#21475;&#36895;&#22577;_&#35330;&#27491;&#24460;&#23436;&#25104;/&#12304;&#35330;&#27491;&#24460;&#12305;&#26368;&#32066;&#29256;_R2&#22269;&#21218;&#35519;&#26619;_&#36895;&#22577;&#12304;&#20844;&#34920;&#36039;&#2600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公表ｐ1  (知事・部長用)"/>
      <sheetName val="公表ｐ1（枠なし）"/>
      <sheetName val="公表ｐ1"/>
      <sheetName val="公表ｐ2"/>
      <sheetName val="公表p３"/>
      <sheetName val="公表ｐ4"/>
      <sheetName val="公表p5"/>
      <sheetName val="公表ｐ6"/>
      <sheetName val="公表ｐ6 【修正後】"/>
      <sheetName val="公表p7"/>
      <sheetName val="公表p7【修正後】"/>
      <sheetName val="公表ｐ8～ｐ9"/>
      <sheetName val="公表ｐ10"/>
      <sheetName val="公表p11 "/>
      <sheetName val="入力シート"/>
      <sheetName val="知事入用（元）"/>
      <sheetName val="表１（元）"/>
      <sheetName val="グラフ１（元）"/>
      <sheetName val="グラフ２（元）"/>
      <sheetName val="グラフ３（元）"/>
      <sheetName val="グラフ４（元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年度</v>
          </cell>
          <cell r="B1" t="str">
            <v>T9</v>
          </cell>
          <cell r="C1" t="str">
            <v>T14</v>
          </cell>
          <cell r="D1" t="str">
            <v>S5</v>
          </cell>
          <cell r="E1" t="str">
            <v>S10</v>
          </cell>
          <cell r="F1" t="str">
            <v>S15</v>
          </cell>
          <cell r="G1" t="str">
            <v>S22</v>
          </cell>
          <cell r="H1" t="str">
            <v>S25</v>
          </cell>
          <cell r="I1" t="str">
            <v>S30</v>
          </cell>
          <cell r="J1" t="str">
            <v>S35</v>
          </cell>
          <cell r="K1" t="str">
            <v>S40</v>
          </cell>
          <cell r="L1" t="str">
            <v>S45</v>
          </cell>
          <cell r="M1" t="str">
            <v>S50</v>
          </cell>
          <cell r="N1" t="str">
            <v>S55</v>
          </cell>
          <cell r="O1" t="str">
            <v>S60</v>
          </cell>
          <cell r="P1" t="str">
            <v>H2</v>
          </cell>
          <cell r="Q1" t="str">
            <v>H7</v>
          </cell>
          <cell r="R1" t="str">
            <v>H12</v>
          </cell>
          <cell r="S1" t="str">
            <v>H17</v>
          </cell>
          <cell r="T1" t="str">
            <v>H22</v>
          </cell>
          <cell r="U1" t="str">
            <v>H27</v>
          </cell>
          <cell r="V1" t="str">
            <v>R2</v>
          </cell>
          <cell r="W1" t="str">
            <v>R7</v>
          </cell>
        </row>
        <row r="2">
          <cell r="A2" t="str">
            <v>人口</v>
          </cell>
          <cell r="B2">
            <v>454675</v>
          </cell>
          <cell r="C2">
            <v>472230</v>
          </cell>
          <cell r="D2">
            <v>489266</v>
          </cell>
          <cell r="E2">
            <v>490461</v>
          </cell>
          <cell r="F2">
            <v>484390</v>
          </cell>
          <cell r="G2">
            <v>587606</v>
          </cell>
          <cell r="H2">
            <v>600177</v>
          </cell>
          <cell r="I2">
            <v>614259</v>
          </cell>
          <cell r="J2">
            <v>599135</v>
          </cell>
          <cell r="K2">
            <v>579853</v>
          </cell>
          <cell r="L2">
            <v>568777</v>
          </cell>
          <cell r="M2">
            <v>581311</v>
          </cell>
          <cell r="N2">
            <v>604221</v>
          </cell>
          <cell r="O2">
            <v>616024</v>
          </cell>
          <cell r="P2">
            <v>615722</v>
          </cell>
          <cell r="Q2">
            <v>614929</v>
          </cell>
          <cell r="R2">
            <v>613289</v>
          </cell>
          <cell r="S2">
            <v>607012</v>
          </cell>
          <cell r="T2">
            <v>588667</v>
          </cell>
          <cell r="U2">
            <v>573648</v>
          </cell>
          <cell r="V2">
            <v>553847</v>
          </cell>
        </row>
        <row r="3">
          <cell r="A3" t="str">
            <v>総世帯数</v>
          </cell>
          <cell r="B3">
            <v>91499</v>
          </cell>
          <cell r="C3">
            <v>93125</v>
          </cell>
          <cell r="D3">
            <v>94729</v>
          </cell>
          <cell r="E3">
            <v>95079</v>
          </cell>
          <cell r="F3">
            <v>93781</v>
          </cell>
          <cell r="G3">
            <v>115069</v>
          </cell>
          <cell r="H3">
            <v>116530</v>
          </cell>
          <cell r="I3">
            <v>120879</v>
          </cell>
          <cell r="J3">
            <v>126805</v>
          </cell>
          <cell r="K3">
            <v>134666</v>
          </cell>
          <cell r="L3">
            <v>144537</v>
          </cell>
          <cell r="M3">
            <v>156826</v>
          </cell>
          <cell r="N3">
            <v>168520</v>
          </cell>
          <cell r="O3">
            <v>173211</v>
          </cell>
          <cell r="P3">
            <v>179829</v>
          </cell>
          <cell r="Q3">
            <v>189405</v>
          </cell>
          <cell r="R3">
            <v>201067</v>
          </cell>
          <cell r="S3">
            <v>209541</v>
          </cell>
          <cell r="T3">
            <v>211964</v>
          </cell>
          <cell r="U3">
            <v>215542</v>
          </cell>
          <cell r="V3">
            <v>218964</v>
          </cell>
        </row>
      </sheetData>
      <sheetData sheetId="18">
        <row r="1">
          <cell r="A1" t="str">
            <v>年度</v>
          </cell>
          <cell r="B1" t="str">
            <v>T14</v>
          </cell>
          <cell r="C1" t="str">
            <v>S5</v>
          </cell>
          <cell r="D1" t="str">
            <v>S10</v>
          </cell>
          <cell r="E1" t="str">
            <v>S15</v>
          </cell>
          <cell r="F1" t="str">
            <v>S22</v>
          </cell>
          <cell r="G1" t="str">
            <v>S25</v>
          </cell>
          <cell r="H1" t="str">
            <v>S30</v>
          </cell>
          <cell r="I1" t="str">
            <v>S35</v>
          </cell>
          <cell r="J1" t="str">
            <v>S40</v>
          </cell>
          <cell r="K1" t="str">
            <v>S45</v>
          </cell>
          <cell r="L1" t="str">
            <v>S50</v>
          </cell>
          <cell r="M1" t="str">
            <v>S55</v>
          </cell>
          <cell r="N1" t="str">
            <v>S60</v>
          </cell>
          <cell r="O1" t="str">
            <v>H2</v>
          </cell>
          <cell r="P1" t="str">
            <v>H7</v>
          </cell>
          <cell r="Q1" t="str">
            <v>H12</v>
          </cell>
          <cell r="R1" t="str">
            <v>H17</v>
          </cell>
          <cell r="S1" t="str">
            <v>H22</v>
          </cell>
          <cell r="T1" t="str">
            <v>H27</v>
          </cell>
          <cell r="U1" t="str">
            <v>R2</v>
          </cell>
        </row>
        <row r="2">
          <cell r="A2" t="str">
            <v>対前回増減数</v>
          </cell>
          <cell r="B2">
            <v>17555</v>
          </cell>
          <cell r="C2">
            <v>17036</v>
          </cell>
          <cell r="D2">
            <v>1195</v>
          </cell>
          <cell r="E2">
            <v>-6071</v>
          </cell>
          <cell r="F2">
            <v>103216</v>
          </cell>
          <cell r="G2">
            <v>12571</v>
          </cell>
          <cell r="H2">
            <v>14082</v>
          </cell>
          <cell r="I2">
            <v>-15124</v>
          </cell>
          <cell r="J2">
            <v>-19282</v>
          </cell>
          <cell r="K2">
            <v>-11076</v>
          </cell>
          <cell r="L2">
            <v>12534</v>
          </cell>
          <cell r="M2">
            <v>22910</v>
          </cell>
          <cell r="N2">
            <v>11803</v>
          </cell>
          <cell r="O2">
            <v>-302</v>
          </cell>
          <cell r="P2">
            <v>-793</v>
          </cell>
          <cell r="Q2">
            <v>-1640</v>
          </cell>
          <cell r="R2">
            <v>-6277</v>
          </cell>
          <cell r="S2">
            <v>-18345</v>
          </cell>
          <cell r="T2">
            <v>-15226</v>
          </cell>
          <cell r="U2">
            <v>-19594</v>
          </cell>
        </row>
        <row r="3">
          <cell r="A3" t="str">
            <v>対前回増減率</v>
          </cell>
          <cell r="B3">
            <v>3.8609996151096935</v>
          </cell>
          <cell r="C3">
            <v>3.6075641107087648</v>
          </cell>
          <cell r="D3">
            <v>0.2442434176909902</v>
          </cell>
          <cell r="E3">
            <v>-1.2378150352423536</v>
          </cell>
          <cell r="F3">
            <v>21.308449802844816</v>
          </cell>
          <cell r="G3">
            <v>2.1393586859221996</v>
          </cell>
          <cell r="H3">
            <v>2.3463078391874395</v>
          </cell>
          <cell r="I3">
            <v>-2.4621535866792348</v>
          </cell>
          <cell r="J3">
            <v>-3.2183063917147217</v>
          </cell>
          <cell r="K3">
            <v>-1.9101392939244948</v>
          </cell>
          <cell r="L3">
            <v>2.2036756057294862</v>
          </cell>
          <cell r="M3">
            <v>3.941091773594513</v>
          </cell>
          <cell r="N3">
            <v>1.9534243265295312</v>
          </cell>
          <cell r="O3">
            <v>-4.9024063997506584E-2</v>
          </cell>
          <cell r="P3">
            <v>-0.1287918898463917</v>
          </cell>
          <cell r="Q3">
            <v>-0.26669745612908158</v>
          </cell>
          <cell r="R3">
            <v>-1.0234978941412614</v>
          </cell>
          <cell r="S3">
            <v>-3</v>
          </cell>
          <cell r="T3">
            <v>-2.6</v>
          </cell>
          <cell r="U3">
            <v>-3.4169164744062597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H32"/>
  <sheetViews>
    <sheetView tabSelected="1" zoomScale="90" zoomScaleNormal="90" workbookViewId="0">
      <selection activeCell="N13" sqref="N13"/>
    </sheetView>
  </sheetViews>
  <sheetFormatPr defaultRowHeight="13" x14ac:dyDescent="0.2"/>
  <cols>
    <col min="1" max="1" width="11.6328125" customWidth="1"/>
    <col min="2" max="7" width="11" customWidth="1"/>
    <col min="8" max="8" width="15.1796875" customWidth="1"/>
  </cols>
  <sheetData>
    <row r="1" spans="1:8" ht="18" customHeight="1" x14ac:dyDescent="0.2">
      <c r="F1" s="41"/>
      <c r="G1" s="41"/>
      <c r="H1" s="33" t="s">
        <v>39</v>
      </c>
    </row>
    <row r="2" spans="1:8" ht="2.5" customHeight="1" x14ac:dyDescent="0.2"/>
    <row r="3" spans="1:8" ht="14" x14ac:dyDescent="0.2">
      <c r="A3" s="4" t="s">
        <v>3</v>
      </c>
    </row>
    <row r="4" spans="1:8" ht="7" customHeight="1" x14ac:dyDescent="0.2"/>
    <row r="5" spans="1:8" ht="21" customHeight="1" x14ac:dyDescent="0.2">
      <c r="A5" s="5"/>
      <c r="B5" s="6"/>
      <c r="C5" s="6"/>
      <c r="D5" s="6"/>
      <c r="E5" s="7"/>
      <c r="F5" s="6"/>
      <c r="G5" s="8"/>
      <c r="H5" s="42" t="s">
        <v>36</v>
      </c>
    </row>
    <row r="6" spans="1:8" ht="21" customHeight="1" x14ac:dyDescent="0.2">
      <c r="A6" s="9" t="s">
        <v>4</v>
      </c>
      <c r="B6" s="10" t="s">
        <v>1</v>
      </c>
      <c r="C6" s="38" t="s">
        <v>9</v>
      </c>
      <c r="D6" s="39"/>
      <c r="E6" s="11" t="s">
        <v>31</v>
      </c>
      <c r="F6" s="38" t="s">
        <v>9</v>
      </c>
      <c r="G6" s="40"/>
      <c r="H6" s="43"/>
    </row>
    <row r="7" spans="1:8" ht="21" customHeight="1" x14ac:dyDescent="0.2">
      <c r="A7" s="9"/>
      <c r="B7" s="10" t="s">
        <v>24</v>
      </c>
      <c r="C7" s="12" t="s">
        <v>0</v>
      </c>
      <c r="D7" s="12" t="s">
        <v>27</v>
      </c>
      <c r="E7" s="11" t="s">
        <v>2</v>
      </c>
      <c r="F7" s="12" t="s">
        <v>0</v>
      </c>
      <c r="G7" s="5" t="s">
        <v>27</v>
      </c>
      <c r="H7" s="43"/>
    </row>
    <row r="8" spans="1:8" ht="21" customHeight="1" x14ac:dyDescent="0.2">
      <c r="A8" s="13"/>
      <c r="B8" s="14"/>
      <c r="C8" s="15" t="s">
        <v>26</v>
      </c>
      <c r="D8" s="15" t="s">
        <v>28</v>
      </c>
      <c r="E8" s="16"/>
      <c r="F8" s="15" t="s">
        <v>29</v>
      </c>
      <c r="G8" s="13" t="s">
        <v>28</v>
      </c>
      <c r="H8" s="3" t="s">
        <v>37</v>
      </c>
    </row>
    <row r="9" spans="1:8" ht="30" customHeight="1" x14ac:dyDescent="0.2">
      <c r="A9" s="5" t="s">
        <v>5</v>
      </c>
      <c r="B9" s="17">
        <v>454675</v>
      </c>
      <c r="C9" s="18" t="s">
        <v>25</v>
      </c>
      <c r="D9" s="19" t="s">
        <v>25</v>
      </c>
      <c r="E9" s="20">
        <v>91499</v>
      </c>
      <c r="F9" s="18" t="s">
        <v>25</v>
      </c>
      <c r="G9" s="19" t="s">
        <v>25</v>
      </c>
      <c r="H9" s="35">
        <v>4.9691799910381533</v>
      </c>
    </row>
    <row r="10" spans="1:8" ht="30" customHeight="1" x14ac:dyDescent="0.2">
      <c r="A10" s="21" t="s">
        <v>10</v>
      </c>
      <c r="B10" s="22">
        <v>472230</v>
      </c>
      <c r="C10" s="23">
        <f>B10-B9</f>
        <v>17555</v>
      </c>
      <c r="D10" s="24">
        <f>(B10/B9-1)*100</f>
        <v>3.8609996151096837</v>
      </c>
      <c r="E10" s="25">
        <v>93125</v>
      </c>
      <c r="F10" s="23">
        <f>E10-E9</f>
        <v>1626</v>
      </c>
      <c r="G10" s="24">
        <f>(E10/E9-1)*100</f>
        <v>1.7770686018426352</v>
      </c>
      <c r="H10" s="36">
        <v>5.0709261744966447</v>
      </c>
    </row>
    <row r="11" spans="1:8" ht="30" customHeight="1" x14ac:dyDescent="0.2">
      <c r="A11" s="21" t="s">
        <v>6</v>
      </c>
      <c r="B11" s="22">
        <v>489266</v>
      </c>
      <c r="C11" s="23">
        <f t="shared" ref="C11:C25" si="0">B11-B10</f>
        <v>17036</v>
      </c>
      <c r="D11" s="24">
        <f t="shared" ref="D11:D22" si="1">(B11/B10-1)*100</f>
        <v>3.6075641107087719</v>
      </c>
      <c r="E11" s="25">
        <v>94729</v>
      </c>
      <c r="F11" s="23">
        <f t="shared" ref="F11:F26" si="2">E11-E10</f>
        <v>1604</v>
      </c>
      <c r="G11" s="24">
        <f t="shared" ref="G11:G26" si="3">(E11/E10-1)*100</f>
        <v>1.7224161073825517</v>
      </c>
      <c r="H11" s="36">
        <v>5.1649019835530829</v>
      </c>
    </row>
    <row r="12" spans="1:8" ht="30" customHeight="1" x14ac:dyDescent="0.2">
      <c r="A12" s="21" t="s">
        <v>11</v>
      </c>
      <c r="B12" s="22">
        <v>490461</v>
      </c>
      <c r="C12" s="23">
        <f t="shared" si="0"/>
        <v>1195</v>
      </c>
      <c r="D12" s="24">
        <f t="shared" si="1"/>
        <v>0.24424341769098135</v>
      </c>
      <c r="E12" s="25">
        <v>95079</v>
      </c>
      <c r="F12" s="23">
        <f t="shared" si="2"/>
        <v>350</v>
      </c>
      <c r="G12" s="24">
        <f t="shared" si="3"/>
        <v>0.36947502876627514</v>
      </c>
      <c r="H12" s="36">
        <v>5.1584577035938537</v>
      </c>
    </row>
    <row r="13" spans="1:8" ht="30" customHeight="1" x14ac:dyDescent="0.2">
      <c r="A13" s="21" t="s">
        <v>12</v>
      </c>
      <c r="B13" s="22">
        <v>484390</v>
      </c>
      <c r="C13" s="26">
        <f t="shared" si="0"/>
        <v>-6071</v>
      </c>
      <c r="D13" s="27">
        <f t="shared" si="1"/>
        <v>-1.2378150352423511</v>
      </c>
      <c r="E13" s="25">
        <v>93781</v>
      </c>
      <c r="F13" s="26">
        <f t="shared" si="2"/>
        <v>-1298</v>
      </c>
      <c r="G13" s="27">
        <f t="shared" si="3"/>
        <v>-1.3651805340821888</v>
      </c>
      <c r="H13" s="36">
        <v>5.1651187340719336</v>
      </c>
    </row>
    <row r="14" spans="1:8" ht="30" customHeight="1" x14ac:dyDescent="0.2">
      <c r="A14" s="21" t="s">
        <v>13</v>
      </c>
      <c r="B14" s="22">
        <v>587606</v>
      </c>
      <c r="C14" s="23">
        <f t="shared" si="0"/>
        <v>103216</v>
      </c>
      <c r="D14" s="24">
        <f t="shared" si="1"/>
        <v>21.308449802844809</v>
      </c>
      <c r="E14" s="25">
        <v>115069</v>
      </c>
      <c r="F14" s="23">
        <f t="shared" si="2"/>
        <v>21288</v>
      </c>
      <c r="G14" s="24">
        <f t="shared" si="3"/>
        <v>22.69969396786129</v>
      </c>
      <c r="H14" s="36">
        <v>5.1065534592288104</v>
      </c>
    </row>
    <row r="15" spans="1:8" ht="30" customHeight="1" x14ac:dyDescent="0.2">
      <c r="A15" s="21" t="s">
        <v>14</v>
      </c>
      <c r="B15" s="22">
        <v>600177</v>
      </c>
      <c r="C15" s="23">
        <f t="shared" si="0"/>
        <v>12571</v>
      </c>
      <c r="D15" s="24">
        <f t="shared" si="1"/>
        <v>2.1393586859222102</v>
      </c>
      <c r="E15" s="25">
        <v>116530</v>
      </c>
      <c r="F15" s="23">
        <f t="shared" si="2"/>
        <v>1461</v>
      </c>
      <c r="G15" s="24">
        <f t="shared" si="3"/>
        <v>1.2696729788214123</v>
      </c>
      <c r="H15" s="36">
        <v>5.1504076203552733</v>
      </c>
    </row>
    <row r="16" spans="1:8" ht="30" customHeight="1" x14ac:dyDescent="0.2">
      <c r="A16" s="21" t="s">
        <v>15</v>
      </c>
      <c r="B16" s="22">
        <v>614259</v>
      </c>
      <c r="C16" s="23">
        <f t="shared" si="0"/>
        <v>14082</v>
      </c>
      <c r="D16" s="24">
        <f t="shared" si="1"/>
        <v>2.3463078391874337</v>
      </c>
      <c r="E16" s="25">
        <v>120879</v>
      </c>
      <c r="F16" s="23">
        <f t="shared" si="2"/>
        <v>4349</v>
      </c>
      <c r="G16" s="24">
        <f t="shared" si="3"/>
        <v>3.7320861580708797</v>
      </c>
      <c r="H16" s="36">
        <v>5.0816022634204456</v>
      </c>
    </row>
    <row r="17" spans="1:8" ht="30" customHeight="1" x14ac:dyDescent="0.2">
      <c r="A17" s="21" t="s">
        <v>16</v>
      </c>
      <c r="B17" s="22">
        <v>599135</v>
      </c>
      <c r="C17" s="26">
        <f t="shared" si="0"/>
        <v>-15124</v>
      </c>
      <c r="D17" s="27">
        <f t="shared" si="1"/>
        <v>-2.4621535866792388</v>
      </c>
      <c r="E17" s="25">
        <v>126805</v>
      </c>
      <c r="F17" s="23">
        <f t="shared" si="2"/>
        <v>5926</v>
      </c>
      <c r="G17" s="24">
        <f t="shared" si="3"/>
        <v>4.9024230842412697</v>
      </c>
      <c r="H17" s="36">
        <v>4.7248531209337168</v>
      </c>
    </row>
    <row r="18" spans="1:8" ht="30" customHeight="1" x14ac:dyDescent="0.2">
      <c r="A18" s="21" t="s">
        <v>17</v>
      </c>
      <c r="B18" s="22">
        <v>579853</v>
      </c>
      <c r="C18" s="26">
        <f t="shared" si="0"/>
        <v>-19282</v>
      </c>
      <c r="D18" s="27">
        <f t="shared" si="1"/>
        <v>-3.2183063917147203</v>
      </c>
      <c r="E18" s="25">
        <v>134666</v>
      </c>
      <c r="F18" s="23">
        <f t="shared" si="2"/>
        <v>7861</v>
      </c>
      <c r="G18" s="24">
        <f t="shared" si="3"/>
        <v>6.1992823626828564</v>
      </c>
      <c r="H18" s="36">
        <v>4.305860425051609</v>
      </c>
    </row>
    <row r="19" spans="1:8" ht="30" customHeight="1" x14ac:dyDescent="0.2">
      <c r="A19" s="21" t="s">
        <v>18</v>
      </c>
      <c r="B19" s="22">
        <v>568777</v>
      </c>
      <c r="C19" s="26">
        <f t="shared" si="0"/>
        <v>-11076</v>
      </c>
      <c r="D19" s="27">
        <f t="shared" si="1"/>
        <v>-1.9101392939244954</v>
      </c>
      <c r="E19" s="25">
        <v>144537</v>
      </c>
      <c r="F19" s="23">
        <f t="shared" si="2"/>
        <v>9871</v>
      </c>
      <c r="G19" s="24">
        <f t="shared" si="3"/>
        <v>7.3299867821127851</v>
      </c>
      <c r="H19" s="36">
        <v>3.9351653901769099</v>
      </c>
    </row>
    <row r="20" spans="1:8" ht="30" customHeight="1" x14ac:dyDescent="0.2">
      <c r="A20" s="21" t="s">
        <v>19</v>
      </c>
      <c r="B20" s="22">
        <v>581311</v>
      </c>
      <c r="C20" s="23">
        <f t="shared" si="0"/>
        <v>12534</v>
      </c>
      <c r="D20" s="24">
        <f t="shared" si="1"/>
        <v>2.2036756057294937</v>
      </c>
      <c r="E20" s="25">
        <v>156826</v>
      </c>
      <c r="F20" s="23">
        <f t="shared" si="2"/>
        <v>12289</v>
      </c>
      <c r="G20" s="24">
        <f t="shared" si="3"/>
        <v>8.5023212049509809</v>
      </c>
      <c r="H20" s="36">
        <v>3.7067259255480596</v>
      </c>
    </row>
    <row r="21" spans="1:8" ht="30" customHeight="1" x14ac:dyDescent="0.2">
      <c r="A21" s="21" t="s">
        <v>20</v>
      </c>
      <c r="B21" s="22">
        <v>604221</v>
      </c>
      <c r="C21" s="23">
        <f t="shared" si="0"/>
        <v>22910</v>
      </c>
      <c r="D21" s="24">
        <f t="shared" si="1"/>
        <v>3.9410917735945183</v>
      </c>
      <c r="E21" s="25">
        <v>168520</v>
      </c>
      <c r="F21" s="23">
        <f t="shared" si="2"/>
        <v>11694</v>
      </c>
      <c r="G21" s="24">
        <f t="shared" si="3"/>
        <v>7.4566717253516712</v>
      </c>
      <c r="H21" s="36">
        <v>3.5854557322572989</v>
      </c>
    </row>
    <row r="22" spans="1:8" ht="30" customHeight="1" x14ac:dyDescent="0.2">
      <c r="A22" s="21" t="s">
        <v>21</v>
      </c>
      <c r="B22" s="22">
        <v>616024</v>
      </c>
      <c r="C22" s="23">
        <f t="shared" si="0"/>
        <v>11803</v>
      </c>
      <c r="D22" s="24">
        <f t="shared" si="1"/>
        <v>1.9534243265295403</v>
      </c>
      <c r="E22" s="25">
        <v>173211</v>
      </c>
      <c r="F22" s="23">
        <f t="shared" si="2"/>
        <v>4691</v>
      </c>
      <c r="G22" s="24">
        <f t="shared" si="3"/>
        <v>2.7836458580583923</v>
      </c>
      <c r="H22" s="36">
        <v>3.5564946798990826</v>
      </c>
    </row>
    <row r="23" spans="1:8" ht="30" customHeight="1" x14ac:dyDescent="0.2">
      <c r="A23" s="21" t="s">
        <v>7</v>
      </c>
      <c r="B23" s="22">
        <v>615722</v>
      </c>
      <c r="C23" s="26">
        <f t="shared" si="0"/>
        <v>-302</v>
      </c>
      <c r="D23" s="24">
        <v>0</v>
      </c>
      <c r="E23" s="25">
        <v>179829</v>
      </c>
      <c r="F23" s="23">
        <f t="shared" si="2"/>
        <v>6618</v>
      </c>
      <c r="G23" s="24">
        <f t="shared" si="3"/>
        <v>3.820773507456221</v>
      </c>
      <c r="H23" s="36">
        <v>3.4239305117639534</v>
      </c>
    </row>
    <row r="24" spans="1:8" ht="30" customHeight="1" x14ac:dyDescent="0.2">
      <c r="A24" s="21" t="s">
        <v>8</v>
      </c>
      <c r="B24" s="22">
        <v>614929</v>
      </c>
      <c r="C24" s="26">
        <f t="shared" si="0"/>
        <v>-793</v>
      </c>
      <c r="D24" s="27">
        <f>(B24/B23-1)*100</f>
        <v>-0.12879188984639134</v>
      </c>
      <c r="E24" s="25">
        <v>189405</v>
      </c>
      <c r="F24" s="23">
        <f t="shared" si="2"/>
        <v>9576</v>
      </c>
      <c r="G24" s="24">
        <f t="shared" si="3"/>
        <v>5.325058805865579</v>
      </c>
      <c r="H24" s="36">
        <v>3.2466355164858371</v>
      </c>
    </row>
    <row r="25" spans="1:8" ht="30" customHeight="1" x14ac:dyDescent="0.2">
      <c r="A25" s="21" t="s">
        <v>22</v>
      </c>
      <c r="B25" s="22">
        <v>613289</v>
      </c>
      <c r="C25" s="26">
        <f t="shared" si="0"/>
        <v>-1640</v>
      </c>
      <c r="D25" s="27">
        <f>(B25/B24-1)*100</f>
        <v>-0.26669745612908358</v>
      </c>
      <c r="E25" s="25">
        <v>201067</v>
      </c>
      <c r="F25" s="23">
        <f>E25-E24</f>
        <v>11662</v>
      </c>
      <c r="G25" s="24">
        <f t="shared" si="3"/>
        <v>6.1571764208970148</v>
      </c>
      <c r="H25" s="36">
        <v>3.0501723306161628</v>
      </c>
    </row>
    <row r="26" spans="1:8" ht="30" customHeight="1" x14ac:dyDescent="0.2">
      <c r="A26" s="21" t="s">
        <v>23</v>
      </c>
      <c r="B26" s="22">
        <v>607012</v>
      </c>
      <c r="C26" s="26">
        <f>B26-B25</f>
        <v>-6277</v>
      </c>
      <c r="D26" s="27">
        <f>(B26/B25-1)*100</f>
        <v>-1.0234978941412565</v>
      </c>
      <c r="E26" s="25">
        <v>209541</v>
      </c>
      <c r="F26" s="23">
        <f t="shared" si="2"/>
        <v>8474</v>
      </c>
      <c r="G26" s="24">
        <f t="shared" si="3"/>
        <v>4.2145155594901285</v>
      </c>
      <c r="H26" s="36">
        <v>2.8968650526627249</v>
      </c>
    </row>
    <row r="27" spans="1:8" ht="30" customHeight="1" x14ac:dyDescent="0.2">
      <c r="A27" s="21" t="s">
        <v>30</v>
      </c>
      <c r="B27" s="22">
        <v>588667</v>
      </c>
      <c r="C27" s="26">
        <f>B27-B26</f>
        <v>-18345</v>
      </c>
      <c r="D27" s="27">
        <f>(B27/B26-1)*100</f>
        <v>-3.0221807806105949</v>
      </c>
      <c r="E27" s="25">
        <v>211964</v>
      </c>
      <c r="F27" s="23">
        <f>E27-E26</f>
        <v>2423</v>
      </c>
      <c r="G27" s="24">
        <f>(E27/E26-1)*100</f>
        <v>1.1563369459914874</v>
      </c>
      <c r="H27" s="36">
        <v>2.7772027325394877</v>
      </c>
    </row>
    <row r="28" spans="1:8" ht="30" customHeight="1" x14ac:dyDescent="0.2">
      <c r="A28" s="21" t="s">
        <v>32</v>
      </c>
      <c r="B28" s="22">
        <v>573441</v>
      </c>
      <c r="C28" s="26">
        <f>B28-B27</f>
        <v>-15226</v>
      </c>
      <c r="D28" s="27">
        <f t="shared" ref="D28" si="4">(B28/B27-1)*100</f>
        <v>-2.5865217516864325</v>
      </c>
      <c r="E28" s="25">
        <v>216894</v>
      </c>
      <c r="F28" s="23">
        <f t="shared" ref="F28" si="5">E28-E27</f>
        <v>4930</v>
      </c>
      <c r="G28" s="24">
        <f t="shared" ref="G28" si="6">(E28/E27-1)*100</f>
        <v>2.3258666566020603</v>
      </c>
      <c r="H28" s="36">
        <v>2.6438767324130681</v>
      </c>
    </row>
    <row r="29" spans="1:8" ht="30" customHeight="1" x14ac:dyDescent="0.2">
      <c r="A29" s="21" t="s">
        <v>34</v>
      </c>
      <c r="B29" s="22">
        <v>553407</v>
      </c>
      <c r="C29" s="26">
        <f>B29-B28</f>
        <v>-20034</v>
      </c>
      <c r="D29" s="27">
        <f t="shared" ref="D29" si="7">(B29/B28-1)*100</f>
        <v>-3.4936462513144306</v>
      </c>
      <c r="E29" s="25">
        <v>219742</v>
      </c>
      <c r="F29" s="23">
        <f t="shared" ref="F29" si="8">E29-E28</f>
        <v>2848</v>
      </c>
      <c r="G29" s="24">
        <f t="shared" ref="G29" si="9">(E29/E28-1)*100</f>
        <v>1.3130838105249509</v>
      </c>
      <c r="H29" s="36">
        <f>B29/E29</f>
        <v>2.5184398066823821</v>
      </c>
    </row>
    <row r="30" spans="1:8" ht="30" customHeight="1" x14ac:dyDescent="0.2">
      <c r="A30" s="28" t="s">
        <v>35</v>
      </c>
      <c r="B30" s="29">
        <v>523732</v>
      </c>
      <c r="C30" s="30">
        <f>B30-B29</f>
        <v>-29675</v>
      </c>
      <c r="D30" s="31">
        <f t="shared" ref="D30" si="10">(B30/B29-1)*100</f>
        <v>-5.3622379189276597</v>
      </c>
      <c r="E30" s="32">
        <v>220185</v>
      </c>
      <c r="F30" s="29">
        <f t="shared" ref="F30" si="11">E30-E29</f>
        <v>443</v>
      </c>
      <c r="G30" s="34">
        <f t="shared" ref="G30" si="12">(E30/E29-1)*100</f>
        <v>0.20160005825013982</v>
      </c>
      <c r="H30" s="37">
        <f>B30/E30</f>
        <v>2.3785998137929467</v>
      </c>
    </row>
    <row r="31" spans="1:8" ht="16" customHeight="1" x14ac:dyDescent="0.2">
      <c r="A31" s="1" t="s">
        <v>38</v>
      </c>
    </row>
    <row r="32" spans="1:8" ht="16" customHeight="1" x14ac:dyDescent="0.2">
      <c r="A32" s="2" t="s">
        <v>33</v>
      </c>
    </row>
  </sheetData>
  <mergeCells count="4">
    <mergeCell ref="C6:D6"/>
    <mergeCell ref="F6:G6"/>
    <mergeCell ref="F1:G1"/>
    <mergeCell ref="H5:H7"/>
  </mergeCells>
  <phoneticPr fontId="1"/>
  <pageMargins left="1.0236220472440944" right="0.43307086614173229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参考１</vt:lpstr>
      <vt:lpstr>参考１!Print_Area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tottorikencho</dc:creator>
  <cp:lastModifiedBy>衣川 貴志</cp:lastModifiedBy>
  <cp:lastPrinted>2026-05-27T00:00:32Z</cp:lastPrinted>
  <dcterms:created xsi:type="dcterms:W3CDTF">2005-11-25T06:18:46Z</dcterms:created>
  <dcterms:modified xsi:type="dcterms:W3CDTF">2026-05-27T04:29:34Z</dcterms:modified>
</cp:coreProperties>
</file>