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000" activeTab="0"/>
  </bookViews>
  <sheets>
    <sheet name="ｈ２１" sheetId="1" r:id="rId1"/>
  </sheets>
  <definedNames>
    <definedName name="_xlnm.Print_Area" localSheetId="0">'ｈ２１'!$A$1:$AE$64</definedName>
    <definedName name="_xlnm.Print_Titles" localSheetId="0">'ｈ２１'!$A:$A</definedName>
  </definedNames>
  <calcPr fullCalcOnLoad="1"/>
</workbook>
</file>

<file path=xl/comments1.xml><?xml version="1.0" encoding="utf-8"?>
<comments xmlns="http://schemas.openxmlformats.org/spreadsheetml/2006/main">
  <authors>
    <author>fukunaga-miho</author>
  </authors>
  <commentList>
    <comment ref="F57" authorId="0">
      <text>
        <r>
          <rPr>
            <b/>
            <sz val="9"/>
            <rFont val="ＭＳ Ｐゴシック"/>
            <family val="3"/>
          </rPr>
          <t>fukunaga-miho:</t>
        </r>
        <r>
          <rPr>
            <sz val="9"/>
            <rFont val="ＭＳ Ｐゴシック"/>
            <family val="3"/>
          </rPr>
          <t xml:space="preserve">
男２５５３　女２４６２
</t>
        </r>
      </text>
    </comment>
    <comment ref="F56" authorId="0">
      <text>
        <r>
          <rPr>
            <b/>
            <sz val="9"/>
            <rFont val="ＭＳ Ｐゴシック"/>
            <family val="3"/>
          </rPr>
          <t>fukunaga-miho:</t>
        </r>
        <r>
          <rPr>
            <sz val="9"/>
            <rFont val="ＭＳ Ｐゴシック"/>
            <family val="3"/>
          </rPr>
          <t xml:space="preserve">
男２６７９　女２５０７
</t>
        </r>
      </text>
    </comment>
    <comment ref="F59" authorId="0">
      <text>
        <r>
          <rPr>
            <b/>
            <sz val="9"/>
            <rFont val="ＭＳ Ｐゴシック"/>
            <family val="3"/>
          </rPr>
          <t>fukunaga-miho:</t>
        </r>
        <r>
          <rPr>
            <sz val="9"/>
            <rFont val="ＭＳ Ｐゴシック"/>
            <family val="3"/>
          </rPr>
          <t xml:space="preserve">
男２４８５　女２３９１
</t>
        </r>
      </text>
    </comment>
    <comment ref="F58" authorId="0">
      <text>
        <r>
          <rPr>
            <b/>
            <sz val="9"/>
            <rFont val="ＭＳ Ｐゴシック"/>
            <family val="3"/>
          </rPr>
          <t>fukunaga-miho:</t>
        </r>
        <r>
          <rPr>
            <sz val="9"/>
            <rFont val="ＭＳ Ｐゴシック"/>
            <family val="3"/>
          </rPr>
          <t xml:space="preserve">
男２５５２　女２３２６
</t>
        </r>
      </text>
    </comment>
  </commentList>
</comments>
</file>

<file path=xl/sharedStrings.xml><?xml version="1.0" encoding="utf-8"?>
<sst xmlns="http://schemas.openxmlformats.org/spreadsheetml/2006/main" count="120" uniqueCount="90">
  <si>
    <t>人口</t>
  </si>
  <si>
    <t>出生</t>
  </si>
  <si>
    <t>実数</t>
  </si>
  <si>
    <t>率
（人口千対）</t>
  </si>
  <si>
    <t>出生児の性比（女百対男）</t>
  </si>
  <si>
    <t>死亡</t>
  </si>
  <si>
    <t>自然増加</t>
  </si>
  <si>
    <t>乳児死亡</t>
  </si>
  <si>
    <t>新生児死亡</t>
  </si>
  <si>
    <t>総数</t>
  </si>
  <si>
    <t>自然死産</t>
  </si>
  <si>
    <t>婚姻</t>
  </si>
  <si>
    <t>件数</t>
  </si>
  <si>
    <t>合計特殊出生率</t>
  </si>
  <si>
    <t>平成元年</t>
  </si>
  <si>
    <t>妊娠満22週以後の死産</t>
  </si>
  <si>
    <t>早期新生児死亡</t>
  </si>
  <si>
    <t>人工死産</t>
  </si>
  <si>
    <t>離婚</t>
  </si>
  <si>
    <t>率（出産千対）</t>
  </si>
  <si>
    <t>率</t>
  </si>
  <si>
    <t>周産期死亡率（出産千対）</t>
  </si>
  <si>
    <t>妊娠満22週以後の死産率（出産千対）</t>
  </si>
  <si>
    <t>早期新生児死亡率（出生千対）</t>
  </si>
  <si>
    <t>注：2)｢周産期死亡･妊娠満２２週以後の死産」欄の平成６年度以前の数値は「妊娠満２８週以後の死産」の数値であり、「早期新生児死亡」欄の数値もそれに対応した数値となっている。</t>
  </si>
  <si>
    <t>率
（出生千対）</t>
  </si>
  <si>
    <t>昭和３１年</t>
  </si>
  <si>
    <t>昭和３２年</t>
  </si>
  <si>
    <t>昭和３３年</t>
  </si>
  <si>
    <t>昭和３４年</t>
  </si>
  <si>
    <t>昭和３６年</t>
  </si>
  <si>
    <t>昭和３７年</t>
  </si>
  <si>
    <t>昭和３８年</t>
  </si>
  <si>
    <t>昭和３９年</t>
  </si>
  <si>
    <t>昭和４１年</t>
  </si>
  <si>
    <t>昭和４２年</t>
  </si>
  <si>
    <t>昭和４３年</t>
  </si>
  <si>
    <t>昭和４４年</t>
  </si>
  <si>
    <t>昭和４６年</t>
  </si>
  <si>
    <t>昭和４７年</t>
  </si>
  <si>
    <t>昭和４８年</t>
  </si>
  <si>
    <t>昭和４９年</t>
  </si>
  <si>
    <t>昭和５１年</t>
  </si>
  <si>
    <t>昭和５２年</t>
  </si>
  <si>
    <t>昭和５３年</t>
  </si>
  <si>
    <t>昭和５４年</t>
  </si>
  <si>
    <t>昭和５６年</t>
  </si>
  <si>
    <t>昭和５７年</t>
  </si>
  <si>
    <t>昭和５８年</t>
  </si>
  <si>
    <t>昭和５９年</t>
  </si>
  <si>
    <t>昭和６１年</t>
  </si>
  <si>
    <t>昭和６２年</t>
  </si>
  <si>
    <t>昭和６３年</t>
  </si>
  <si>
    <t>平成３年</t>
  </si>
  <si>
    <t>平成４年</t>
  </si>
  <si>
    <t>平成５年</t>
  </si>
  <si>
    <t>平成６年</t>
  </si>
  <si>
    <t>平成８年</t>
  </si>
  <si>
    <t>平成９年</t>
  </si>
  <si>
    <t>平成１０年</t>
  </si>
  <si>
    <t>平成１１年</t>
  </si>
  <si>
    <t>平成１３年</t>
  </si>
  <si>
    <t>平成１４年</t>
  </si>
  <si>
    <t>平成１５年</t>
  </si>
  <si>
    <t>平成１６年</t>
  </si>
  <si>
    <t>死   産</t>
  </si>
  <si>
    <t>周    産    期    死    亡</t>
  </si>
  <si>
    <t xml:space="preserve">     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</si>
  <si>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</si>
  <si>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</si>
  <si>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</si>
  <si>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</si>
  <si>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</si>
  <si>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</si>
  <si>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</si>
  <si>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</si>
  <si>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</si>
  <si>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　　　　昭和５０年から平成１５年まで：「社会・人口統計体系」（総務省統計局）による鳥取県の日本人人口。</t>
  </si>
  <si>
    <t>　　　　昭和３１年から昭和４９年まで：「我が国の推計人口（大正９年～平成１２年）　統計表第５」（人口推計資料№７６、総務省統計局）　による鳥取県の総人口。</t>
  </si>
  <si>
    <t>….</t>
  </si>
  <si>
    <t>年  次</t>
  </si>
  <si>
    <t>注：１）本表で出生率、死亡率、自然増加率、婚姻率及び離婚率の算出にもちいた「人口」欄の値の典拠は次のとおり。</t>
  </si>
  <si>
    <t>年次別人口動態総覧、実数・率（鳥取県）</t>
  </si>
  <si>
    <t>第2表</t>
  </si>
  <si>
    <t>平成１７年</t>
  </si>
  <si>
    <t>平成18年</t>
  </si>
  <si>
    <t>平成１９年</t>
  </si>
  <si>
    <t>平成２０年</t>
  </si>
  <si>
    <t>平成２１年</t>
  </si>
  <si>
    <t>　　　平成１６年から平成２１年まで：「各年１０月１日現在推計人口」（総務省統計局）による鳥取県の日本人人口。（ただし、平成１７年は「国勢調査」（総務省統計局）による鳥取県の日本人人口）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</si>
</sst>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"/>
    <numFmt numFmtId="178" formatCode="0.000"/>
    <numFmt numFmtId="179" formatCode="0.0"/>
    <numFmt numFmtId="180" formatCode="0;&quot;△ &quot;0"/>
    <numFmt numFmtId="181" formatCode="0.0;&quot;△ &quot;0.0"/>
    <numFmt numFmtId="182" formatCode="\-"/>
    <numFmt numFmtId="183" formatCode="0.0_);[Red]\(0.0\)"/>
    <numFmt numFmtId="184" formatCode="0_);[Red]\(0\)"/>
    <numFmt numFmtId="185" formatCode="#,##0_ "/>
    <numFmt numFmtId="186" formatCode="#,##0;&quot;△ &quot;#,##0"/>
    <numFmt numFmtId="187" formatCode="#,##0.00_ "/>
    <numFmt numFmtId="188" formatCode="#,##0.00_);[Red]\(#,##0.00\)"/>
    <numFmt numFmtId="189" formatCode="#,##0.0;&quot;△ &quot;#,##0.0"/>
    <numFmt numFmtId="190" formatCode="#,##0_);[Red]\(#,##0\)"/>
    <numFmt numFmtId="191" formatCode="#,##0.00;&quot;△ &quot;#,##0.0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4"/>
      <name val="ＭＳ Ｐゴシック"/>
      <family val="3"/>
    </font>
    <font>
      <b/>
      <sz val="10"/>
      <name val="ＭＳ Ｐゴシック"/>
      <family val="3"/>
    </font>
    <font>
      <b/>
      <sz val="9"/>
      <color indexed="1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17" xfId="0" applyFont="1" applyBorder="1" applyAlignment="1">
      <alignment horizontal="right" vertical="top"/>
    </xf>
    <xf numFmtId="0" fontId="5" fillId="0" borderId="18" xfId="0" applyFont="1" applyBorder="1" applyAlignment="1">
      <alignment vertical="center"/>
    </xf>
    <xf numFmtId="186" fontId="5" fillId="0" borderId="19" xfId="0" applyNumberFormat="1" applyFont="1" applyBorder="1" applyAlignment="1">
      <alignment vertical="center"/>
    </xf>
    <xf numFmtId="189" fontId="5" fillId="0" borderId="19" xfId="0" applyNumberFormat="1" applyFont="1" applyBorder="1" applyAlignment="1">
      <alignment vertical="center"/>
    </xf>
    <xf numFmtId="191" fontId="5" fillId="0" borderId="1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91" fontId="5" fillId="0" borderId="16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86" fontId="5" fillId="33" borderId="19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vertical="center"/>
    </xf>
    <xf numFmtId="186" fontId="5" fillId="0" borderId="19" xfId="0" applyNumberFormat="1" applyFont="1" applyBorder="1" applyAlignment="1">
      <alignment horizontal="right" vertical="center"/>
    </xf>
    <xf numFmtId="189" fontId="5" fillId="0" borderId="19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1" fillId="0" borderId="0" xfId="0" applyFont="1" applyAlignment="1">
      <alignment/>
    </xf>
    <xf numFmtId="186" fontId="4" fillId="0" borderId="20" xfId="0" applyNumberFormat="1" applyFont="1" applyFill="1" applyBorder="1" applyAlignment="1">
      <alignment vertical="center"/>
    </xf>
    <xf numFmtId="189" fontId="4" fillId="0" borderId="20" xfId="0" applyNumberFormat="1" applyFont="1" applyBorder="1" applyAlignment="1">
      <alignment vertical="center"/>
    </xf>
    <xf numFmtId="186" fontId="10" fillId="0" borderId="20" xfId="0" applyNumberFormat="1" applyFont="1" applyBorder="1" applyAlignment="1">
      <alignment vertical="center"/>
    </xf>
    <xf numFmtId="186" fontId="4" fillId="0" borderId="20" xfId="0" applyNumberFormat="1" applyFont="1" applyBorder="1" applyAlignment="1">
      <alignment vertical="center"/>
    </xf>
    <xf numFmtId="186" fontId="4" fillId="0" borderId="20" xfId="0" applyNumberFormat="1" applyFont="1" applyBorder="1" applyAlignment="1">
      <alignment horizontal="right" vertical="center"/>
    </xf>
    <xf numFmtId="189" fontId="4" fillId="0" borderId="20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vertical="center"/>
    </xf>
    <xf numFmtId="191" fontId="4" fillId="0" borderId="21" xfId="0" applyNumberFormat="1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186" fontId="4" fillId="33" borderId="23" xfId="0" applyNumberFormat="1" applyFont="1" applyFill="1" applyBorder="1" applyAlignment="1">
      <alignment vertical="center"/>
    </xf>
    <xf numFmtId="189" fontId="5" fillId="0" borderId="19" xfId="0" applyNumberFormat="1" applyFont="1" applyBorder="1" applyAlignment="1">
      <alignment horizontal="right" vertical="center"/>
    </xf>
    <xf numFmtId="191" fontId="5" fillId="0" borderId="19" xfId="0" applyNumberFormat="1" applyFont="1" applyBorder="1" applyAlignment="1">
      <alignment vertical="center"/>
    </xf>
    <xf numFmtId="191" fontId="5" fillId="0" borderId="16" xfId="0" applyNumberFormat="1" applyFont="1" applyFill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186" fontId="5" fillId="33" borderId="18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186" fontId="5" fillId="33" borderId="0" xfId="0" applyNumberFormat="1" applyFont="1" applyFill="1" applyBorder="1" applyAlignment="1">
      <alignment vertical="center"/>
    </xf>
    <xf numFmtId="189" fontId="5" fillId="0" borderId="25" xfId="0" applyNumberFormat="1" applyFont="1" applyBorder="1" applyAlignment="1">
      <alignment vertical="center"/>
    </xf>
    <xf numFmtId="189" fontId="5" fillId="0" borderId="2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186" fontId="0" fillId="33" borderId="26" xfId="0" applyNumberFormat="1" applyFont="1" applyFill="1" applyBorder="1" applyAlignment="1">
      <alignment vertical="center"/>
    </xf>
    <xf numFmtId="186" fontId="0" fillId="0" borderId="19" xfId="0" applyNumberFormat="1" applyFont="1" applyFill="1" applyBorder="1" applyAlignment="1">
      <alignment vertical="center"/>
    </xf>
    <xf numFmtId="189" fontId="0" fillId="0" borderId="19" xfId="0" applyNumberFormat="1" applyFont="1" applyBorder="1" applyAlignment="1">
      <alignment vertical="center"/>
    </xf>
    <xf numFmtId="186" fontId="14" fillId="0" borderId="19" xfId="0" applyNumberFormat="1" applyFont="1" applyBorder="1" applyAlignment="1">
      <alignment vertical="center"/>
    </xf>
    <xf numFmtId="189" fontId="0" fillId="0" borderId="19" xfId="0" applyNumberFormat="1" applyFont="1" applyBorder="1" applyAlignment="1">
      <alignment vertical="center"/>
    </xf>
    <xf numFmtId="186" fontId="0" fillId="0" borderId="19" xfId="0" applyNumberFormat="1" applyFont="1" applyFill="1" applyBorder="1" applyAlignment="1">
      <alignment vertical="center"/>
    </xf>
    <xf numFmtId="186" fontId="0" fillId="0" borderId="19" xfId="0" applyNumberFormat="1" applyFont="1" applyBorder="1" applyAlignment="1">
      <alignment vertical="center"/>
    </xf>
    <xf numFmtId="186" fontId="0" fillId="0" borderId="19" xfId="0" applyNumberFormat="1" applyFont="1" applyBorder="1" applyAlignment="1">
      <alignment horizontal="right" vertical="center"/>
    </xf>
    <xf numFmtId="189" fontId="0" fillId="0" borderId="19" xfId="0" applyNumberFormat="1" applyFont="1" applyBorder="1" applyAlignment="1">
      <alignment horizontal="right" vertical="center"/>
    </xf>
    <xf numFmtId="191" fontId="0" fillId="0" borderId="19" xfId="0" applyNumberFormat="1" applyFont="1" applyBorder="1" applyAlignment="1">
      <alignment vertical="center"/>
    </xf>
    <xf numFmtId="191" fontId="0" fillId="0" borderId="16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34" borderId="30" xfId="0" applyFont="1" applyFill="1" applyBorder="1" applyAlignment="1">
      <alignment horizontal="distributed" vertical="center"/>
    </xf>
    <xf numFmtId="0" fontId="5" fillId="34" borderId="31" xfId="0" applyFont="1" applyFill="1" applyBorder="1" applyAlignment="1">
      <alignment horizontal="distributed" vertical="center"/>
    </xf>
    <xf numFmtId="0" fontId="5" fillId="34" borderId="15" xfId="0" applyFont="1" applyFill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showGridLines="0" tabSelected="1" zoomScaleSheetLayoutView="40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8" sqref="J18"/>
    </sheetView>
  </sheetViews>
  <sheetFormatPr defaultColWidth="9.00390625" defaultRowHeight="13.5"/>
  <cols>
    <col min="1" max="1" width="8.25390625" style="0" customWidth="1"/>
    <col min="2" max="2" width="12.00390625" style="0" customWidth="1"/>
    <col min="3" max="3" width="10.25390625" style="0" customWidth="1"/>
    <col min="4" max="4" width="8.625" style="0" customWidth="1"/>
    <col min="5" max="5" width="6.875" style="0" customWidth="1"/>
    <col min="6" max="6" width="7.75390625" style="0" customWidth="1"/>
    <col min="7" max="7" width="9.125" style="0" customWidth="1"/>
    <col min="8" max="8" width="7.00390625" style="0" customWidth="1"/>
    <col min="9" max="9" width="8.375" style="0" customWidth="1"/>
    <col min="10" max="10" width="7.375" style="0" customWidth="1"/>
    <col min="11" max="11" width="7.625" style="0" customWidth="1"/>
    <col min="12" max="12" width="6.25390625" style="0" customWidth="1"/>
    <col min="13" max="13" width="6.625" style="0" customWidth="1"/>
    <col min="14" max="14" width="7.125" style="0" customWidth="1"/>
    <col min="15" max="15" width="7.375" style="0" customWidth="1"/>
    <col min="16" max="17" width="6.125" style="0" customWidth="1"/>
    <col min="18" max="18" width="6.625" style="0" customWidth="1"/>
    <col min="19" max="19" width="6.00390625" style="0" customWidth="1"/>
    <col min="20" max="20" width="6.125" style="0" customWidth="1"/>
    <col min="21" max="21" width="7.375" style="0" customWidth="1"/>
    <col min="22" max="22" width="9.25390625" style="0" customWidth="1"/>
    <col min="23" max="23" width="10.125" style="0" customWidth="1"/>
    <col min="24" max="24" width="9.375" style="0" customWidth="1"/>
    <col min="25" max="25" width="7.75390625" style="0" customWidth="1"/>
    <col min="26" max="26" width="9.125" style="0" customWidth="1"/>
    <col min="27" max="28" width="7.00390625" style="0" customWidth="1"/>
    <col min="29" max="29" width="7.625" style="0" customWidth="1"/>
    <col min="30" max="30" width="5.875" style="0" customWidth="1"/>
  </cols>
  <sheetData>
    <row r="1" spans="1:33" s="28" customFormat="1" ht="17.25">
      <c r="A1" s="27" t="s">
        <v>83</v>
      </c>
      <c r="C1" s="27" t="s">
        <v>82</v>
      </c>
      <c r="AG1" s="29"/>
    </row>
    <row r="2" spans="1:33" s="28" customFormat="1" ht="9" customHeight="1" thickBot="1">
      <c r="A2" s="27"/>
      <c r="C2" s="27"/>
      <c r="AG2" s="29"/>
    </row>
    <row r="3" spans="1:31" s="3" customFormat="1" ht="13.5" customHeight="1">
      <c r="A3" s="1"/>
      <c r="B3" s="2"/>
      <c r="C3" s="66" t="s">
        <v>0</v>
      </c>
      <c r="D3" s="75" t="s">
        <v>1</v>
      </c>
      <c r="E3" s="76"/>
      <c r="F3" s="69" t="s">
        <v>4</v>
      </c>
      <c r="G3" s="75" t="s">
        <v>5</v>
      </c>
      <c r="H3" s="76"/>
      <c r="I3" s="75" t="s">
        <v>6</v>
      </c>
      <c r="J3" s="76"/>
      <c r="K3" s="75" t="s">
        <v>7</v>
      </c>
      <c r="L3" s="76"/>
      <c r="M3" s="77" t="s">
        <v>8</v>
      </c>
      <c r="N3" s="77"/>
      <c r="O3" s="75" t="s">
        <v>65</v>
      </c>
      <c r="P3" s="78"/>
      <c r="Q3" s="78"/>
      <c r="R3" s="78"/>
      <c r="S3" s="78"/>
      <c r="T3" s="76"/>
      <c r="U3" s="75" t="s">
        <v>66</v>
      </c>
      <c r="V3" s="78"/>
      <c r="W3" s="78"/>
      <c r="X3" s="78"/>
      <c r="Y3" s="78"/>
      <c r="Z3" s="76"/>
      <c r="AA3" s="77" t="s">
        <v>11</v>
      </c>
      <c r="AB3" s="77"/>
      <c r="AC3" s="77" t="s">
        <v>18</v>
      </c>
      <c r="AD3" s="77"/>
      <c r="AE3" s="79" t="s">
        <v>13</v>
      </c>
    </row>
    <row r="4" spans="1:31" s="3" customFormat="1" ht="13.5" customHeight="1">
      <c r="A4" s="4"/>
      <c r="B4" s="5"/>
      <c r="C4" s="67"/>
      <c r="D4" s="72" t="s">
        <v>2</v>
      </c>
      <c r="E4" s="74" t="s">
        <v>3</v>
      </c>
      <c r="F4" s="70"/>
      <c r="G4" s="72" t="s">
        <v>2</v>
      </c>
      <c r="H4" s="74" t="s">
        <v>3</v>
      </c>
      <c r="I4" s="72" t="s">
        <v>2</v>
      </c>
      <c r="J4" s="74" t="s">
        <v>3</v>
      </c>
      <c r="K4" s="72" t="s">
        <v>2</v>
      </c>
      <c r="L4" s="74" t="s">
        <v>25</v>
      </c>
      <c r="M4" s="74" t="s">
        <v>2</v>
      </c>
      <c r="N4" s="74" t="s">
        <v>25</v>
      </c>
      <c r="O4" s="72" t="s">
        <v>2</v>
      </c>
      <c r="P4" s="72"/>
      <c r="Q4" s="72"/>
      <c r="R4" s="72" t="s">
        <v>19</v>
      </c>
      <c r="S4" s="72"/>
      <c r="T4" s="72"/>
      <c r="U4" s="72" t="s">
        <v>2</v>
      </c>
      <c r="V4" s="72"/>
      <c r="W4" s="72"/>
      <c r="X4" s="72" t="s">
        <v>20</v>
      </c>
      <c r="Y4" s="72"/>
      <c r="Z4" s="72"/>
      <c r="AA4" s="82" t="s">
        <v>12</v>
      </c>
      <c r="AB4" s="74" t="s">
        <v>3</v>
      </c>
      <c r="AC4" s="82" t="s">
        <v>12</v>
      </c>
      <c r="AD4" s="74" t="s">
        <v>3</v>
      </c>
      <c r="AE4" s="80"/>
    </row>
    <row r="5" spans="1:31" s="3" customFormat="1" ht="56.25" customHeight="1" thickBot="1">
      <c r="A5" s="12" t="s">
        <v>80</v>
      </c>
      <c r="B5" s="6"/>
      <c r="C5" s="68"/>
      <c r="D5" s="73"/>
      <c r="E5" s="73"/>
      <c r="F5" s="71"/>
      <c r="G5" s="73"/>
      <c r="H5" s="73"/>
      <c r="I5" s="73"/>
      <c r="J5" s="73"/>
      <c r="K5" s="73"/>
      <c r="L5" s="73"/>
      <c r="M5" s="73"/>
      <c r="N5" s="73"/>
      <c r="O5" s="7" t="s">
        <v>9</v>
      </c>
      <c r="P5" s="7" t="s">
        <v>10</v>
      </c>
      <c r="Q5" s="7" t="s">
        <v>17</v>
      </c>
      <c r="R5" s="7" t="s">
        <v>9</v>
      </c>
      <c r="S5" s="7" t="s">
        <v>10</v>
      </c>
      <c r="T5" s="7" t="s">
        <v>17</v>
      </c>
      <c r="U5" s="7" t="s">
        <v>9</v>
      </c>
      <c r="V5" s="8" t="s">
        <v>15</v>
      </c>
      <c r="W5" s="9" t="s">
        <v>16</v>
      </c>
      <c r="X5" s="7" t="s">
        <v>21</v>
      </c>
      <c r="Y5" s="8" t="s">
        <v>22</v>
      </c>
      <c r="Z5" s="9" t="s">
        <v>23</v>
      </c>
      <c r="AA5" s="83"/>
      <c r="AB5" s="73"/>
      <c r="AC5" s="83"/>
      <c r="AD5" s="73"/>
      <c r="AE5" s="81"/>
    </row>
    <row r="6" spans="1:31" s="17" customFormat="1" ht="21.75" customHeight="1" thickTop="1">
      <c r="A6" s="13">
        <v>1956</v>
      </c>
      <c r="B6" s="10" t="s">
        <v>26</v>
      </c>
      <c r="C6" s="14">
        <v>613000</v>
      </c>
      <c r="D6" s="14">
        <v>11639</v>
      </c>
      <c r="E6" s="15">
        <f aca="true" t="shared" si="0" ref="E6:E45">D6/C6*1000</f>
        <v>18.98694942903752</v>
      </c>
      <c r="F6" s="15">
        <v>105.6</v>
      </c>
      <c r="G6" s="14">
        <v>5337</v>
      </c>
      <c r="H6" s="15">
        <f aca="true" t="shared" si="1" ref="H6:H45">G6/C6*1000</f>
        <v>8.706362153344209</v>
      </c>
      <c r="I6" s="14">
        <v>6302</v>
      </c>
      <c r="J6" s="15">
        <v>10.28058727569331</v>
      </c>
      <c r="K6" s="14">
        <v>448</v>
      </c>
      <c r="L6" s="50">
        <f aca="true" t="shared" si="2" ref="L6:L55">K6/D6*1000</f>
        <v>38.49127931952917</v>
      </c>
      <c r="M6" s="14">
        <v>259</v>
      </c>
      <c r="N6" s="50">
        <f aca="true" t="shared" si="3" ref="N6:N55">M6/D6*1000</f>
        <v>22.2527708566028</v>
      </c>
      <c r="O6" s="14">
        <v>1854</v>
      </c>
      <c r="P6" s="14">
        <v>620</v>
      </c>
      <c r="Q6" s="14">
        <v>1234</v>
      </c>
      <c r="R6" s="15">
        <v>137.4</v>
      </c>
      <c r="S6" s="50">
        <f aca="true" t="shared" si="4" ref="S6:S55">P6/(D6+O6)*1000</f>
        <v>45.94975172311569</v>
      </c>
      <c r="T6" s="50">
        <f aca="true" t="shared" si="5" ref="T6:T55">Q6/(O6+D6)*1000</f>
        <v>91.45482842955606</v>
      </c>
      <c r="U6" s="14">
        <v>510</v>
      </c>
      <c r="V6" s="14">
        <v>355</v>
      </c>
      <c r="W6" s="14">
        <v>155</v>
      </c>
      <c r="X6" s="15">
        <v>42.5</v>
      </c>
      <c r="Y6" s="50">
        <f aca="true" t="shared" si="6" ref="Y6:Y55">V6/(D6+V6)*1000</f>
        <v>29.5981323995331</v>
      </c>
      <c r="Z6" s="51">
        <f aca="true" t="shared" si="7" ref="Z6:Z55">W6/D6*1000</f>
        <v>13.31729530028353</v>
      </c>
      <c r="AA6" s="14">
        <v>4618</v>
      </c>
      <c r="AB6" s="15">
        <f aca="true" t="shared" si="8" ref="AB6:AB49">AA6/C6*1000</f>
        <v>7.533442088091354</v>
      </c>
      <c r="AC6" s="14">
        <v>496</v>
      </c>
      <c r="AD6" s="43">
        <f aca="true" t="shared" si="9" ref="AD6:AD49">AC6/C6*1000</f>
        <v>0.8091353996737357</v>
      </c>
      <c r="AE6" s="16" t="s">
        <v>79</v>
      </c>
    </row>
    <row r="7" spans="1:32" s="19" customFormat="1" ht="21.75" customHeight="1">
      <c r="A7" s="13">
        <v>1957</v>
      </c>
      <c r="B7" s="10" t="s">
        <v>27</v>
      </c>
      <c r="C7" s="14">
        <v>609000</v>
      </c>
      <c r="D7" s="14">
        <v>10710</v>
      </c>
      <c r="E7" s="15">
        <f t="shared" si="0"/>
        <v>17.586206896551726</v>
      </c>
      <c r="F7" s="15">
        <v>107.6</v>
      </c>
      <c r="G7" s="14">
        <v>5512</v>
      </c>
      <c r="H7" s="15">
        <f t="shared" si="1"/>
        <v>9.050903119868636</v>
      </c>
      <c r="I7" s="14">
        <v>5198</v>
      </c>
      <c r="J7" s="15">
        <v>8.535303776683087</v>
      </c>
      <c r="K7" s="14">
        <v>391</v>
      </c>
      <c r="L7" s="15">
        <f t="shared" si="2"/>
        <v>36.50793650793651</v>
      </c>
      <c r="M7" s="14">
        <v>249</v>
      </c>
      <c r="N7" s="15">
        <f t="shared" si="3"/>
        <v>23.249299719887954</v>
      </c>
      <c r="O7" s="14">
        <v>1644</v>
      </c>
      <c r="P7" s="14">
        <v>579</v>
      </c>
      <c r="Q7" s="14">
        <v>1065</v>
      </c>
      <c r="R7" s="15">
        <v>133.1</v>
      </c>
      <c r="S7" s="15">
        <f t="shared" si="4"/>
        <v>46.867411364740164</v>
      </c>
      <c r="T7" s="15">
        <f t="shared" si="5"/>
        <v>86.20689655172414</v>
      </c>
      <c r="U7" s="14">
        <v>455</v>
      </c>
      <c r="V7" s="14">
        <v>337</v>
      </c>
      <c r="W7" s="14">
        <v>118</v>
      </c>
      <c r="X7" s="15">
        <v>41.2</v>
      </c>
      <c r="Y7" s="15">
        <f t="shared" si="6"/>
        <v>30.5060197338644</v>
      </c>
      <c r="Z7" s="42">
        <f t="shared" si="7"/>
        <v>11.017740429505135</v>
      </c>
      <c r="AA7" s="14">
        <v>4521</v>
      </c>
      <c r="AB7" s="15">
        <f t="shared" si="8"/>
        <v>7.4236453201970445</v>
      </c>
      <c r="AC7" s="14">
        <v>478</v>
      </c>
      <c r="AD7" s="43">
        <f t="shared" si="9"/>
        <v>0.7848932676518884</v>
      </c>
      <c r="AE7" s="16" t="s">
        <v>79</v>
      </c>
      <c r="AF7" s="18"/>
    </row>
    <row r="8" spans="1:31" s="17" customFormat="1" ht="21.75" customHeight="1">
      <c r="A8" s="13">
        <v>1958</v>
      </c>
      <c r="B8" s="10" t="s">
        <v>28</v>
      </c>
      <c r="C8" s="14">
        <v>607000</v>
      </c>
      <c r="D8" s="14">
        <v>10508</v>
      </c>
      <c r="E8" s="15">
        <f t="shared" si="0"/>
        <v>17.31136738056013</v>
      </c>
      <c r="F8" s="15">
        <v>107.4</v>
      </c>
      <c r="G8" s="14">
        <v>5127</v>
      </c>
      <c r="H8" s="15">
        <f t="shared" si="1"/>
        <v>8.44645799011532</v>
      </c>
      <c r="I8" s="14">
        <v>5381</v>
      </c>
      <c r="J8" s="15">
        <v>8.864909390444812</v>
      </c>
      <c r="K8" s="14">
        <v>356</v>
      </c>
      <c r="L8" s="15">
        <f t="shared" si="2"/>
        <v>33.87894937190712</v>
      </c>
      <c r="M8" s="14">
        <v>198</v>
      </c>
      <c r="N8" s="15">
        <f t="shared" si="3"/>
        <v>18.842786448420252</v>
      </c>
      <c r="O8" s="14">
        <v>1581</v>
      </c>
      <c r="P8" s="14">
        <v>537</v>
      </c>
      <c r="Q8" s="14">
        <v>1044</v>
      </c>
      <c r="R8" s="15">
        <v>130.8</v>
      </c>
      <c r="S8" s="15">
        <f t="shared" si="4"/>
        <v>44.42054760526098</v>
      </c>
      <c r="T8" s="15">
        <f t="shared" si="5"/>
        <v>86.35950037223922</v>
      </c>
      <c r="U8" s="14">
        <v>428</v>
      </c>
      <c r="V8" s="14">
        <v>306</v>
      </c>
      <c r="W8" s="14">
        <v>122</v>
      </c>
      <c r="X8" s="15">
        <v>39.6</v>
      </c>
      <c r="Y8" s="15">
        <f t="shared" si="6"/>
        <v>28.296652487516184</v>
      </c>
      <c r="Z8" s="42">
        <f t="shared" si="7"/>
        <v>11.610201751046821</v>
      </c>
      <c r="AA8" s="14">
        <v>4771</v>
      </c>
      <c r="AB8" s="15">
        <f t="shared" si="8"/>
        <v>7.859967051070841</v>
      </c>
      <c r="AC8" s="14">
        <v>511</v>
      </c>
      <c r="AD8" s="43">
        <f t="shared" si="9"/>
        <v>0.841845140032949</v>
      </c>
      <c r="AE8" s="16" t="s">
        <v>79</v>
      </c>
    </row>
    <row r="9" spans="1:31" s="17" customFormat="1" ht="21.75" customHeight="1">
      <c r="A9" s="13">
        <v>1959</v>
      </c>
      <c r="B9" s="10" t="s">
        <v>29</v>
      </c>
      <c r="C9" s="14">
        <v>604000</v>
      </c>
      <c r="D9" s="14">
        <v>10360</v>
      </c>
      <c r="E9" s="15">
        <f t="shared" si="0"/>
        <v>17.1523178807947</v>
      </c>
      <c r="F9" s="15">
        <v>104.6</v>
      </c>
      <c r="G9" s="14">
        <v>5023</v>
      </c>
      <c r="H9" s="15">
        <f t="shared" si="1"/>
        <v>8.316225165562914</v>
      </c>
      <c r="I9" s="14">
        <v>5337</v>
      </c>
      <c r="J9" s="15">
        <v>8.836092715231787</v>
      </c>
      <c r="K9" s="14">
        <v>335</v>
      </c>
      <c r="L9" s="15">
        <f t="shared" si="2"/>
        <v>32.335907335907336</v>
      </c>
      <c r="M9" s="14">
        <v>194</v>
      </c>
      <c r="N9" s="15">
        <f t="shared" si="3"/>
        <v>18.725868725868725</v>
      </c>
      <c r="O9" s="14">
        <v>1693</v>
      </c>
      <c r="P9" s="14">
        <v>546</v>
      </c>
      <c r="Q9" s="14">
        <v>1147</v>
      </c>
      <c r="R9" s="15">
        <v>140.5</v>
      </c>
      <c r="S9" s="15">
        <f t="shared" si="4"/>
        <v>45.29992532979341</v>
      </c>
      <c r="T9" s="15">
        <f t="shared" si="5"/>
        <v>95.16302995104952</v>
      </c>
      <c r="U9" s="14">
        <v>437</v>
      </c>
      <c r="V9" s="14">
        <v>313</v>
      </c>
      <c r="W9" s="14">
        <v>124</v>
      </c>
      <c r="X9" s="15">
        <v>40.9</v>
      </c>
      <c r="Y9" s="15">
        <f t="shared" si="6"/>
        <v>29.326337487117026</v>
      </c>
      <c r="Z9" s="42">
        <f t="shared" si="7"/>
        <v>11.96911196911197</v>
      </c>
      <c r="AA9" s="14">
        <v>4693</v>
      </c>
      <c r="AB9" s="15">
        <f t="shared" si="8"/>
        <v>7.7698675496688745</v>
      </c>
      <c r="AC9" s="14">
        <v>552</v>
      </c>
      <c r="AD9" s="43">
        <f t="shared" si="9"/>
        <v>0.9139072847682119</v>
      </c>
      <c r="AE9" s="16" t="s">
        <v>79</v>
      </c>
    </row>
    <row r="10" spans="1:31" s="17" customFormat="1" ht="21.75" customHeight="1">
      <c r="A10" s="13">
        <v>1960</v>
      </c>
      <c r="B10" s="10" t="s">
        <v>68</v>
      </c>
      <c r="C10" s="14">
        <v>599000</v>
      </c>
      <c r="D10" s="14">
        <v>9575</v>
      </c>
      <c r="E10" s="15">
        <f t="shared" si="0"/>
        <v>15.984974958263773</v>
      </c>
      <c r="F10" s="15">
        <v>103.1</v>
      </c>
      <c r="G10" s="14">
        <v>5473</v>
      </c>
      <c r="H10" s="15">
        <f t="shared" si="1"/>
        <v>9.136894824707847</v>
      </c>
      <c r="I10" s="14">
        <v>4102</v>
      </c>
      <c r="J10" s="15">
        <v>6.848080133555926</v>
      </c>
      <c r="K10" s="14">
        <v>300</v>
      </c>
      <c r="L10" s="15">
        <f t="shared" si="2"/>
        <v>31.331592689295036</v>
      </c>
      <c r="M10" s="14">
        <v>178</v>
      </c>
      <c r="N10" s="15">
        <f t="shared" si="3"/>
        <v>18.590078328981722</v>
      </c>
      <c r="O10" s="14">
        <v>1572</v>
      </c>
      <c r="P10" s="14">
        <v>496</v>
      </c>
      <c r="Q10" s="14">
        <v>1076</v>
      </c>
      <c r="R10" s="15">
        <v>141</v>
      </c>
      <c r="S10" s="15">
        <f t="shared" si="4"/>
        <v>44.49627702520858</v>
      </c>
      <c r="T10" s="15">
        <f t="shared" si="5"/>
        <v>96.52821386920247</v>
      </c>
      <c r="U10" s="14">
        <v>402</v>
      </c>
      <c r="V10" s="14">
        <v>286</v>
      </c>
      <c r="W10" s="14">
        <v>116</v>
      </c>
      <c r="X10" s="15">
        <v>40.8</v>
      </c>
      <c r="Y10" s="15">
        <f t="shared" si="6"/>
        <v>29.003143697393774</v>
      </c>
      <c r="Z10" s="42">
        <f t="shared" si="7"/>
        <v>12.114882506527415</v>
      </c>
      <c r="AA10" s="14">
        <v>4524</v>
      </c>
      <c r="AB10" s="15">
        <f t="shared" si="8"/>
        <v>7.552587646076795</v>
      </c>
      <c r="AC10" s="14">
        <v>475</v>
      </c>
      <c r="AD10" s="43">
        <f t="shared" si="9"/>
        <v>0.7929883138564274</v>
      </c>
      <c r="AE10" s="20">
        <v>2.05</v>
      </c>
    </row>
    <row r="11" spans="1:31" s="17" customFormat="1" ht="21.75" customHeight="1">
      <c r="A11" s="13">
        <v>1961</v>
      </c>
      <c r="B11" s="10" t="s">
        <v>30</v>
      </c>
      <c r="C11" s="14">
        <v>595000</v>
      </c>
      <c r="D11" s="14">
        <v>9441</v>
      </c>
      <c r="E11" s="15">
        <f t="shared" si="0"/>
        <v>15.867226890756303</v>
      </c>
      <c r="F11" s="15">
        <v>106.7</v>
      </c>
      <c r="G11" s="14">
        <v>5315</v>
      </c>
      <c r="H11" s="15">
        <f t="shared" si="1"/>
        <v>8.932773109243698</v>
      </c>
      <c r="I11" s="14">
        <v>4126</v>
      </c>
      <c r="J11" s="15">
        <v>6.934453781512604</v>
      </c>
      <c r="K11" s="14">
        <v>281</v>
      </c>
      <c r="L11" s="15">
        <f t="shared" si="2"/>
        <v>29.76379620802881</v>
      </c>
      <c r="M11" s="14">
        <v>174</v>
      </c>
      <c r="N11" s="15">
        <f t="shared" si="3"/>
        <v>18.430251032729586</v>
      </c>
      <c r="O11" s="14">
        <v>1521</v>
      </c>
      <c r="P11" s="14">
        <v>534</v>
      </c>
      <c r="Q11" s="14">
        <v>987</v>
      </c>
      <c r="R11" s="15">
        <v>138.8</v>
      </c>
      <c r="S11" s="15">
        <f t="shared" si="4"/>
        <v>48.71373836891078</v>
      </c>
      <c r="T11" s="15">
        <f t="shared" si="5"/>
        <v>90.03831417624521</v>
      </c>
      <c r="U11" s="14">
        <v>402</v>
      </c>
      <c r="V11" s="14">
        <v>291</v>
      </c>
      <c r="W11" s="14">
        <v>111</v>
      </c>
      <c r="X11" s="15">
        <v>41.3</v>
      </c>
      <c r="Y11" s="15">
        <f t="shared" si="6"/>
        <v>29.901356350184958</v>
      </c>
      <c r="Z11" s="42">
        <f t="shared" si="7"/>
        <v>11.757229107086113</v>
      </c>
      <c r="AA11" s="14">
        <v>4663</v>
      </c>
      <c r="AB11" s="15">
        <f t="shared" si="8"/>
        <v>7.836974789915966</v>
      </c>
      <c r="AC11" s="14">
        <v>443</v>
      </c>
      <c r="AD11" s="43">
        <f t="shared" si="9"/>
        <v>0.7445378151260504</v>
      </c>
      <c r="AE11" s="16" t="s">
        <v>79</v>
      </c>
    </row>
    <row r="12" spans="1:31" s="17" customFormat="1" ht="21.75" customHeight="1">
      <c r="A12" s="13">
        <v>1962</v>
      </c>
      <c r="B12" s="10" t="s">
        <v>31</v>
      </c>
      <c r="C12" s="14">
        <v>591000</v>
      </c>
      <c r="D12" s="14">
        <v>9134</v>
      </c>
      <c r="E12" s="15">
        <f t="shared" si="0"/>
        <v>15.455160744500846</v>
      </c>
      <c r="F12" s="15">
        <v>102.1</v>
      </c>
      <c r="G12" s="14">
        <v>5112</v>
      </c>
      <c r="H12" s="15">
        <f t="shared" si="1"/>
        <v>8.649746192893401</v>
      </c>
      <c r="I12" s="14">
        <v>4022</v>
      </c>
      <c r="J12" s="15">
        <v>6.805414551607445</v>
      </c>
      <c r="K12" s="14">
        <v>263</v>
      </c>
      <c r="L12" s="15">
        <f t="shared" si="2"/>
        <v>28.793518721261222</v>
      </c>
      <c r="M12" s="14">
        <v>152</v>
      </c>
      <c r="N12" s="15">
        <f t="shared" si="3"/>
        <v>16.641121086052113</v>
      </c>
      <c r="O12" s="14">
        <v>1326</v>
      </c>
      <c r="P12" s="14">
        <v>497</v>
      </c>
      <c r="Q12" s="14">
        <v>829</v>
      </c>
      <c r="R12" s="15">
        <v>126.8</v>
      </c>
      <c r="S12" s="15">
        <f t="shared" si="4"/>
        <v>47.51434034416826</v>
      </c>
      <c r="T12" s="15">
        <f t="shared" si="5"/>
        <v>79.25430210325048</v>
      </c>
      <c r="U12" s="14">
        <v>343</v>
      </c>
      <c r="V12" s="14">
        <v>245</v>
      </c>
      <c r="W12" s="14">
        <v>98</v>
      </c>
      <c r="X12" s="15">
        <v>36.6</v>
      </c>
      <c r="Y12" s="15">
        <f t="shared" si="6"/>
        <v>26.122187866510288</v>
      </c>
      <c r="Z12" s="42">
        <f t="shared" si="7"/>
        <v>10.729143858112547</v>
      </c>
      <c r="AA12" s="14">
        <v>4342</v>
      </c>
      <c r="AB12" s="15">
        <f t="shared" si="8"/>
        <v>7.346869712351945</v>
      </c>
      <c r="AC12" s="14">
        <v>439</v>
      </c>
      <c r="AD12" s="43">
        <f t="shared" si="9"/>
        <v>0.7428087986463621</v>
      </c>
      <c r="AE12" s="16" t="s">
        <v>79</v>
      </c>
    </row>
    <row r="13" spans="1:31" s="17" customFormat="1" ht="21.75" customHeight="1">
      <c r="A13" s="13">
        <v>1963</v>
      </c>
      <c r="B13" s="10" t="s">
        <v>32</v>
      </c>
      <c r="C13" s="14">
        <v>588000</v>
      </c>
      <c r="D13" s="14">
        <v>8692</v>
      </c>
      <c r="E13" s="15">
        <f t="shared" si="0"/>
        <v>14.782312925170068</v>
      </c>
      <c r="F13" s="15">
        <v>104.4</v>
      </c>
      <c r="G13" s="14">
        <v>5135</v>
      </c>
      <c r="H13" s="15">
        <f t="shared" si="1"/>
        <v>8.732993197278912</v>
      </c>
      <c r="I13" s="14">
        <v>3557</v>
      </c>
      <c r="J13" s="15">
        <v>6.049319727891156</v>
      </c>
      <c r="K13" s="14">
        <v>192</v>
      </c>
      <c r="L13" s="15">
        <f t="shared" si="2"/>
        <v>22.08927749654855</v>
      </c>
      <c r="M13" s="14">
        <v>116</v>
      </c>
      <c r="N13" s="15">
        <f t="shared" si="3"/>
        <v>13.34560515416475</v>
      </c>
      <c r="O13" s="14">
        <v>1284</v>
      </c>
      <c r="P13" s="14">
        <v>478</v>
      </c>
      <c r="Q13" s="14">
        <v>806</v>
      </c>
      <c r="R13" s="15">
        <v>128.7</v>
      </c>
      <c r="S13" s="15">
        <f t="shared" si="4"/>
        <v>47.91499599037691</v>
      </c>
      <c r="T13" s="15">
        <f t="shared" si="5"/>
        <v>80.79390537289495</v>
      </c>
      <c r="U13" s="14">
        <v>331</v>
      </c>
      <c r="V13" s="14">
        <v>249</v>
      </c>
      <c r="W13" s="14">
        <v>82</v>
      </c>
      <c r="X13" s="15">
        <v>37</v>
      </c>
      <c r="Y13" s="15">
        <f t="shared" si="6"/>
        <v>27.84923386645789</v>
      </c>
      <c r="Z13" s="42">
        <f t="shared" si="7"/>
        <v>9.433962264150942</v>
      </c>
      <c r="AA13" s="14">
        <v>4174</v>
      </c>
      <c r="AB13" s="15">
        <f t="shared" si="8"/>
        <v>7.098639455782314</v>
      </c>
      <c r="AC13" s="14">
        <v>446</v>
      </c>
      <c r="AD13" s="43">
        <f t="shared" si="9"/>
        <v>0.7585034013605442</v>
      </c>
      <c r="AE13" s="16" t="s">
        <v>79</v>
      </c>
    </row>
    <row r="14" spans="1:31" s="17" customFormat="1" ht="21.75" customHeight="1">
      <c r="A14" s="13">
        <v>1964</v>
      </c>
      <c r="B14" s="10" t="s">
        <v>33</v>
      </c>
      <c r="C14" s="14">
        <v>584000</v>
      </c>
      <c r="D14" s="14">
        <v>8694</v>
      </c>
      <c r="E14" s="15">
        <f t="shared" si="0"/>
        <v>14.886986301369863</v>
      </c>
      <c r="F14" s="15">
        <v>107.3</v>
      </c>
      <c r="G14" s="14">
        <v>5138</v>
      </c>
      <c r="H14" s="15">
        <f t="shared" si="1"/>
        <v>8.797945205479452</v>
      </c>
      <c r="I14" s="14">
        <v>3556</v>
      </c>
      <c r="J14" s="15">
        <v>6.089041095890411</v>
      </c>
      <c r="K14" s="14">
        <v>184</v>
      </c>
      <c r="L14" s="15">
        <f t="shared" si="2"/>
        <v>21.164021164021165</v>
      </c>
      <c r="M14" s="14">
        <v>116</v>
      </c>
      <c r="N14" s="15">
        <f t="shared" si="3"/>
        <v>13.342535081665517</v>
      </c>
      <c r="O14" s="14">
        <v>1164</v>
      </c>
      <c r="P14" s="14">
        <v>470</v>
      </c>
      <c r="Q14" s="14">
        <v>694</v>
      </c>
      <c r="R14" s="15">
        <v>118.1</v>
      </c>
      <c r="S14" s="15">
        <f t="shared" si="4"/>
        <v>47.677013593020895</v>
      </c>
      <c r="T14" s="15">
        <f t="shared" si="5"/>
        <v>70.39967539054574</v>
      </c>
      <c r="U14" s="14">
        <v>304</v>
      </c>
      <c r="V14" s="14">
        <v>224</v>
      </c>
      <c r="W14" s="14">
        <v>80</v>
      </c>
      <c r="X14" s="15">
        <v>34.1</v>
      </c>
      <c r="Y14" s="15">
        <f t="shared" si="6"/>
        <v>25.11773940345369</v>
      </c>
      <c r="Z14" s="42">
        <f t="shared" si="7"/>
        <v>9.201748332183115</v>
      </c>
      <c r="AA14" s="14">
        <v>4085</v>
      </c>
      <c r="AB14" s="15">
        <f t="shared" si="8"/>
        <v>6.99486301369863</v>
      </c>
      <c r="AC14" s="14">
        <v>420</v>
      </c>
      <c r="AD14" s="43">
        <f t="shared" si="9"/>
        <v>0.7191780821917808</v>
      </c>
      <c r="AE14" s="16" t="s">
        <v>79</v>
      </c>
    </row>
    <row r="15" spans="1:31" s="17" customFormat="1" ht="21.75" customHeight="1">
      <c r="A15" s="13">
        <v>1965</v>
      </c>
      <c r="B15" s="10" t="s">
        <v>69</v>
      </c>
      <c r="C15" s="14">
        <v>580000</v>
      </c>
      <c r="D15" s="14">
        <v>8560</v>
      </c>
      <c r="E15" s="15">
        <f t="shared" si="0"/>
        <v>14.75862068965517</v>
      </c>
      <c r="F15" s="15">
        <v>105.7</v>
      </c>
      <c r="G15" s="14">
        <v>5322</v>
      </c>
      <c r="H15" s="15">
        <f t="shared" si="1"/>
        <v>9.175862068965516</v>
      </c>
      <c r="I15" s="14">
        <v>3238</v>
      </c>
      <c r="J15" s="15">
        <v>5.582758620689655</v>
      </c>
      <c r="K15" s="14">
        <v>174</v>
      </c>
      <c r="L15" s="15">
        <f t="shared" si="2"/>
        <v>20.32710280373832</v>
      </c>
      <c r="M15" s="14">
        <v>104</v>
      </c>
      <c r="N15" s="15">
        <f t="shared" si="3"/>
        <v>12.149532710280374</v>
      </c>
      <c r="O15" s="14">
        <v>1015</v>
      </c>
      <c r="P15" s="14">
        <v>417</v>
      </c>
      <c r="Q15" s="14">
        <v>598</v>
      </c>
      <c r="R15" s="15">
        <v>106</v>
      </c>
      <c r="S15" s="15">
        <f t="shared" si="4"/>
        <v>43.5509138381201</v>
      </c>
      <c r="T15" s="15">
        <f t="shared" si="5"/>
        <v>62.454308093994776</v>
      </c>
      <c r="U15" s="14">
        <v>246</v>
      </c>
      <c r="V15" s="14">
        <v>178</v>
      </c>
      <c r="W15" s="14">
        <v>68</v>
      </c>
      <c r="X15" s="15">
        <v>28.2</v>
      </c>
      <c r="Y15" s="15">
        <f t="shared" si="6"/>
        <v>20.370794232089725</v>
      </c>
      <c r="Z15" s="42">
        <f t="shared" si="7"/>
        <v>7.94392523364486</v>
      </c>
      <c r="AA15" s="14">
        <v>3916</v>
      </c>
      <c r="AB15" s="15">
        <f t="shared" si="8"/>
        <v>6.751724137931034</v>
      </c>
      <c r="AC15" s="14">
        <v>440</v>
      </c>
      <c r="AD15" s="43">
        <f t="shared" si="9"/>
        <v>0.7586206896551724</v>
      </c>
      <c r="AE15" s="20">
        <v>2.08</v>
      </c>
    </row>
    <row r="16" spans="1:31" s="17" customFormat="1" ht="21.75" customHeight="1">
      <c r="A16" s="13">
        <v>1966</v>
      </c>
      <c r="B16" s="10" t="s">
        <v>34</v>
      </c>
      <c r="C16" s="14">
        <v>575000</v>
      </c>
      <c r="D16" s="14">
        <v>6125</v>
      </c>
      <c r="E16" s="15">
        <f t="shared" si="0"/>
        <v>10.652173913043478</v>
      </c>
      <c r="F16" s="15">
        <v>108.3</v>
      </c>
      <c r="G16" s="14">
        <v>4998</v>
      </c>
      <c r="H16" s="15">
        <f t="shared" si="1"/>
        <v>8.69217391304348</v>
      </c>
      <c r="I16" s="14">
        <v>1127</v>
      </c>
      <c r="J16" s="15">
        <v>1.96</v>
      </c>
      <c r="K16" s="14">
        <v>130</v>
      </c>
      <c r="L16" s="15">
        <f t="shared" si="2"/>
        <v>21.22448979591837</v>
      </c>
      <c r="M16" s="14">
        <v>77</v>
      </c>
      <c r="N16" s="15">
        <f t="shared" si="3"/>
        <v>12.571428571428571</v>
      </c>
      <c r="O16" s="21">
        <v>974</v>
      </c>
      <c r="P16" s="14">
        <v>393</v>
      </c>
      <c r="Q16" s="14">
        <v>581</v>
      </c>
      <c r="R16" s="15">
        <v>137.2</v>
      </c>
      <c r="S16" s="15">
        <f t="shared" si="4"/>
        <v>55.35990984645725</v>
      </c>
      <c r="T16" s="15">
        <f t="shared" si="5"/>
        <v>81.84251303000423</v>
      </c>
      <c r="U16" s="14">
        <v>182</v>
      </c>
      <c r="V16" s="14">
        <v>131</v>
      </c>
      <c r="W16" s="14">
        <v>51</v>
      </c>
      <c r="X16" s="15">
        <v>29.1</v>
      </c>
      <c r="Y16" s="15">
        <f t="shared" si="6"/>
        <v>20.93989769820972</v>
      </c>
      <c r="Z16" s="42">
        <f t="shared" si="7"/>
        <v>8.326530612244898</v>
      </c>
      <c r="AA16" s="14">
        <v>3783</v>
      </c>
      <c r="AB16" s="15">
        <f t="shared" si="8"/>
        <v>6.579130434782609</v>
      </c>
      <c r="AC16" s="14">
        <v>396</v>
      </c>
      <c r="AD16" s="43">
        <f t="shared" si="9"/>
        <v>0.688695652173913</v>
      </c>
      <c r="AE16" s="16" t="s">
        <v>79</v>
      </c>
    </row>
    <row r="17" spans="1:31" s="17" customFormat="1" ht="21.75" customHeight="1">
      <c r="A17" s="13">
        <v>1967</v>
      </c>
      <c r="B17" s="10" t="s">
        <v>35</v>
      </c>
      <c r="C17" s="14">
        <v>573000</v>
      </c>
      <c r="D17" s="14">
        <v>8677</v>
      </c>
      <c r="E17" s="15">
        <f t="shared" si="0"/>
        <v>15.143106457242583</v>
      </c>
      <c r="F17" s="15">
        <v>103</v>
      </c>
      <c r="G17" s="14">
        <v>5014</v>
      </c>
      <c r="H17" s="15">
        <f t="shared" si="1"/>
        <v>8.750436300174519</v>
      </c>
      <c r="I17" s="14">
        <f>D17-G17</f>
        <v>3663</v>
      </c>
      <c r="J17" s="15">
        <f>I17/C17*1000</f>
        <v>6.392670157068063</v>
      </c>
      <c r="K17" s="14">
        <v>127</v>
      </c>
      <c r="L17" s="15">
        <f t="shared" si="2"/>
        <v>14.636395067419615</v>
      </c>
      <c r="M17" s="14">
        <v>74</v>
      </c>
      <c r="N17" s="15">
        <f t="shared" si="3"/>
        <v>8.52829318889017</v>
      </c>
      <c r="O17" s="14">
        <v>877</v>
      </c>
      <c r="P17" s="14">
        <v>403</v>
      </c>
      <c r="Q17" s="14">
        <v>474</v>
      </c>
      <c r="R17" s="15">
        <v>91.8</v>
      </c>
      <c r="S17" s="15">
        <f t="shared" si="4"/>
        <v>42.181285325518104</v>
      </c>
      <c r="T17" s="15">
        <f t="shared" si="5"/>
        <v>49.612727653338915</v>
      </c>
      <c r="U17" s="14">
        <v>193</v>
      </c>
      <c r="V17" s="14">
        <v>143</v>
      </c>
      <c r="W17" s="14">
        <v>50</v>
      </c>
      <c r="X17" s="15">
        <v>21.9</v>
      </c>
      <c r="Y17" s="15">
        <f t="shared" si="6"/>
        <v>16.213151927437643</v>
      </c>
      <c r="Z17" s="42">
        <f t="shared" si="7"/>
        <v>5.762360262763628</v>
      </c>
      <c r="AA17" s="14">
        <v>3841</v>
      </c>
      <c r="AB17" s="15">
        <f t="shared" si="8"/>
        <v>6.703315881326352</v>
      </c>
      <c r="AC17" s="14">
        <v>445</v>
      </c>
      <c r="AD17" s="43">
        <f t="shared" si="9"/>
        <v>0.7766143106457242</v>
      </c>
      <c r="AE17" s="16" t="s">
        <v>79</v>
      </c>
    </row>
    <row r="18" spans="1:31" s="17" customFormat="1" ht="21.75" customHeight="1">
      <c r="A18" s="13">
        <v>1968</v>
      </c>
      <c r="B18" s="10" t="s">
        <v>36</v>
      </c>
      <c r="C18" s="22">
        <v>571000</v>
      </c>
      <c r="D18" s="14">
        <v>8101</v>
      </c>
      <c r="E18" s="15">
        <f t="shared" si="0"/>
        <v>14.187390542907181</v>
      </c>
      <c r="F18" s="15">
        <v>109.5</v>
      </c>
      <c r="G18" s="14">
        <v>5072</v>
      </c>
      <c r="H18" s="15">
        <f t="shared" si="1"/>
        <v>8.882661996497372</v>
      </c>
      <c r="I18" s="14">
        <v>3029</v>
      </c>
      <c r="J18" s="15">
        <v>5.304728546409807</v>
      </c>
      <c r="K18" s="14">
        <v>133</v>
      </c>
      <c r="L18" s="15">
        <f t="shared" si="2"/>
        <v>16.417726206641156</v>
      </c>
      <c r="M18" s="14">
        <v>88</v>
      </c>
      <c r="N18" s="15">
        <f t="shared" si="3"/>
        <v>10.862856437476854</v>
      </c>
      <c r="O18" s="14">
        <v>849</v>
      </c>
      <c r="P18" s="14">
        <v>393</v>
      </c>
      <c r="Q18" s="14">
        <v>456</v>
      </c>
      <c r="R18" s="15">
        <v>94.9</v>
      </c>
      <c r="S18" s="15">
        <f t="shared" si="4"/>
        <v>43.910614525139664</v>
      </c>
      <c r="T18" s="15">
        <f t="shared" si="5"/>
        <v>50.94972067039106</v>
      </c>
      <c r="U18" s="14">
        <v>184</v>
      </c>
      <c r="V18" s="14">
        <v>128</v>
      </c>
      <c r="W18" s="14">
        <v>56</v>
      </c>
      <c r="X18" s="15">
        <v>22.4</v>
      </c>
      <c r="Y18" s="15">
        <f t="shared" si="6"/>
        <v>15.554745412565318</v>
      </c>
      <c r="Z18" s="42">
        <f t="shared" si="7"/>
        <v>6.9127268238489075</v>
      </c>
      <c r="AA18" s="14">
        <v>3921</v>
      </c>
      <c r="AB18" s="15">
        <f t="shared" si="8"/>
        <v>6.866900175131348</v>
      </c>
      <c r="AC18" s="14">
        <v>469</v>
      </c>
      <c r="AD18" s="43">
        <f t="shared" si="9"/>
        <v>0.8213660245183888</v>
      </c>
      <c r="AE18" s="16" t="s">
        <v>79</v>
      </c>
    </row>
    <row r="19" spans="1:31" s="17" customFormat="1" ht="21.75" customHeight="1">
      <c r="A19" s="13">
        <v>1969</v>
      </c>
      <c r="B19" s="10" t="s">
        <v>37</v>
      </c>
      <c r="C19" s="22">
        <v>570000</v>
      </c>
      <c r="D19" s="14">
        <v>8061</v>
      </c>
      <c r="E19" s="15">
        <f t="shared" si="0"/>
        <v>14.142105263157895</v>
      </c>
      <c r="F19" s="15">
        <v>105.9</v>
      </c>
      <c r="G19" s="14">
        <v>5096</v>
      </c>
      <c r="H19" s="15">
        <f t="shared" si="1"/>
        <v>8.940350877192984</v>
      </c>
      <c r="I19" s="14">
        <v>2965</v>
      </c>
      <c r="J19" s="15">
        <v>5.201754385964912</v>
      </c>
      <c r="K19" s="14">
        <v>120</v>
      </c>
      <c r="L19" s="15">
        <f t="shared" si="2"/>
        <v>14.8864905098623</v>
      </c>
      <c r="M19" s="14">
        <v>72</v>
      </c>
      <c r="N19" s="15">
        <f t="shared" si="3"/>
        <v>8.93189430591738</v>
      </c>
      <c r="O19" s="14">
        <v>887</v>
      </c>
      <c r="P19" s="14">
        <v>449</v>
      </c>
      <c r="Q19" s="14">
        <v>438</v>
      </c>
      <c r="R19" s="15">
        <v>99.1</v>
      </c>
      <c r="S19" s="15">
        <f t="shared" si="4"/>
        <v>50.178810907465355</v>
      </c>
      <c r="T19" s="15">
        <f t="shared" si="5"/>
        <v>48.94948591864104</v>
      </c>
      <c r="U19" s="14">
        <v>174</v>
      </c>
      <c r="V19" s="14">
        <v>128</v>
      </c>
      <c r="W19" s="14">
        <v>46</v>
      </c>
      <c r="X19" s="15">
        <v>21.2</v>
      </c>
      <c r="Y19" s="15">
        <f t="shared" si="6"/>
        <v>15.630724142141897</v>
      </c>
      <c r="Z19" s="42">
        <f t="shared" si="7"/>
        <v>5.706488028780548</v>
      </c>
      <c r="AA19" s="14">
        <v>4002</v>
      </c>
      <c r="AB19" s="15">
        <f t="shared" si="8"/>
        <v>7.0210526315789465</v>
      </c>
      <c r="AC19" s="14">
        <v>437</v>
      </c>
      <c r="AD19" s="43">
        <f t="shared" si="9"/>
        <v>0.7666666666666667</v>
      </c>
      <c r="AE19" s="16" t="s">
        <v>79</v>
      </c>
    </row>
    <row r="20" spans="1:31" s="17" customFormat="1" ht="21.75" customHeight="1">
      <c r="A20" s="13">
        <v>1970</v>
      </c>
      <c r="B20" s="10" t="s">
        <v>70</v>
      </c>
      <c r="C20" s="22">
        <v>569000</v>
      </c>
      <c r="D20" s="14">
        <v>7998</v>
      </c>
      <c r="E20" s="15">
        <f t="shared" si="0"/>
        <v>14.056239015817223</v>
      </c>
      <c r="F20" s="15">
        <v>108.4</v>
      </c>
      <c r="G20" s="14">
        <v>5210</v>
      </c>
      <c r="H20" s="15">
        <f t="shared" si="1"/>
        <v>9.156414762741653</v>
      </c>
      <c r="I20" s="14">
        <v>2788</v>
      </c>
      <c r="J20" s="15">
        <v>4.899824253075572</v>
      </c>
      <c r="K20" s="14">
        <v>115</v>
      </c>
      <c r="L20" s="15">
        <f t="shared" si="2"/>
        <v>14.378594648662165</v>
      </c>
      <c r="M20" s="14">
        <v>76</v>
      </c>
      <c r="N20" s="15">
        <f t="shared" si="3"/>
        <v>9.502375593898474</v>
      </c>
      <c r="O20" s="14">
        <v>789</v>
      </c>
      <c r="P20" s="14">
        <v>381</v>
      </c>
      <c r="Q20" s="14">
        <v>408</v>
      </c>
      <c r="R20" s="15">
        <v>89.8</v>
      </c>
      <c r="S20" s="15">
        <f t="shared" si="4"/>
        <v>43.35950836462957</v>
      </c>
      <c r="T20" s="15">
        <f t="shared" si="5"/>
        <v>46.43222942983954</v>
      </c>
      <c r="U20" s="14">
        <v>158</v>
      </c>
      <c r="V20" s="14">
        <v>101</v>
      </c>
      <c r="W20" s="14">
        <v>57</v>
      </c>
      <c r="X20" s="15">
        <v>19.5</v>
      </c>
      <c r="Y20" s="15">
        <f t="shared" si="6"/>
        <v>12.470675392023708</v>
      </c>
      <c r="Z20" s="42">
        <f t="shared" si="7"/>
        <v>7.1267816954238565</v>
      </c>
      <c r="AA20" s="14">
        <v>4305</v>
      </c>
      <c r="AB20" s="15">
        <f t="shared" si="8"/>
        <v>7.565905096660808</v>
      </c>
      <c r="AC20" s="14">
        <v>439</v>
      </c>
      <c r="AD20" s="43">
        <f t="shared" si="9"/>
        <v>0.7715289982425309</v>
      </c>
      <c r="AE20" s="20">
        <v>1.96</v>
      </c>
    </row>
    <row r="21" spans="1:31" s="17" customFormat="1" ht="21.75" customHeight="1">
      <c r="A21" s="13">
        <v>1971</v>
      </c>
      <c r="B21" s="10" t="s">
        <v>38</v>
      </c>
      <c r="C21" s="22">
        <v>568000</v>
      </c>
      <c r="D21" s="14">
        <v>8673</v>
      </c>
      <c r="E21" s="15">
        <f t="shared" si="0"/>
        <v>15.2693661971831</v>
      </c>
      <c r="F21" s="15">
        <v>106.1</v>
      </c>
      <c r="G21" s="14">
        <v>4969</v>
      </c>
      <c r="H21" s="15">
        <f t="shared" si="1"/>
        <v>8.748239436619718</v>
      </c>
      <c r="I21" s="14">
        <v>3704</v>
      </c>
      <c r="J21" s="15">
        <v>6.52112676056338</v>
      </c>
      <c r="K21" s="14">
        <v>107</v>
      </c>
      <c r="L21" s="15">
        <f t="shared" si="2"/>
        <v>12.337138245128559</v>
      </c>
      <c r="M21" s="14">
        <v>76</v>
      </c>
      <c r="N21" s="15">
        <f t="shared" si="3"/>
        <v>8.76282716476421</v>
      </c>
      <c r="O21" s="14">
        <v>767</v>
      </c>
      <c r="P21" s="14">
        <v>411</v>
      </c>
      <c r="Q21" s="14">
        <v>356</v>
      </c>
      <c r="R21" s="15">
        <v>81.3</v>
      </c>
      <c r="S21" s="15">
        <f t="shared" si="4"/>
        <v>43.53813559322034</v>
      </c>
      <c r="T21" s="15">
        <f t="shared" si="5"/>
        <v>37.71186440677966</v>
      </c>
      <c r="U21" s="14">
        <v>185</v>
      </c>
      <c r="V21" s="14">
        <v>124</v>
      </c>
      <c r="W21" s="14">
        <v>61</v>
      </c>
      <c r="X21" s="15">
        <v>21</v>
      </c>
      <c r="Y21" s="15">
        <f t="shared" si="6"/>
        <v>14.095714448107309</v>
      </c>
      <c r="Z21" s="42">
        <f t="shared" si="7"/>
        <v>7.03332180329759</v>
      </c>
      <c r="AA21" s="14">
        <v>4630</v>
      </c>
      <c r="AB21" s="15">
        <f t="shared" si="8"/>
        <v>8.151408450704224</v>
      </c>
      <c r="AC21" s="14">
        <v>514</v>
      </c>
      <c r="AD21" s="43">
        <f t="shared" si="9"/>
        <v>0.9049295774647887</v>
      </c>
      <c r="AE21" s="16" t="s">
        <v>79</v>
      </c>
    </row>
    <row r="22" spans="1:31" s="17" customFormat="1" ht="21.75" customHeight="1">
      <c r="A22" s="13">
        <v>1972</v>
      </c>
      <c r="B22" s="10" t="s">
        <v>39</v>
      </c>
      <c r="C22" s="22">
        <v>570000</v>
      </c>
      <c r="D22" s="14">
        <v>8993</v>
      </c>
      <c r="E22" s="15">
        <f t="shared" si="0"/>
        <v>15.777192982456139</v>
      </c>
      <c r="F22" s="15">
        <v>102.1</v>
      </c>
      <c r="G22" s="14">
        <v>4881</v>
      </c>
      <c r="H22" s="15">
        <f t="shared" si="1"/>
        <v>8.563157894736841</v>
      </c>
      <c r="I22" s="14">
        <v>4112</v>
      </c>
      <c r="J22" s="15">
        <v>7.2140350877192985</v>
      </c>
      <c r="K22" s="14">
        <v>99</v>
      </c>
      <c r="L22" s="15">
        <f t="shared" si="2"/>
        <v>11.008562215056156</v>
      </c>
      <c r="M22" s="14">
        <v>69</v>
      </c>
      <c r="N22" s="15">
        <f t="shared" si="3"/>
        <v>7.672634271099745</v>
      </c>
      <c r="O22" s="14">
        <v>692</v>
      </c>
      <c r="P22" s="14">
        <v>415</v>
      </c>
      <c r="Q22" s="14">
        <v>277</v>
      </c>
      <c r="R22" s="15">
        <v>71.5</v>
      </c>
      <c r="S22" s="15">
        <f t="shared" si="4"/>
        <v>42.84976768198245</v>
      </c>
      <c r="T22" s="15">
        <f t="shared" si="5"/>
        <v>28.60092927207021</v>
      </c>
      <c r="U22" s="14">
        <v>169</v>
      </c>
      <c r="V22" s="14">
        <v>116</v>
      </c>
      <c r="W22" s="14">
        <v>53</v>
      </c>
      <c r="X22" s="15">
        <v>18.6</v>
      </c>
      <c r="Y22" s="15">
        <f t="shared" si="6"/>
        <v>12.734658030519267</v>
      </c>
      <c r="Z22" s="42">
        <f t="shared" si="7"/>
        <v>5.893472700989659</v>
      </c>
      <c r="AA22" s="14">
        <v>4527</v>
      </c>
      <c r="AB22" s="15">
        <f t="shared" si="8"/>
        <v>7.942105263157894</v>
      </c>
      <c r="AC22" s="14">
        <v>484</v>
      </c>
      <c r="AD22" s="43">
        <f t="shared" si="9"/>
        <v>0.8491228070175438</v>
      </c>
      <c r="AE22" s="16" t="s">
        <v>79</v>
      </c>
    </row>
    <row r="23" spans="1:31" s="17" customFormat="1" ht="21.75" customHeight="1">
      <c r="A23" s="13">
        <v>1973</v>
      </c>
      <c r="B23" s="10" t="s">
        <v>40</v>
      </c>
      <c r="C23" s="22">
        <v>573000</v>
      </c>
      <c r="D23" s="14">
        <v>9011</v>
      </c>
      <c r="E23" s="15">
        <f t="shared" si="0"/>
        <v>15.726003490401395</v>
      </c>
      <c r="F23" s="15">
        <v>108</v>
      </c>
      <c r="G23" s="14">
        <v>4666</v>
      </c>
      <c r="H23" s="15">
        <f t="shared" si="1"/>
        <v>8.143106457242583</v>
      </c>
      <c r="I23" s="14">
        <v>4345</v>
      </c>
      <c r="J23" s="15">
        <v>7.5828970331588135</v>
      </c>
      <c r="K23" s="14">
        <v>81</v>
      </c>
      <c r="L23" s="15">
        <f t="shared" si="2"/>
        <v>8.989013428032406</v>
      </c>
      <c r="M23" s="14">
        <v>46</v>
      </c>
      <c r="N23" s="15">
        <f t="shared" si="3"/>
        <v>5.104871823327045</v>
      </c>
      <c r="O23" s="14">
        <v>625</v>
      </c>
      <c r="P23" s="14">
        <v>364</v>
      </c>
      <c r="Q23" s="14">
        <v>261</v>
      </c>
      <c r="R23" s="15">
        <v>64.9</v>
      </c>
      <c r="S23" s="15">
        <f t="shared" si="4"/>
        <v>37.77501037775011</v>
      </c>
      <c r="T23" s="15">
        <f t="shared" si="5"/>
        <v>27.08592777085928</v>
      </c>
      <c r="U23" s="14">
        <v>137</v>
      </c>
      <c r="V23" s="14">
        <v>107</v>
      </c>
      <c r="W23" s="14">
        <v>30</v>
      </c>
      <c r="X23" s="15">
        <v>15</v>
      </c>
      <c r="Y23" s="15">
        <f t="shared" si="6"/>
        <v>11.735029611756964</v>
      </c>
      <c r="Z23" s="42">
        <f t="shared" si="7"/>
        <v>3.329264232604594</v>
      </c>
      <c r="AA23" s="14">
        <v>4488</v>
      </c>
      <c r="AB23" s="15">
        <f t="shared" si="8"/>
        <v>7.832460732984292</v>
      </c>
      <c r="AC23" s="14">
        <v>485</v>
      </c>
      <c r="AD23" s="43">
        <f t="shared" si="9"/>
        <v>0.8464223385689355</v>
      </c>
      <c r="AE23" s="16" t="s">
        <v>79</v>
      </c>
    </row>
    <row r="24" spans="1:31" s="17" customFormat="1" ht="21.75" customHeight="1">
      <c r="A24" s="13">
        <v>1974</v>
      </c>
      <c r="B24" s="10" t="s">
        <v>41</v>
      </c>
      <c r="C24" s="22">
        <v>578000</v>
      </c>
      <c r="D24" s="14">
        <v>9030</v>
      </c>
      <c r="E24" s="15">
        <f t="shared" si="0"/>
        <v>15.622837370242214</v>
      </c>
      <c r="F24" s="15">
        <v>106.3</v>
      </c>
      <c r="G24" s="14">
        <v>4895</v>
      </c>
      <c r="H24" s="15">
        <f t="shared" si="1"/>
        <v>8.46885813148789</v>
      </c>
      <c r="I24" s="14">
        <v>4135</v>
      </c>
      <c r="J24" s="15">
        <v>7.153979238754325</v>
      </c>
      <c r="K24" s="14">
        <v>88</v>
      </c>
      <c r="L24" s="15">
        <f t="shared" si="2"/>
        <v>9.745293466223698</v>
      </c>
      <c r="M24" s="14">
        <v>56</v>
      </c>
      <c r="N24" s="15">
        <f t="shared" si="3"/>
        <v>6.2015503875969</v>
      </c>
      <c r="O24" s="14">
        <v>612</v>
      </c>
      <c r="P24" s="14">
        <v>354</v>
      </c>
      <c r="Q24" s="14">
        <v>258</v>
      </c>
      <c r="R24" s="15">
        <v>63.5</v>
      </c>
      <c r="S24" s="15">
        <f t="shared" si="4"/>
        <v>36.714374611076536</v>
      </c>
      <c r="T24" s="15">
        <f t="shared" si="5"/>
        <v>26.757934038581208</v>
      </c>
      <c r="U24" s="14">
        <v>149</v>
      </c>
      <c r="V24" s="14">
        <v>98</v>
      </c>
      <c r="W24" s="14">
        <v>51</v>
      </c>
      <c r="X24" s="15">
        <v>16.3</v>
      </c>
      <c r="Y24" s="15">
        <f t="shared" si="6"/>
        <v>10.736196319018406</v>
      </c>
      <c r="Z24" s="42">
        <f t="shared" si="7"/>
        <v>5.647840531561462</v>
      </c>
      <c r="AA24" s="14">
        <v>4354</v>
      </c>
      <c r="AB24" s="15">
        <f t="shared" si="8"/>
        <v>7.532871972318339</v>
      </c>
      <c r="AC24" s="14">
        <v>552</v>
      </c>
      <c r="AD24" s="43">
        <f t="shared" si="9"/>
        <v>0.9550173010380623</v>
      </c>
      <c r="AE24" s="20">
        <v>2.06</v>
      </c>
    </row>
    <row r="25" spans="1:31" s="17" customFormat="1" ht="21.75" customHeight="1">
      <c r="A25" s="13">
        <v>1975</v>
      </c>
      <c r="B25" s="10" t="s">
        <v>71</v>
      </c>
      <c r="C25" s="22">
        <v>579779</v>
      </c>
      <c r="D25" s="14">
        <v>8755</v>
      </c>
      <c r="E25" s="15">
        <f t="shared" si="0"/>
        <v>15.100581428440837</v>
      </c>
      <c r="F25" s="15">
        <v>105.2</v>
      </c>
      <c r="G25" s="14">
        <v>4901</v>
      </c>
      <c r="H25" s="15">
        <f t="shared" si="1"/>
        <v>8.453220968679444</v>
      </c>
      <c r="I25" s="14">
        <v>3854</v>
      </c>
      <c r="J25" s="15">
        <v>6.647360459761392</v>
      </c>
      <c r="K25" s="14">
        <v>93</v>
      </c>
      <c r="L25" s="15">
        <f t="shared" si="2"/>
        <v>10.622501427755568</v>
      </c>
      <c r="M25" s="14">
        <v>63</v>
      </c>
      <c r="N25" s="15">
        <f t="shared" si="3"/>
        <v>7.195888063963449</v>
      </c>
      <c r="O25" s="14">
        <v>557</v>
      </c>
      <c r="P25" s="14">
        <v>314</v>
      </c>
      <c r="Q25" s="14">
        <v>243</v>
      </c>
      <c r="R25" s="15">
        <v>59.8</v>
      </c>
      <c r="S25" s="15">
        <f t="shared" si="4"/>
        <v>33.71993127147766</v>
      </c>
      <c r="T25" s="15">
        <f t="shared" si="5"/>
        <v>26.09536082474227</v>
      </c>
      <c r="U25" s="14">
        <v>126</v>
      </c>
      <c r="V25" s="14">
        <v>84</v>
      </c>
      <c r="W25" s="14">
        <v>42</v>
      </c>
      <c r="X25" s="15">
        <v>14.3</v>
      </c>
      <c r="Y25" s="15">
        <f t="shared" si="6"/>
        <v>9.503337481615567</v>
      </c>
      <c r="Z25" s="42">
        <f t="shared" si="7"/>
        <v>4.7972587093089665</v>
      </c>
      <c r="AA25" s="14">
        <v>4195</v>
      </c>
      <c r="AB25" s="15">
        <f t="shared" si="8"/>
        <v>7.2355156016344155</v>
      </c>
      <c r="AC25" s="14">
        <v>566</v>
      </c>
      <c r="AD25" s="43">
        <f t="shared" si="9"/>
        <v>0.9762340478009724</v>
      </c>
      <c r="AE25" s="20">
        <v>2.02</v>
      </c>
    </row>
    <row r="26" spans="1:31" s="17" customFormat="1" ht="21.75" customHeight="1">
      <c r="A26" s="13">
        <v>1976</v>
      </c>
      <c r="B26" s="10" t="s">
        <v>42</v>
      </c>
      <c r="C26" s="22">
        <v>584000</v>
      </c>
      <c r="D26" s="14">
        <v>8657</v>
      </c>
      <c r="E26" s="15">
        <f t="shared" si="0"/>
        <v>14.823630136986301</v>
      </c>
      <c r="F26" s="15">
        <v>104</v>
      </c>
      <c r="G26" s="14">
        <v>4871</v>
      </c>
      <c r="H26" s="15">
        <f t="shared" si="1"/>
        <v>8.340753424657533</v>
      </c>
      <c r="I26" s="14">
        <v>3786</v>
      </c>
      <c r="J26" s="15">
        <v>6.482876712328768</v>
      </c>
      <c r="K26" s="14">
        <v>86</v>
      </c>
      <c r="L26" s="15">
        <f t="shared" si="2"/>
        <v>9.934157329328867</v>
      </c>
      <c r="M26" s="14">
        <v>57</v>
      </c>
      <c r="N26" s="15">
        <f t="shared" si="3"/>
        <v>6.584267067113319</v>
      </c>
      <c r="O26" s="14">
        <v>507</v>
      </c>
      <c r="P26" s="14">
        <v>279</v>
      </c>
      <c r="Q26" s="14">
        <v>228</v>
      </c>
      <c r="R26" s="15">
        <v>55.3</v>
      </c>
      <c r="S26" s="15">
        <f t="shared" si="4"/>
        <v>30.445220427760805</v>
      </c>
      <c r="T26" s="15">
        <f t="shared" si="5"/>
        <v>24.879965080750765</v>
      </c>
      <c r="U26" s="14">
        <v>117</v>
      </c>
      <c r="V26" s="14">
        <v>69</v>
      </c>
      <c r="W26" s="14">
        <v>48</v>
      </c>
      <c r="X26" s="15">
        <v>13.4</v>
      </c>
      <c r="Y26" s="15">
        <f t="shared" si="6"/>
        <v>7.907403162961264</v>
      </c>
      <c r="Z26" s="42">
        <f t="shared" si="7"/>
        <v>5.544645951253321</v>
      </c>
      <c r="AA26" s="14">
        <v>3994</v>
      </c>
      <c r="AB26" s="15">
        <f t="shared" si="8"/>
        <v>6.839041095890411</v>
      </c>
      <c r="AC26" s="14">
        <v>548</v>
      </c>
      <c r="AD26" s="43">
        <f t="shared" si="9"/>
        <v>0.9383561643835616</v>
      </c>
      <c r="AE26" s="20">
        <v>1.97</v>
      </c>
    </row>
    <row r="27" spans="1:31" s="17" customFormat="1" ht="21.75" customHeight="1">
      <c r="A27" s="13">
        <v>1977</v>
      </c>
      <c r="B27" s="10" t="s">
        <v>43</v>
      </c>
      <c r="C27" s="22">
        <v>589000</v>
      </c>
      <c r="D27" s="14">
        <v>8501</v>
      </c>
      <c r="E27" s="15">
        <f t="shared" si="0"/>
        <v>14.432937181663837</v>
      </c>
      <c r="F27" s="15">
        <v>102.6</v>
      </c>
      <c r="G27" s="14">
        <v>4807</v>
      </c>
      <c r="H27" s="15">
        <f t="shared" si="1"/>
        <v>8.161290322580644</v>
      </c>
      <c r="I27" s="14">
        <v>3694</v>
      </c>
      <c r="J27" s="15">
        <v>6.271646859083193</v>
      </c>
      <c r="K27" s="14">
        <v>74</v>
      </c>
      <c r="L27" s="15">
        <f t="shared" si="2"/>
        <v>8.704858251970357</v>
      </c>
      <c r="M27" s="14">
        <v>45</v>
      </c>
      <c r="N27" s="15">
        <f t="shared" si="3"/>
        <v>5.293494882954946</v>
      </c>
      <c r="O27" s="14">
        <v>521</v>
      </c>
      <c r="P27" s="14">
        <v>288</v>
      </c>
      <c r="Q27" s="14">
        <v>233</v>
      </c>
      <c r="R27" s="15">
        <v>57.7</v>
      </c>
      <c r="S27" s="15">
        <f t="shared" si="4"/>
        <v>31.921968521392152</v>
      </c>
      <c r="T27" s="15">
        <f t="shared" si="5"/>
        <v>25.82575925515407</v>
      </c>
      <c r="U27" s="14">
        <v>124</v>
      </c>
      <c r="V27" s="14">
        <v>92</v>
      </c>
      <c r="W27" s="14">
        <v>32</v>
      </c>
      <c r="X27" s="15">
        <v>14.4</v>
      </c>
      <c r="Y27" s="15">
        <f t="shared" si="6"/>
        <v>10.706388921214941</v>
      </c>
      <c r="Z27" s="42">
        <f t="shared" si="7"/>
        <v>3.764263027879073</v>
      </c>
      <c r="AA27" s="14">
        <v>3914</v>
      </c>
      <c r="AB27" s="15">
        <f t="shared" si="8"/>
        <v>6.64516129032258</v>
      </c>
      <c r="AC27" s="14">
        <v>552</v>
      </c>
      <c r="AD27" s="43">
        <f t="shared" si="9"/>
        <v>0.9371816638370118</v>
      </c>
      <c r="AE27" s="20">
        <v>1.92</v>
      </c>
    </row>
    <row r="28" spans="1:31" s="17" customFormat="1" ht="21.75" customHeight="1">
      <c r="A28" s="13">
        <v>1978</v>
      </c>
      <c r="B28" s="10" t="s">
        <v>44</v>
      </c>
      <c r="C28" s="22">
        <v>593000</v>
      </c>
      <c r="D28" s="14">
        <v>8423</v>
      </c>
      <c r="E28" s="15">
        <f t="shared" si="0"/>
        <v>14.204047217537944</v>
      </c>
      <c r="F28" s="15">
        <v>103.9</v>
      </c>
      <c r="G28" s="14">
        <v>4856</v>
      </c>
      <c r="H28" s="15">
        <f t="shared" si="1"/>
        <v>8.188870151770658</v>
      </c>
      <c r="I28" s="14">
        <v>3567</v>
      </c>
      <c r="J28" s="15">
        <v>6.0151770657672845</v>
      </c>
      <c r="K28" s="14">
        <v>84</v>
      </c>
      <c r="L28" s="15">
        <f t="shared" si="2"/>
        <v>9.972693814555385</v>
      </c>
      <c r="M28" s="14">
        <v>52</v>
      </c>
      <c r="N28" s="15">
        <f t="shared" si="3"/>
        <v>6.173572361391429</v>
      </c>
      <c r="O28" s="14">
        <v>485</v>
      </c>
      <c r="P28" s="14">
        <v>252</v>
      </c>
      <c r="Q28" s="14">
        <v>233</v>
      </c>
      <c r="R28" s="15">
        <v>54.4</v>
      </c>
      <c r="S28" s="15">
        <f t="shared" si="4"/>
        <v>28.289178266726537</v>
      </c>
      <c r="T28" s="15">
        <f t="shared" si="5"/>
        <v>26.15626403233049</v>
      </c>
      <c r="U28" s="14">
        <v>107</v>
      </c>
      <c r="V28" s="14">
        <v>62</v>
      </c>
      <c r="W28" s="14">
        <v>45</v>
      </c>
      <c r="X28" s="15">
        <v>12.6</v>
      </c>
      <c r="Y28" s="15">
        <f t="shared" si="6"/>
        <v>7.307012374779022</v>
      </c>
      <c r="Z28" s="42">
        <f t="shared" si="7"/>
        <v>5.342514543511813</v>
      </c>
      <c r="AA28" s="14">
        <v>3695</v>
      </c>
      <c r="AB28" s="15">
        <f t="shared" si="8"/>
        <v>6.231028667790893</v>
      </c>
      <c r="AC28" s="14">
        <v>592</v>
      </c>
      <c r="AD28" s="43">
        <f t="shared" si="9"/>
        <v>0.9983136593591906</v>
      </c>
      <c r="AE28" s="20">
        <v>1.92</v>
      </c>
    </row>
    <row r="29" spans="1:31" s="17" customFormat="1" ht="21.75" customHeight="1">
      <c r="A29" s="13">
        <v>1979</v>
      </c>
      <c r="B29" s="10" t="s">
        <v>45</v>
      </c>
      <c r="C29" s="22">
        <v>598000</v>
      </c>
      <c r="D29" s="14">
        <v>8267</v>
      </c>
      <c r="E29" s="15">
        <f t="shared" si="0"/>
        <v>13.824414715719064</v>
      </c>
      <c r="F29" s="15">
        <v>107.8</v>
      </c>
      <c r="G29" s="14">
        <v>4674</v>
      </c>
      <c r="H29" s="15">
        <f t="shared" si="1"/>
        <v>7.816053511705686</v>
      </c>
      <c r="I29" s="14">
        <v>3593</v>
      </c>
      <c r="J29" s="15">
        <v>6.008361204013378</v>
      </c>
      <c r="K29" s="14">
        <v>71</v>
      </c>
      <c r="L29" s="15">
        <f t="shared" si="2"/>
        <v>8.58836337244466</v>
      </c>
      <c r="M29" s="14">
        <v>41</v>
      </c>
      <c r="N29" s="15">
        <f t="shared" si="3"/>
        <v>4.959477440425789</v>
      </c>
      <c r="O29" s="14">
        <v>482</v>
      </c>
      <c r="P29" s="14">
        <v>245</v>
      </c>
      <c r="Q29" s="14">
        <v>237</v>
      </c>
      <c r="R29" s="15">
        <v>55.1</v>
      </c>
      <c r="S29" s="15">
        <f t="shared" si="4"/>
        <v>28.003200365756086</v>
      </c>
      <c r="T29" s="15">
        <f t="shared" si="5"/>
        <v>27.088810149731398</v>
      </c>
      <c r="U29" s="14">
        <v>100</v>
      </c>
      <c r="V29" s="14">
        <v>66</v>
      </c>
      <c r="W29" s="14">
        <v>34</v>
      </c>
      <c r="X29" s="15">
        <v>12</v>
      </c>
      <c r="Y29" s="15">
        <f t="shared" si="6"/>
        <v>7.920316812672508</v>
      </c>
      <c r="Z29" s="42">
        <f t="shared" si="7"/>
        <v>4.112737389621387</v>
      </c>
      <c r="AA29" s="14">
        <v>3810</v>
      </c>
      <c r="AB29" s="15">
        <f t="shared" si="8"/>
        <v>6.37123745819398</v>
      </c>
      <c r="AC29" s="14">
        <v>647</v>
      </c>
      <c r="AD29" s="43">
        <f t="shared" si="9"/>
        <v>1.0819397993311037</v>
      </c>
      <c r="AE29" s="20">
        <v>1.93</v>
      </c>
    </row>
    <row r="30" spans="1:31" s="17" customFormat="1" ht="21.75" customHeight="1">
      <c r="A30" s="13">
        <v>1980</v>
      </c>
      <c r="B30" s="10" t="s">
        <v>72</v>
      </c>
      <c r="C30" s="22">
        <v>602335</v>
      </c>
      <c r="D30" s="14">
        <v>8196</v>
      </c>
      <c r="E30" s="15">
        <f t="shared" si="0"/>
        <v>13.60704591298862</v>
      </c>
      <c r="F30" s="15">
        <v>105.9</v>
      </c>
      <c r="G30" s="14">
        <v>4960</v>
      </c>
      <c r="H30" s="15">
        <f t="shared" si="1"/>
        <v>8.234620269451385</v>
      </c>
      <c r="I30" s="14">
        <v>3236</v>
      </c>
      <c r="J30" s="15">
        <v>5.372425643537234</v>
      </c>
      <c r="K30" s="14">
        <v>62</v>
      </c>
      <c r="L30" s="15">
        <f t="shared" si="2"/>
        <v>7.564665690580771</v>
      </c>
      <c r="M30" s="14">
        <v>38</v>
      </c>
      <c r="N30" s="15">
        <f t="shared" si="3"/>
        <v>4.636408003904344</v>
      </c>
      <c r="O30" s="14">
        <v>419</v>
      </c>
      <c r="P30" s="14">
        <v>213</v>
      </c>
      <c r="Q30" s="14">
        <v>206</v>
      </c>
      <c r="R30" s="15">
        <v>48.6</v>
      </c>
      <c r="S30" s="15">
        <f t="shared" si="4"/>
        <v>24.724318049912945</v>
      </c>
      <c r="T30" s="15">
        <f t="shared" si="5"/>
        <v>23.91178177597214</v>
      </c>
      <c r="U30" s="14">
        <v>76</v>
      </c>
      <c r="V30" s="14">
        <v>49</v>
      </c>
      <c r="W30" s="14">
        <v>27</v>
      </c>
      <c r="X30" s="15">
        <v>9.2</v>
      </c>
      <c r="Y30" s="15">
        <f t="shared" si="6"/>
        <v>5.9429957550030315</v>
      </c>
      <c r="Z30" s="42">
        <f t="shared" si="7"/>
        <v>3.294289897510981</v>
      </c>
      <c r="AA30" s="14">
        <v>3697</v>
      </c>
      <c r="AB30" s="15">
        <f t="shared" si="8"/>
        <v>6.137780471000356</v>
      </c>
      <c r="AC30" s="14">
        <v>580</v>
      </c>
      <c r="AD30" s="43">
        <f t="shared" si="9"/>
        <v>0.9629193057019765</v>
      </c>
      <c r="AE30" s="20">
        <v>1.93</v>
      </c>
    </row>
    <row r="31" spans="1:31" s="17" customFormat="1" ht="21.75" customHeight="1">
      <c r="A31" s="13">
        <v>1981</v>
      </c>
      <c r="B31" s="10" t="s">
        <v>46</v>
      </c>
      <c r="C31" s="22">
        <v>606000</v>
      </c>
      <c r="D31" s="14">
        <v>8006</v>
      </c>
      <c r="E31" s="15">
        <f t="shared" si="0"/>
        <v>13.211221122112212</v>
      </c>
      <c r="F31" s="15">
        <v>103.3</v>
      </c>
      <c r="G31" s="14">
        <v>4810</v>
      </c>
      <c r="H31" s="15">
        <f t="shared" si="1"/>
        <v>7.937293729372937</v>
      </c>
      <c r="I31" s="14">
        <v>3196</v>
      </c>
      <c r="J31" s="15">
        <v>5.273927392739274</v>
      </c>
      <c r="K31" s="14">
        <v>63</v>
      </c>
      <c r="L31" s="15">
        <f t="shared" si="2"/>
        <v>7.869098176367724</v>
      </c>
      <c r="M31" s="14">
        <v>39</v>
      </c>
      <c r="N31" s="15">
        <f t="shared" si="3"/>
        <v>4.8713464901324</v>
      </c>
      <c r="O31" s="14">
        <v>406</v>
      </c>
      <c r="P31" s="14">
        <v>217</v>
      </c>
      <c r="Q31" s="14">
        <v>189</v>
      </c>
      <c r="R31" s="15">
        <v>48.3</v>
      </c>
      <c r="S31" s="15">
        <f t="shared" si="4"/>
        <v>25.796481217308607</v>
      </c>
      <c r="T31" s="15">
        <f t="shared" si="5"/>
        <v>22.4679029957204</v>
      </c>
      <c r="U31" s="14">
        <v>78</v>
      </c>
      <c r="V31" s="14">
        <v>49</v>
      </c>
      <c r="W31" s="14">
        <v>29</v>
      </c>
      <c r="X31" s="15">
        <v>9.7</v>
      </c>
      <c r="Y31" s="15">
        <f t="shared" si="6"/>
        <v>6.083178150217256</v>
      </c>
      <c r="Z31" s="42">
        <f t="shared" si="7"/>
        <v>3.622283287534349</v>
      </c>
      <c r="AA31" s="14">
        <v>3848</v>
      </c>
      <c r="AB31" s="15">
        <f t="shared" si="8"/>
        <v>6.34983498349835</v>
      </c>
      <c r="AC31" s="14">
        <v>736</v>
      </c>
      <c r="AD31" s="43">
        <f t="shared" si="9"/>
        <v>1.2145214521452146</v>
      </c>
      <c r="AE31" s="20">
        <v>1.92</v>
      </c>
    </row>
    <row r="32" spans="1:31" s="17" customFormat="1" ht="21.75" customHeight="1">
      <c r="A32" s="13">
        <v>1982</v>
      </c>
      <c r="B32" s="10" t="s">
        <v>47</v>
      </c>
      <c r="C32" s="22">
        <v>608000</v>
      </c>
      <c r="D32" s="14">
        <v>7393</v>
      </c>
      <c r="E32" s="15">
        <f t="shared" si="0"/>
        <v>12.15953947368421</v>
      </c>
      <c r="F32" s="15">
        <v>105.9</v>
      </c>
      <c r="G32" s="14">
        <v>4740</v>
      </c>
      <c r="H32" s="15">
        <f t="shared" si="1"/>
        <v>7.796052631578948</v>
      </c>
      <c r="I32" s="14">
        <v>2653</v>
      </c>
      <c r="J32" s="15">
        <v>4.363486842105263</v>
      </c>
      <c r="K32" s="14">
        <v>60</v>
      </c>
      <c r="L32" s="15">
        <f t="shared" si="2"/>
        <v>8.115785202218316</v>
      </c>
      <c r="M32" s="14">
        <v>40</v>
      </c>
      <c r="N32" s="15">
        <f t="shared" si="3"/>
        <v>5.410523468145542</v>
      </c>
      <c r="O32" s="14">
        <v>459</v>
      </c>
      <c r="P32" s="14">
        <v>219</v>
      </c>
      <c r="Q32" s="14">
        <v>240</v>
      </c>
      <c r="R32" s="15">
        <v>58.5</v>
      </c>
      <c r="S32" s="15">
        <f t="shared" si="4"/>
        <v>27.890983188996433</v>
      </c>
      <c r="T32" s="15">
        <f t="shared" si="5"/>
        <v>30.565461029037188</v>
      </c>
      <c r="U32" s="14">
        <v>81</v>
      </c>
      <c r="V32" s="14">
        <v>50</v>
      </c>
      <c r="W32" s="14">
        <v>31</v>
      </c>
      <c r="X32" s="15">
        <v>10.9</v>
      </c>
      <c r="Y32" s="15">
        <f t="shared" si="6"/>
        <v>6.717721348918446</v>
      </c>
      <c r="Z32" s="42">
        <f t="shared" si="7"/>
        <v>4.193155687812796</v>
      </c>
      <c r="AA32" s="14">
        <v>3915</v>
      </c>
      <c r="AB32" s="15">
        <f t="shared" si="8"/>
        <v>6.439144736842105</v>
      </c>
      <c r="AC32" s="14">
        <v>766</v>
      </c>
      <c r="AD32" s="43">
        <f t="shared" si="9"/>
        <v>1.2598684210526314</v>
      </c>
      <c r="AE32" s="20">
        <v>1.92</v>
      </c>
    </row>
    <row r="33" spans="1:31" s="17" customFormat="1" ht="21.75" customHeight="1">
      <c r="A33" s="13">
        <v>1983</v>
      </c>
      <c r="B33" s="10" t="s">
        <v>48</v>
      </c>
      <c r="C33" s="22">
        <v>610000</v>
      </c>
      <c r="D33" s="14">
        <v>8238</v>
      </c>
      <c r="E33" s="15">
        <f t="shared" si="0"/>
        <v>13.504918032786886</v>
      </c>
      <c r="F33" s="15">
        <v>110.9</v>
      </c>
      <c r="G33" s="14">
        <v>4991</v>
      </c>
      <c r="H33" s="15">
        <f t="shared" si="1"/>
        <v>8.181967213114753</v>
      </c>
      <c r="I33" s="14">
        <v>3247</v>
      </c>
      <c r="J33" s="15">
        <v>5.322950819672132</v>
      </c>
      <c r="K33" s="14">
        <v>53</v>
      </c>
      <c r="L33" s="15">
        <f t="shared" si="2"/>
        <v>6.433600388443797</v>
      </c>
      <c r="M33" s="14">
        <v>30</v>
      </c>
      <c r="N33" s="15">
        <f t="shared" si="3"/>
        <v>3.641660597232338</v>
      </c>
      <c r="O33" s="14">
        <v>383</v>
      </c>
      <c r="P33" s="14">
        <v>190</v>
      </c>
      <c r="Q33" s="14">
        <v>193</v>
      </c>
      <c r="R33" s="15">
        <v>44.4</v>
      </c>
      <c r="S33" s="15">
        <f t="shared" si="4"/>
        <v>22.039206588562813</v>
      </c>
      <c r="T33" s="15">
        <f t="shared" si="5"/>
        <v>22.387194061013805</v>
      </c>
      <c r="U33" s="14">
        <v>75</v>
      </c>
      <c r="V33" s="14">
        <v>52</v>
      </c>
      <c r="W33" s="14">
        <v>23</v>
      </c>
      <c r="X33" s="15">
        <v>9</v>
      </c>
      <c r="Y33" s="15">
        <f t="shared" si="6"/>
        <v>6.272617611580217</v>
      </c>
      <c r="Z33" s="42">
        <f t="shared" si="7"/>
        <v>2.791939791211459</v>
      </c>
      <c r="AA33" s="14">
        <v>3632</v>
      </c>
      <c r="AB33" s="15">
        <f t="shared" si="8"/>
        <v>5.954098360655737</v>
      </c>
      <c r="AC33" s="14">
        <v>819</v>
      </c>
      <c r="AD33" s="43">
        <f t="shared" si="9"/>
        <v>1.342622950819672</v>
      </c>
      <c r="AE33" s="20">
        <v>2.06</v>
      </c>
    </row>
    <row r="34" spans="1:31" s="17" customFormat="1" ht="21.75" customHeight="1">
      <c r="A34" s="13">
        <v>1984</v>
      </c>
      <c r="B34" s="10" t="s">
        <v>49</v>
      </c>
      <c r="C34" s="22">
        <v>612000</v>
      </c>
      <c r="D34" s="14">
        <v>7982</v>
      </c>
      <c r="E34" s="15">
        <f t="shared" si="0"/>
        <v>13.04248366013072</v>
      </c>
      <c r="F34" s="15">
        <v>103.4</v>
      </c>
      <c r="G34" s="14">
        <v>5043</v>
      </c>
      <c r="H34" s="15">
        <f t="shared" si="1"/>
        <v>8.240196078431373</v>
      </c>
      <c r="I34" s="14">
        <v>2939</v>
      </c>
      <c r="J34" s="15">
        <v>4.802287581699346</v>
      </c>
      <c r="K34" s="14">
        <v>45</v>
      </c>
      <c r="L34" s="15">
        <f t="shared" si="2"/>
        <v>5.637684790779253</v>
      </c>
      <c r="M34" s="14">
        <v>22</v>
      </c>
      <c r="N34" s="15">
        <f t="shared" si="3"/>
        <v>2.756201453269857</v>
      </c>
      <c r="O34" s="14">
        <v>401</v>
      </c>
      <c r="P34" s="14">
        <v>186</v>
      </c>
      <c r="Q34" s="14">
        <v>215</v>
      </c>
      <c r="R34" s="15">
        <v>47.8</v>
      </c>
      <c r="S34" s="15">
        <f t="shared" si="4"/>
        <v>22.187760944769177</v>
      </c>
      <c r="T34" s="15">
        <f t="shared" si="5"/>
        <v>25.647143027555767</v>
      </c>
      <c r="U34" s="14">
        <v>56</v>
      </c>
      <c r="V34" s="14">
        <v>40</v>
      </c>
      <c r="W34" s="14">
        <v>16</v>
      </c>
      <c r="X34" s="15">
        <v>7</v>
      </c>
      <c r="Y34" s="15">
        <f t="shared" si="6"/>
        <v>4.9862877088007975</v>
      </c>
      <c r="Z34" s="42">
        <f t="shared" si="7"/>
        <v>2.0045101478326233</v>
      </c>
      <c r="AA34" s="14">
        <v>3419</v>
      </c>
      <c r="AB34" s="15">
        <f t="shared" si="8"/>
        <v>5.586601307189542</v>
      </c>
      <c r="AC34" s="14">
        <v>794</v>
      </c>
      <c r="AD34" s="43">
        <f t="shared" si="9"/>
        <v>1.2973856209150325</v>
      </c>
      <c r="AE34" s="20">
        <v>2.07</v>
      </c>
    </row>
    <row r="35" spans="1:31" s="17" customFormat="1" ht="21.75" customHeight="1">
      <c r="A35" s="13">
        <v>1985</v>
      </c>
      <c r="B35" s="10" t="s">
        <v>73</v>
      </c>
      <c r="C35" s="22">
        <v>614202</v>
      </c>
      <c r="D35" s="14">
        <v>7508</v>
      </c>
      <c r="E35" s="15">
        <f t="shared" si="0"/>
        <v>12.22399145557976</v>
      </c>
      <c r="F35" s="15">
        <v>109.1</v>
      </c>
      <c r="G35" s="14">
        <v>4851</v>
      </c>
      <c r="H35" s="15">
        <f t="shared" si="1"/>
        <v>7.898053083513242</v>
      </c>
      <c r="I35" s="14">
        <v>2657</v>
      </c>
      <c r="J35" s="15">
        <v>4.325938372066519</v>
      </c>
      <c r="K35" s="14">
        <v>49</v>
      </c>
      <c r="L35" s="15">
        <f t="shared" si="2"/>
        <v>6.5263718700053275</v>
      </c>
      <c r="M35" s="14">
        <v>24</v>
      </c>
      <c r="N35" s="15">
        <f t="shared" si="3"/>
        <v>3.1965903036760785</v>
      </c>
      <c r="O35" s="14">
        <v>376</v>
      </c>
      <c r="P35" s="14">
        <v>163</v>
      </c>
      <c r="Q35" s="14">
        <v>213</v>
      </c>
      <c r="R35" s="15">
        <v>47.7</v>
      </c>
      <c r="S35" s="15">
        <f t="shared" si="4"/>
        <v>20.67478437341451</v>
      </c>
      <c r="T35" s="15">
        <f t="shared" si="5"/>
        <v>27.016742770167426</v>
      </c>
      <c r="U35" s="14">
        <v>58</v>
      </c>
      <c r="V35" s="14">
        <v>38</v>
      </c>
      <c r="W35" s="14">
        <v>20</v>
      </c>
      <c r="X35" s="15">
        <v>7.7</v>
      </c>
      <c r="Y35" s="15">
        <f t="shared" si="6"/>
        <v>5.035780545984627</v>
      </c>
      <c r="Z35" s="42">
        <f t="shared" si="7"/>
        <v>2.6638252530633992</v>
      </c>
      <c r="AA35" s="14">
        <v>3469</v>
      </c>
      <c r="AB35" s="15">
        <f t="shared" si="8"/>
        <v>5.647979003650265</v>
      </c>
      <c r="AC35" s="14">
        <v>750</v>
      </c>
      <c r="AD35" s="43">
        <f t="shared" si="9"/>
        <v>1.221096642472672</v>
      </c>
      <c r="AE35" s="20">
        <v>1.93</v>
      </c>
    </row>
    <row r="36" spans="1:31" s="17" customFormat="1" ht="21.75" customHeight="1">
      <c r="A36" s="13">
        <v>1986</v>
      </c>
      <c r="B36" s="10" t="s">
        <v>50</v>
      </c>
      <c r="C36" s="22">
        <v>614000</v>
      </c>
      <c r="D36" s="14">
        <v>7342</v>
      </c>
      <c r="E36" s="15">
        <f t="shared" si="0"/>
        <v>11.957654723127035</v>
      </c>
      <c r="F36" s="15">
        <v>107.1</v>
      </c>
      <c r="G36" s="14">
        <v>4980</v>
      </c>
      <c r="H36" s="15">
        <f t="shared" si="1"/>
        <v>8.110749185667752</v>
      </c>
      <c r="I36" s="14">
        <v>2362</v>
      </c>
      <c r="J36" s="15">
        <v>3.8469055374592833</v>
      </c>
      <c r="K36" s="14">
        <v>45</v>
      </c>
      <c r="L36" s="15">
        <f t="shared" si="2"/>
        <v>6.129120130754562</v>
      </c>
      <c r="M36" s="14">
        <v>29</v>
      </c>
      <c r="N36" s="15">
        <f t="shared" si="3"/>
        <v>3.9498774175973845</v>
      </c>
      <c r="O36" s="14">
        <v>379</v>
      </c>
      <c r="P36" s="14">
        <v>143</v>
      </c>
      <c r="Q36" s="14">
        <v>236</v>
      </c>
      <c r="R36" s="15">
        <v>49.1</v>
      </c>
      <c r="S36" s="15">
        <f t="shared" si="4"/>
        <v>18.52091697966585</v>
      </c>
      <c r="T36" s="15">
        <f t="shared" si="5"/>
        <v>30.56598886154643</v>
      </c>
      <c r="U36" s="14">
        <v>58</v>
      </c>
      <c r="V36" s="14">
        <v>39</v>
      </c>
      <c r="W36" s="14">
        <v>19</v>
      </c>
      <c r="X36" s="15">
        <v>7.9</v>
      </c>
      <c r="Y36" s="15">
        <f t="shared" si="6"/>
        <v>5.283836878471752</v>
      </c>
      <c r="Z36" s="42">
        <f t="shared" si="7"/>
        <v>2.5878507218741484</v>
      </c>
      <c r="AA36" s="14">
        <v>3220</v>
      </c>
      <c r="AB36" s="15">
        <f t="shared" si="8"/>
        <v>5.2442996742671015</v>
      </c>
      <c r="AC36" s="14">
        <v>758</v>
      </c>
      <c r="AD36" s="43">
        <f t="shared" si="9"/>
        <v>1.2345276872964168</v>
      </c>
      <c r="AE36" s="20">
        <v>1.94</v>
      </c>
    </row>
    <row r="37" spans="1:31" s="17" customFormat="1" ht="21.75" customHeight="1">
      <c r="A37" s="13">
        <v>1987</v>
      </c>
      <c r="B37" s="10" t="s">
        <v>51</v>
      </c>
      <c r="C37" s="22">
        <v>615000</v>
      </c>
      <c r="D37" s="14">
        <v>6989</v>
      </c>
      <c r="E37" s="15">
        <f t="shared" si="0"/>
        <v>11.364227642276422</v>
      </c>
      <c r="F37" s="15">
        <v>104.4</v>
      </c>
      <c r="G37" s="14">
        <v>4810</v>
      </c>
      <c r="H37" s="15">
        <f t="shared" si="1"/>
        <v>7.821138211382113</v>
      </c>
      <c r="I37" s="14">
        <v>2179</v>
      </c>
      <c r="J37" s="15">
        <v>3.5430894308943093</v>
      </c>
      <c r="K37" s="14">
        <v>28</v>
      </c>
      <c r="L37" s="15">
        <f t="shared" si="2"/>
        <v>4.00629560738303</v>
      </c>
      <c r="M37" s="14">
        <v>12</v>
      </c>
      <c r="N37" s="15">
        <f t="shared" si="3"/>
        <v>1.7169838317355846</v>
      </c>
      <c r="O37" s="14">
        <v>339</v>
      </c>
      <c r="P37" s="14">
        <v>144</v>
      </c>
      <c r="Q37" s="14">
        <v>195</v>
      </c>
      <c r="R37" s="15">
        <v>46.3</v>
      </c>
      <c r="S37" s="15">
        <f t="shared" si="4"/>
        <v>19.650655021834062</v>
      </c>
      <c r="T37" s="15">
        <f t="shared" si="5"/>
        <v>26.610262008733624</v>
      </c>
      <c r="U37" s="14">
        <v>34</v>
      </c>
      <c r="V37" s="14">
        <v>27</v>
      </c>
      <c r="W37" s="14">
        <v>7</v>
      </c>
      <c r="X37" s="15">
        <v>4.8</v>
      </c>
      <c r="Y37" s="15">
        <f t="shared" si="6"/>
        <v>3.8483466362599774</v>
      </c>
      <c r="Z37" s="42">
        <f t="shared" si="7"/>
        <v>1.0015739018457575</v>
      </c>
      <c r="AA37" s="14">
        <v>3116</v>
      </c>
      <c r="AB37" s="15">
        <f t="shared" si="8"/>
        <v>5.066666666666666</v>
      </c>
      <c r="AC37" s="14">
        <v>701</v>
      </c>
      <c r="AD37" s="43">
        <f t="shared" si="9"/>
        <v>1.1398373983739836</v>
      </c>
      <c r="AE37" s="20">
        <v>1.89</v>
      </c>
    </row>
    <row r="38" spans="1:31" s="17" customFormat="1" ht="21.75" customHeight="1">
      <c r="A38" s="13">
        <v>1988</v>
      </c>
      <c r="B38" s="10" t="s">
        <v>52</v>
      </c>
      <c r="C38" s="22">
        <v>615000</v>
      </c>
      <c r="D38" s="14">
        <v>6887</v>
      </c>
      <c r="E38" s="15">
        <f t="shared" si="0"/>
        <v>11.198373983739836</v>
      </c>
      <c r="F38" s="15">
        <v>104.9</v>
      </c>
      <c r="G38" s="14">
        <v>5181</v>
      </c>
      <c r="H38" s="15">
        <f t="shared" si="1"/>
        <v>8.424390243902439</v>
      </c>
      <c r="I38" s="14">
        <v>1706</v>
      </c>
      <c r="J38" s="15">
        <v>2.7739837398373983</v>
      </c>
      <c r="K38" s="14">
        <v>23</v>
      </c>
      <c r="L38" s="15">
        <f t="shared" si="2"/>
        <v>3.3396253811528966</v>
      </c>
      <c r="M38" s="14">
        <v>12</v>
      </c>
      <c r="N38" s="15">
        <f t="shared" si="3"/>
        <v>1.7424132423406418</v>
      </c>
      <c r="O38" s="14">
        <v>304</v>
      </c>
      <c r="P38" s="14">
        <v>104</v>
      </c>
      <c r="Q38" s="14">
        <v>200</v>
      </c>
      <c r="R38" s="15">
        <v>42.3</v>
      </c>
      <c r="S38" s="15">
        <f t="shared" si="4"/>
        <v>14.46252259769156</v>
      </c>
      <c r="T38" s="15">
        <f t="shared" si="5"/>
        <v>27.812543457099153</v>
      </c>
      <c r="U38" s="14">
        <v>39</v>
      </c>
      <c r="V38" s="14">
        <v>28</v>
      </c>
      <c r="W38" s="14">
        <v>11</v>
      </c>
      <c r="X38" s="15">
        <v>5.6</v>
      </c>
      <c r="Y38" s="15">
        <f t="shared" si="6"/>
        <v>4.0491684743311644</v>
      </c>
      <c r="Z38" s="42">
        <f t="shared" si="7"/>
        <v>1.597212138812255</v>
      </c>
      <c r="AA38" s="14">
        <v>3076</v>
      </c>
      <c r="AB38" s="15">
        <f t="shared" si="8"/>
        <v>5.001626016260163</v>
      </c>
      <c r="AC38" s="14">
        <v>673</v>
      </c>
      <c r="AD38" s="43">
        <f t="shared" si="9"/>
        <v>1.094308943089431</v>
      </c>
      <c r="AE38" s="20">
        <v>1.89</v>
      </c>
    </row>
    <row r="39" spans="1:31" s="17" customFormat="1" ht="21.75" customHeight="1">
      <c r="A39" s="13">
        <v>1989</v>
      </c>
      <c r="B39" s="10" t="s">
        <v>14</v>
      </c>
      <c r="C39" s="22">
        <v>614000</v>
      </c>
      <c r="D39" s="14">
        <v>6400</v>
      </c>
      <c r="E39" s="15">
        <f t="shared" si="0"/>
        <v>10.423452768729643</v>
      </c>
      <c r="F39" s="15">
        <v>106.3</v>
      </c>
      <c r="G39" s="14">
        <v>4950</v>
      </c>
      <c r="H39" s="15">
        <f t="shared" si="1"/>
        <v>8.061889250814332</v>
      </c>
      <c r="I39" s="14">
        <v>1450</v>
      </c>
      <c r="J39" s="15">
        <v>2.361563517915309</v>
      </c>
      <c r="K39" s="14">
        <v>30</v>
      </c>
      <c r="L39" s="15">
        <f t="shared" si="2"/>
        <v>4.6875</v>
      </c>
      <c r="M39" s="14">
        <v>12</v>
      </c>
      <c r="N39" s="15">
        <f t="shared" si="3"/>
        <v>1.875</v>
      </c>
      <c r="O39" s="14">
        <v>279</v>
      </c>
      <c r="P39" s="14">
        <v>92</v>
      </c>
      <c r="Q39" s="14">
        <v>187</v>
      </c>
      <c r="R39" s="15">
        <v>41.8</v>
      </c>
      <c r="S39" s="15">
        <f t="shared" si="4"/>
        <v>13.774517143284923</v>
      </c>
      <c r="T39" s="15">
        <f t="shared" si="5"/>
        <v>27.998203323850877</v>
      </c>
      <c r="U39" s="14">
        <v>39</v>
      </c>
      <c r="V39" s="14">
        <v>27</v>
      </c>
      <c r="W39" s="14">
        <v>12</v>
      </c>
      <c r="X39" s="15">
        <v>6.1</v>
      </c>
      <c r="Y39" s="15">
        <f t="shared" si="6"/>
        <v>4.201026917690991</v>
      </c>
      <c r="Z39" s="42">
        <f t="shared" si="7"/>
        <v>1.875</v>
      </c>
      <c r="AA39" s="14">
        <v>3018</v>
      </c>
      <c r="AB39" s="15">
        <f t="shared" si="8"/>
        <v>4.915309446254072</v>
      </c>
      <c r="AC39" s="14">
        <v>684</v>
      </c>
      <c r="AD39" s="43">
        <f t="shared" si="9"/>
        <v>1.1140065146579803</v>
      </c>
      <c r="AE39" s="20">
        <v>1.8</v>
      </c>
    </row>
    <row r="40" spans="1:31" s="17" customFormat="1" ht="21.75" customHeight="1">
      <c r="A40" s="13">
        <v>1990</v>
      </c>
      <c r="B40" s="10" t="s">
        <v>74</v>
      </c>
      <c r="C40" s="22">
        <v>613219</v>
      </c>
      <c r="D40" s="14">
        <v>6412</v>
      </c>
      <c r="E40" s="15">
        <f t="shared" si="0"/>
        <v>10.456297016237267</v>
      </c>
      <c r="F40" s="15">
        <v>104.3</v>
      </c>
      <c r="G40" s="14">
        <v>5224</v>
      </c>
      <c r="H40" s="15">
        <f t="shared" si="1"/>
        <v>8.518979353216388</v>
      </c>
      <c r="I40" s="14">
        <v>1188</v>
      </c>
      <c r="J40" s="15">
        <v>1.9373176630208782</v>
      </c>
      <c r="K40" s="14">
        <v>31</v>
      </c>
      <c r="L40" s="15">
        <f t="shared" si="2"/>
        <v>4.834684965689333</v>
      </c>
      <c r="M40" s="14">
        <v>14</v>
      </c>
      <c r="N40" s="15">
        <f t="shared" si="3"/>
        <v>2.1834061135371177</v>
      </c>
      <c r="O40" s="14">
        <v>300</v>
      </c>
      <c r="P40" s="14">
        <v>118</v>
      </c>
      <c r="Q40" s="14">
        <v>182</v>
      </c>
      <c r="R40" s="15">
        <v>44.7</v>
      </c>
      <c r="S40" s="15">
        <f t="shared" si="4"/>
        <v>17.580452920143028</v>
      </c>
      <c r="T40" s="15">
        <f t="shared" si="5"/>
        <v>27.115613825983313</v>
      </c>
      <c r="U40" s="14">
        <v>40</v>
      </c>
      <c r="V40" s="14">
        <v>31</v>
      </c>
      <c r="W40" s="14">
        <v>9</v>
      </c>
      <c r="X40" s="15">
        <v>6.2</v>
      </c>
      <c r="Y40" s="15">
        <f t="shared" si="6"/>
        <v>4.811423250038802</v>
      </c>
      <c r="Z40" s="42">
        <f t="shared" si="7"/>
        <v>1.4036182158452901</v>
      </c>
      <c r="AA40" s="14">
        <v>3059</v>
      </c>
      <c r="AB40" s="15">
        <f t="shared" si="8"/>
        <v>4.988429908401403</v>
      </c>
      <c r="AC40" s="14">
        <v>674</v>
      </c>
      <c r="AD40" s="43">
        <f t="shared" si="9"/>
        <v>1.0991179333973669</v>
      </c>
      <c r="AE40" s="20">
        <v>1.82</v>
      </c>
    </row>
    <row r="41" spans="1:31" s="17" customFormat="1" ht="21.75" customHeight="1">
      <c r="A41" s="13">
        <v>1991</v>
      </c>
      <c r="B41" s="10" t="s">
        <v>53</v>
      </c>
      <c r="C41" s="22">
        <v>614000</v>
      </c>
      <c r="D41" s="14">
        <v>6187</v>
      </c>
      <c r="E41" s="15">
        <f t="shared" si="0"/>
        <v>10.076547231270359</v>
      </c>
      <c r="F41" s="15">
        <v>109.4</v>
      </c>
      <c r="G41" s="14">
        <v>5394</v>
      </c>
      <c r="H41" s="15">
        <f t="shared" si="1"/>
        <v>8.78501628664495</v>
      </c>
      <c r="I41" s="14">
        <v>793</v>
      </c>
      <c r="J41" s="15">
        <v>1.291530944625407</v>
      </c>
      <c r="K41" s="14">
        <v>33</v>
      </c>
      <c r="L41" s="15">
        <f t="shared" si="2"/>
        <v>5.333764344593503</v>
      </c>
      <c r="M41" s="14">
        <v>23</v>
      </c>
      <c r="N41" s="15">
        <f t="shared" si="3"/>
        <v>3.717472118959108</v>
      </c>
      <c r="O41" s="14">
        <v>253</v>
      </c>
      <c r="P41" s="14">
        <v>89</v>
      </c>
      <c r="Q41" s="14">
        <v>164</v>
      </c>
      <c r="R41" s="15">
        <v>39.3</v>
      </c>
      <c r="S41" s="15">
        <f t="shared" si="4"/>
        <v>13.819875776397517</v>
      </c>
      <c r="T41" s="15">
        <f t="shared" si="5"/>
        <v>25.46583850931677</v>
      </c>
      <c r="U41" s="14">
        <v>40</v>
      </c>
      <c r="V41" s="14">
        <v>21</v>
      </c>
      <c r="W41" s="14">
        <v>19</v>
      </c>
      <c r="X41" s="15">
        <v>6.4</v>
      </c>
      <c r="Y41" s="15">
        <f t="shared" si="6"/>
        <v>3.3827319587628866</v>
      </c>
      <c r="Z41" s="42">
        <f t="shared" si="7"/>
        <v>3.07095522870535</v>
      </c>
      <c r="AA41" s="14">
        <v>3070</v>
      </c>
      <c r="AB41" s="15">
        <f t="shared" si="8"/>
        <v>5</v>
      </c>
      <c r="AC41" s="14">
        <v>718</v>
      </c>
      <c r="AD41" s="43">
        <f t="shared" si="9"/>
        <v>1.1693811074918568</v>
      </c>
      <c r="AE41" s="20">
        <v>1.81</v>
      </c>
    </row>
    <row r="42" spans="1:31" s="17" customFormat="1" ht="21.75" customHeight="1">
      <c r="A42" s="13">
        <v>1992</v>
      </c>
      <c r="B42" s="10" t="s">
        <v>54</v>
      </c>
      <c r="C42" s="22">
        <v>613000</v>
      </c>
      <c r="D42" s="14">
        <v>5973</v>
      </c>
      <c r="E42" s="15">
        <f t="shared" si="0"/>
        <v>9.743882544861338</v>
      </c>
      <c r="F42" s="15">
        <v>105.7</v>
      </c>
      <c r="G42" s="14">
        <v>5383</v>
      </c>
      <c r="H42" s="15">
        <f t="shared" si="1"/>
        <v>8.781402936378466</v>
      </c>
      <c r="I42" s="14">
        <v>590</v>
      </c>
      <c r="J42" s="15">
        <v>0.9624796084828711</v>
      </c>
      <c r="K42" s="14">
        <v>31</v>
      </c>
      <c r="L42" s="15">
        <f t="shared" si="2"/>
        <v>5.1900217646074</v>
      </c>
      <c r="M42" s="14">
        <v>15</v>
      </c>
      <c r="N42" s="15">
        <f t="shared" si="3"/>
        <v>2.5113008538422905</v>
      </c>
      <c r="O42" s="14">
        <v>264</v>
      </c>
      <c r="P42" s="14">
        <v>85</v>
      </c>
      <c r="Q42" s="14">
        <v>179</v>
      </c>
      <c r="R42" s="15">
        <v>42.3</v>
      </c>
      <c r="S42" s="15">
        <f t="shared" si="4"/>
        <v>13.628346961680295</v>
      </c>
      <c r="T42" s="15">
        <f t="shared" si="5"/>
        <v>28.699695366362032</v>
      </c>
      <c r="U42" s="14">
        <v>34</v>
      </c>
      <c r="V42" s="14">
        <v>22</v>
      </c>
      <c r="W42" s="14">
        <v>12</v>
      </c>
      <c r="X42" s="15">
        <v>5.7</v>
      </c>
      <c r="Y42" s="15">
        <f t="shared" si="6"/>
        <v>3.669724770642202</v>
      </c>
      <c r="Z42" s="42">
        <f t="shared" si="7"/>
        <v>2.0090406830738323</v>
      </c>
      <c r="AA42" s="14">
        <v>3047</v>
      </c>
      <c r="AB42" s="15">
        <f t="shared" si="8"/>
        <v>4.970636215334421</v>
      </c>
      <c r="AC42" s="14">
        <v>781</v>
      </c>
      <c r="AD42" s="43">
        <f t="shared" si="9"/>
        <v>1.2740619902120718</v>
      </c>
      <c r="AE42" s="20">
        <v>1.78</v>
      </c>
    </row>
    <row r="43" spans="1:31" s="17" customFormat="1" ht="21.75" customHeight="1">
      <c r="A43" s="13">
        <v>1993</v>
      </c>
      <c r="B43" s="10" t="s">
        <v>55</v>
      </c>
      <c r="C43" s="22">
        <v>613000</v>
      </c>
      <c r="D43" s="14">
        <v>5823</v>
      </c>
      <c r="E43" s="15">
        <f t="shared" si="0"/>
        <v>9.499184339314844</v>
      </c>
      <c r="F43" s="15">
        <v>101.6</v>
      </c>
      <c r="G43" s="14">
        <v>5521</v>
      </c>
      <c r="H43" s="15">
        <f t="shared" si="1"/>
        <v>9.006525285481239</v>
      </c>
      <c r="I43" s="14">
        <v>302</v>
      </c>
      <c r="J43" s="15">
        <v>0.4926590538336052</v>
      </c>
      <c r="K43" s="14">
        <v>26</v>
      </c>
      <c r="L43" s="15">
        <f t="shared" si="2"/>
        <v>4.465052378499055</v>
      </c>
      <c r="M43" s="14">
        <v>8</v>
      </c>
      <c r="N43" s="15">
        <f t="shared" si="3"/>
        <v>1.3738622703074017</v>
      </c>
      <c r="O43" s="14">
        <v>225</v>
      </c>
      <c r="P43" s="14">
        <v>84</v>
      </c>
      <c r="Q43" s="14">
        <v>141</v>
      </c>
      <c r="R43" s="15">
        <v>37.2</v>
      </c>
      <c r="S43" s="15">
        <f t="shared" si="4"/>
        <v>13.888888888888888</v>
      </c>
      <c r="T43" s="15">
        <f t="shared" si="5"/>
        <v>23.313492063492063</v>
      </c>
      <c r="U43" s="14">
        <v>27</v>
      </c>
      <c r="V43" s="14">
        <v>20</v>
      </c>
      <c r="W43" s="14">
        <v>7</v>
      </c>
      <c r="X43" s="15">
        <v>4.6</v>
      </c>
      <c r="Y43" s="15">
        <f t="shared" si="6"/>
        <v>3.422899195618689</v>
      </c>
      <c r="Z43" s="42">
        <f t="shared" si="7"/>
        <v>1.2021294865189764</v>
      </c>
      <c r="AA43" s="14">
        <v>3257</v>
      </c>
      <c r="AB43" s="15">
        <f t="shared" si="8"/>
        <v>5.31321370309951</v>
      </c>
      <c r="AC43" s="14">
        <v>808</v>
      </c>
      <c r="AD43" s="43">
        <f t="shared" si="9"/>
        <v>1.3181076672104406</v>
      </c>
      <c r="AE43" s="20">
        <v>1.72</v>
      </c>
    </row>
    <row r="44" spans="1:31" s="17" customFormat="1" ht="21.75" customHeight="1">
      <c r="A44" s="13">
        <v>1994</v>
      </c>
      <c r="B44" s="10" t="s">
        <v>56</v>
      </c>
      <c r="C44" s="22">
        <v>613000</v>
      </c>
      <c r="D44" s="14">
        <v>6027</v>
      </c>
      <c r="E44" s="15">
        <f t="shared" si="0"/>
        <v>9.831973898858076</v>
      </c>
      <c r="F44" s="15">
        <v>101.4</v>
      </c>
      <c r="G44" s="14">
        <v>5518</v>
      </c>
      <c r="H44" s="15">
        <f t="shared" si="1"/>
        <v>9.00163132137031</v>
      </c>
      <c r="I44" s="14">
        <v>509</v>
      </c>
      <c r="J44" s="15">
        <v>0.8303425774877651</v>
      </c>
      <c r="K44" s="14">
        <v>20</v>
      </c>
      <c r="L44" s="15">
        <f t="shared" si="2"/>
        <v>3.318400530944085</v>
      </c>
      <c r="M44" s="14">
        <v>14</v>
      </c>
      <c r="N44" s="15">
        <f t="shared" si="3"/>
        <v>2.3228803716608595</v>
      </c>
      <c r="O44" s="14">
        <v>222</v>
      </c>
      <c r="P44" s="14">
        <v>90</v>
      </c>
      <c r="Q44" s="14">
        <v>132</v>
      </c>
      <c r="R44" s="15">
        <v>35.5</v>
      </c>
      <c r="S44" s="15">
        <f t="shared" si="4"/>
        <v>14.402304368698992</v>
      </c>
      <c r="T44" s="15">
        <f t="shared" si="5"/>
        <v>21.123379740758523</v>
      </c>
      <c r="U44" s="14">
        <v>28</v>
      </c>
      <c r="V44" s="14">
        <v>16</v>
      </c>
      <c r="W44" s="14">
        <v>12</v>
      </c>
      <c r="X44" s="15">
        <v>4.6</v>
      </c>
      <c r="Y44" s="15">
        <f t="shared" si="6"/>
        <v>2.6476915439351316</v>
      </c>
      <c r="Z44" s="42">
        <f t="shared" si="7"/>
        <v>1.991040318566451</v>
      </c>
      <c r="AA44" s="14">
        <v>3215</v>
      </c>
      <c r="AB44" s="15">
        <f t="shared" si="8"/>
        <v>5.244698205546493</v>
      </c>
      <c r="AC44" s="14">
        <v>852</v>
      </c>
      <c r="AD44" s="43">
        <f t="shared" si="9"/>
        <v>1.3898858075040783</v>
      </c>
      <c r="AE44" s="20">
        <v>1.76</v>
      </c>
    </row>
    <row r="45" spans="1:31" s="17" customFormat="1" ht="21.75" customHeight="1">
      <c r="A45" s="13">
        <v>1995</v>
      </c>
      <c r="B45" s="10" t="s">
        <v>75</v>
      </c>
      <c r="C45" s="22">
        <v>612602</v>
      </c>
      <c r="D45" s="14">
        <v>5723</v>
      </c>
      <c r="E45" s="15">
        <f t="shared" si="0"/>
        <v>9.342117720804046</v>
      </c>
      <c r="F45" s="15">
        <v>106.4</v>
      </c>
      <c r="G45" s="14">
        <v>5789</v>
      </c>
      <c r="H45" s="15">
        <f t="shared" si="1"/>
        <v>9.449854881309562</v>
      </c>
      <c r="I45" s="14">
        <v>-66</v>
      </c>
      <c r="J45" s="15">
        <v>-0.10773716050551582</v>
      </c>
      <c r="K45" s="14">
        <v>32</v>
      </c>
      <c r="L45" s="15">
        <f t="shared" si="2"/>
        <v>5.591473003669404</v>
      </c>
      <c r="M45" s="14">
        <v>21</v>
      </c>
      <c r="N45" s="15">
        <f t="shared" si="3"/>
        <v>3.6694041586580464</v>
      </c>
      <c r="O45" s="14">
        <v>228</v>
      </c>
      <c r="P45" s="14">
        <v>84</v>
      </c>
      <c r="Q45" s="14">
        <v>144</v>
      </c>
      <c r="R45" s="15">
        <v>38.3</v>
      </c>
      <c r="S45" s="15">
        <f t="shared" si="4"/>
        <v>14.115274743740548</v>
      </c>
      <c r="T45" s="15">
        <f t="shared" si="5"/>
        <v>24.197613846412366</v>
      </c>
      <c r="U45" s="14">
        <v>47</v>
      </c>
      <c r="V45" s="14">
        <v>35</v>
      </c>
      <c r="W45" s="14">
        <v>12</v>
      </c>
      <c r="X45" s="15">
        <v>8.2</v>
      </c>
      <c r="Y45" s="15">
        <f t="shared" si="6"/>
        <v>6.078499478985759</v>
      </c>
      <c r="Z45" s="42">
        <f t="shared" si="7"/>
        <v>2.0968023763760266</v>
      </c>
      <c r="AA45" s="14">
        <v>3246</v>
      </c>
      <c r="AB45" s="15">
        <f t="shared" si="8"/>
        <v>5.2987094394076415</v>
      </c>
      <c r="AC45" s="14">
        <v>809</v>
      </c>
      <c r="AD45" s="43">
        <f t="shared" si="9"/>
        <v>1.320596406802459</v>
      </c>
      <c r="AE45" s="20">
        <v>1.69</v>
      </c>
    </row>
    <row r="46" spans="1:31" s="17" customFormat="1" ht="21.75" customHeight="1">
      <c r="A46" s="13">
        <v>1996</v>
      </c>
      <c r="B46" s="10" t="s">
        <v>57</v>
      </c>
      <c r="C46" s="22">
        <v>613000</v>
      </c>
      <c r="D46" s="14">
        <v>5582</v>
      </c>
      <c r="E46" s="15">
        <f aca="true" t="shared" si="10" ref="E46:E56">D46/C46*1000</f>
        <v>9.106035889070148</v>
      </c>
      <c r="F46" s="15">
        <v>104.8</v>
      </c>
      <c r="G46" s="14">
        <v>5382</v>
      </c>
      <c r="H46" s="15">
        <f aca="true" t="shared" si="11" ref="H46:H54">G46/C46*1000</f>
        <v>8.779771615008157</v>
      </c>
      <c r="I46" s="14">
        <v>200</v>
      </c>
      <c r="J46" s="15">
        <v>0.3262642740619902</v>
      </c>
      <c r="K46" s="14">
        <v>20</v>
      </c>
      <c r="L46" s="15">
        <f t="shared" si="2"/>
        <v>3.5829451809387316</v>
      </c>
      <c r="M46" s="14">
        <v>11</v>
      </c>
      <c r="N46" s="15">
        <f t="shared" si="3"/>
        <v>1.970619849516302</v>
      </c>
      <c r="O46" s="14">
        <v>233</v>
      </c>
      <c r="P46" s="14">
        <v>85</v>
      </c>
      <c r="Q46" s="14">
        <v>148</v>
      </c>
      <c r="R46" s="15">
        <v>40.1</v>
      </c>
      <c r="S46" s="15">
        <f t="shared" si="4"/>
        <v>14.617368873602752</v>
      </c>
      <c r="T46" s="15">
        <f t="shared" si="5"/>
        <v>25.45141874462597</v>
      </c>
      <c r="U46" s="14">
        <v>41</v>
      </c>
      <c r="V46" s="14">
        <v>35</v>
      </c>
      <c r="W46" s="14">
        <v>6</v>
      </c>
      <c r="X46" s="15">
        <v>7.3</v>
      </c>
      <c r="Y46" s="15">
        <f t="shared" si="6"/>
        <v>6.231084208652305</v>
      </c>
      <c r="Z46" s="42">
        <f t="shared" si="7"/>
        <v>1.0748835542816195</v>
      </c>
      <c r="AA46" s="14">
        <v>3227</v>
      </c>
      <c r="AB46" s="15">
        <f t="shared" si="8"/>
        <v>5.2642740619902115</v>
      </c>
      <c r="AC46" s="14">
        <v>918</v>
      </c>
      <c r="AD46" s="43">
        <f t="shared" si="9"/>
        <v>1.497553017944535</v>
      </c>
      <c r="AE46" s="20">
        <v>1.62</v>
      </c>
    </row>
    <row r="47" spans="1:31" s="17" customFormat="1" ht="21.75" customHeight="1">
      <c r="A47" s="13">
        <v>1997</v>
      </c>
      <c r="B47" s="10" t="s">
        <v>58</v>
      </c>
      <c r="C47" s="22">
        <v>612000</v>
      </c>
      <c r="D47" s="14">
        <v>5603</v>
      </c>
      <c r="E47" s="15">
        <f t="shared" si="10"/>
        <v>9.155228758169935</v>
      </c>
      <c r="F47" s="15">
        <v>105.3</v>
      </c>
      <c r="G47" s="14">
        <v>5672</v>
      </c>
      <c r="H47" s="15">
        <f t="shared" si="11"/>
        <v>9.267973856209151</v>
      </c>
      <c r="I47" s="14">
        <v>-69</v>
      </c>
      <c r="J47" s="15">
        <v>-0.11274509803921567</v>
      </c>
      <c r="K47" s="14">
        <v>28</v>
      </c>
      <c r="L47" s="15">
        <f t="shared" si="2"/>
        <v>4.997322862752098</v>
      </c>
      <c r="M47" s="14">
        <v>18</v>
      </c>
      <c r="N47" s="15">
        <f t="shared" si="3"/>
        <v>3.212564697483491</v>
      </c>
      <c r="O47" s="14">
        <v>200</v>
      </c>
      <c r="P47" s="14">
        <v>83</v>
      </c>
      <c r="Q47" s="14">
        <v>117</v>
      </c>
      <c r="R47" s="15">
        <v>34.5</v>
      </c>
      <c r="S47" s="15">
        <f t="shared" si="4"/>
        <v>14.302946751680164</v>
      </c>
      <c r="T47" s="15">
        <f t="shared" si="5"/>
        <v>20.161985180079267</v>
      </c>
      <c r="U47" s="14">
        <v>41</v>
      </c>
      <c r="V47" s="14">
        <v>25</v>
      </c>
      <c r="W47" s="14">
        <v>16</v>
      </c>
      <c r="X47" s="15">
        <v>7.3</v>
      </c>
      <c r="Y47" s="15">
        <f t="shared" si="6"/>
        <v>4.442075337597726</v>
      </c>
      <c r="Z47" s="42">
        <f t="shared" si="7"/>
        <v>2.8556130644297695</v>
      </c>
      <c r="AA47" s="14">
        <v>3104</v>
      </c>
      <c r="AB47" s="15">
        <f t="shared" si="8"/>
        <v>5.071895424836602</v>
      </c>
      <c r="AC47" s="14">
        <v>979</v>
      </c>
      <c r="AD47" s="43">
        <f t="shared" si="9"/>
        <v>1.5996732026143792</v>
      </c>
      <c r="AE47" s="20">
        <v>1.64</v>
      </c>
    </row>
    <row r="48" spans="1:31" s="17" customFormat="1" ht="21.75" customHeight="1">
      <c r="A48" s="13">
        <v>1998</v>
      </c>
      <c r="B48" s="10" t="s">
        <v>59</v>
      </c>
      <c r="C48" s="22">
        <v>612000</v>
      </c>
      <c r="D48" s="14">
        <v>5624</v>
      </c>
      <c r="E48" s="15">
        <f t="shared" si="10"/>
        <v>9.189542483660132</v>
      </c>
      <c r="F48" s="15">
        <v>107.6</v>
      </c>
      <c r="G48" s="14">
        <v>5585</v>
      </c>
      <c r="H48" s="15">
        <f t="shared" si="11"/>
        <v>9.125816993464053</v>
      </c>
      <c r="I48" s="14">
        <v>39</v>
      </c>
      <c r="J48" s="15">
        <v>0.06372549019607844</v>
      </c>
      <c r="K48" s="14">
        <v>16</v>
      </c>
      <c r="L48" s="15">
        <f t="shared" si="2"/>
        <v>2.8449502133712663</v>
      </c>
      <c r="M48" s="14">
        <v>11</v>
      </c>
      <c r="N48" s="15">
        <f t="shared" si="3"/>
        <v>1.9559032716927454</v>
      </c>
      <c r="O48" s="14">
        <v>179</v>
      </c>
      <c r="P48" s="14">
        <v>69</v>
      </c>
      <c r="Q48" s="14">
        <v>110</v>
      </c>
      <c r="R48" s="15">
        <v>30.8</v>
      </c>
      <c r="S48" s="15">
        <f t="shared" si="4"/>
        <v>11.890401516457006</v>
      </c>
      <c r="T48" s="15">
        <f t="shared" si="5"/>
        <v>18.95571256246769</v>
      </c>
      <c r="U48" s="14">
        <v>36</v>
      </c>
      <c r="V48" s="14">
        <v>29</v>
      </c>
      <c r="W48" s="14">
        <v>7</v>
      </c>
      <c r="X48" s="15">
        <v>6.4</v>
      </c>
      <c r="Y48" s="15">
        <f t="shared" si="6"/>
        <v>5.130019458694498</v>
      </c>
      <c r="Z48" s="42">
        <f t="shared" si="7"/>
        <v>1.2446657183499288</v>
      </c>
      <c r="AA48" s="14">
        <v>3200</v>
      </c>
      <c r="AB48" s="15">
        <f t="shared" si="8"/>
        <v>5.228758169934641</v>
      </c>
      <c r="AC48" s="14">
        <v>1042</v>
      </c>
      <c r="AD48" s="43">
        <f t="shared" si="9"/>
        <v>1.7026143790849673</v>
      </c>
      <c r="AE48" s="20">
        <v>1.62</v>
      </c>
    </row>
    <row r="49" spans="1:31" s="17" customFormat="1" ht="21.75" customHeight="1">
      <c r="A49" s="13">
        <v>1999</v>
      </c>
      <c r="B49" s="10" t="s">
        <v>60</v>
      </c>
      <c r="C49" s="22">
        <v>612000</v>
      </c>
      <c r="D49" s="14">
        <v>5352</v>
      </c>
      <c r="E49" s="15">
        <f t="shared" si="10"/>
        <v>8.745098039215685</v>
      </c>
      <c r="F49" s="15">
        <v>111.5</v>
      </c>
      <c r="G49" s="14">
        <v>5851</v>
      </c>
      <c r="H49" s="15">
        <f t="shared" si="11"/>
        <v>9.56045751633987</v>
      </c>
      <c r="I49" s="14">
        <v>-499</v>
      </c>
      <c r="J49" s="15">
        <f aca="true" t="shared" si="12" ref="J49:J55">I49/C49*1000</f>
        <v>-0.815359477124183</v>
      </c>
      <c r="K49" s="14">
        <v>12</v>
      </c>
      <c r="L49" s="15">
        <f t="shared" si="2"/>
        <v>2.242152466367713</v>
      </c>
      <c r="M49" s="14">
        <v>8</v>
      </c>
      <c r="N49" s="15">
        <f t="shared" si="3"/>
        <v>1.4947683109118086</v>
      </c>
      <c r="O49" s="14">
        <v>185</v>
      </c>
      <c r="P49" s="14">
        <v>60</v>
      </c>
      <c r="Q49" s="14">
        <v>125</v>
      </c>
      <c r="R49" s="15">
        <v>33.4</v>
      </c>
      <c r="S49" s="15">
        <f t="shared" si="4"/>
        <v>10.83619288423334</v>
      </c>
      <c r="T49" s="15">
        <f t="shared" si="5"/>
        <v>22.57540184215279</v>
      </c>
      <c r="U49" s="14">
        <v>21</v>
      </c>
      <c r="V49" s="14">
        <v>16</v>
      </c>
      <c r="W49" s="14">
        <v>5</v>
      </c>
      <c r="X49" s="15">
        <v>3.9</v>
      </c>
      <c r="Y49" s="15">
        <f t="shared" si="6"/>
        <v>2.9806259314456036</v>
      </c>
      <c r="Z49" s="42">
        <f t="shared" si="7"/>
        <v>0.9342301943198804</v>
      </c>
      <c r="AA49" s="14">
        <v>3216</v>
      </c>
      <c r="AB49" s="15">
        <f t="shared" si="8"/>
        <v>5.254901960784314</v>
      </c>
      <c r="AC49" s="14">
        <v>1117</v>
      </c>
      <c r="AD49" s="43">
        <f t="shared" si="9"/>
        <v>1.8251633986928104</v>
      </c>
      <c r="AE49" s="20">
        <v>1.52</v>
      </c>
    </row>
    <row r="50" spans="1:31" s="17" customFormat="1" ht="21.75" customHeight="1">
      <c r="A50" s="13">
        <v>2000</v>
      </c>
      <c r="B50" s="10" t="s">
        <v>76</v>
      </c>
      <c r="C50" s="22">
        <v>609428</v>
      </c>
      <c r="D50" s="14">
        <v>5645</v>
      </c>
      <c r="E50" s="15">
        <f t="shared" si="10"/>
        <v>9.262784118878686</v>
      </c>
      <c r="F50" s="15">
        <v>106</v>
      </c>
      <c r="G50" s="14">
        <v>5935</v>
      </c>
      <c r="H50" s="15">
        <f t="shared" si="11"/>
        <v>9.738640167501329</v>
      </c>
      <c r="I50" s="14">
        <v>-290</v>
      </c>
      <c r="J50" s="15">
        <f t="shared" si="12"/>
        <v>-0.4758560486226429</v>
      </c>
      <c r="K50" s="14">
        <v>13</v>
      </c>
      <c r="L50" s="15">
        <f t="shared" si="2"/>
        <v>2.3029229406554474</v>
      </c>
      <c r="M50" s="23">
        <v>2</v>
      </c>
      <c r="N50" s="15">
        <f t="shared" si="3"/>
        <v>0.354295837023915</v>
      </c>
      <c r="O50" s="14">
        <v>192</v>
      </c>
      <c r="P50" s="14">
        <v>66</v>
      </c>
      <c r="Q50" s="14">
        <v>126</v>
      </c>
      <c r="R50" s="15">
        <v>32.9</v>
      </c>
      <c r="S50" s="15">
        <f t="shared" si="4"/>
        <v>11.30717834504026</v>
      </c>
      <c r="T50" s="15">
        <f t="shared" si="5"/>
        <v>21.58643138598595</v>
      </c>
      <c r="U50" s="14">
        <v>21</v>
      </c>
      <c r="V50" s="14">
        <v>21</v>
      </c>
      <c r="W50" s="24">
        <v>0</v>
      </c>
      <c r="X50" s="15">
        <v>3.7</v>
      </c>
      <c r="Y50" s="15">
        <f t="shared" si="6"/>
        <v>3.7063183903988706</v>
      </c>
      <c r="Z50" s="42">
        <f t="shared" si="7"/>
        <v>0</v>
      </c>
      <c r="AA50" s="14">
        <v>3366</v>
      </c>
      <c r="AB50" s="15">
        <f aca="true" t="shared" si="13" ref="AB50:AB55">AA50/C50*1000</f>
        <v>5.523211929875227</v>
      </c>
      <c r="AC50" s="14">
        <v>1191</v>
      </c>
      <c r="AD50" s="43">
        <f aca="true" t="shared" si="14" ref="AD50:AD55">AC50/C50*1000</f>
        <v>1.9542915652054058</v>
      </c>
      <c r="AE50" s="20">
        <v>1.62</v>
      </c>
    </row>
    <row r="51" spans="1:31" s="17" customFormat="1" ht="21.75" customHeight="1">
      <c r="A51" s="13">
        <v>2001</v>
      </c>
      <c r="B51" s="10" t="s">
        <v>61</v>
      </c>
      <c r="C51" s="22">
        <v>610000</v>
      </c>
      <c r="D51" s="14">
        <v>5595</v>
      </c>
      <c r="E51" s="15">
        <f t="shared" si="10"/>
        <v>9.172131147540982</v>
      </c>
      <c r="F51" s="15">
        <v>106</v>
      </c>
      <c r="G51" s="14">
        <v>5822</v>
      </c>
      <c r="H51" s="15">
        <f t="shared" si="11"/>
        <v>9.544262295081968</v>
      </c>
      <c r="I51" s="14">
        <v>-227</v>
      </c>
      <c r="J51" s="15">
        <f t="shared" si="12"/>
        <v>-0.3721311475409836</v>
      </c>
      <c r="K51" s="14">
        <v>18</v>
      </c>
      <c r="L51" s="15">
        <f t="shared" si="2"/>
        <v>3.2171581769436997</v>
      </c>
      <c r="M51" s="23">
        <v>12</v>
      </c>
      <c r="N51" s="15">
        <f t="shared" si="3"/>
        <v>2.1447721179624666</v>
      </c>
      <c r="O51" s="14">
        <v>190</v>
      </c>
      <c r="P51" s="14">
        <v>70</v>
      </c>
      <c r="Q51" s="14">
        <v>120</v>
      </c>
      <c r="R51" s="15">
        <v>32.8</v>
      </c>
      <c r="S51" s="15">
        <f t="shared" si="4"/>
        <v>12.100259291270527</v>
      </c>
      <c r="T51" s="15">
        <f t="shared" si="5"/>
        <v>20.743301642178047</v>
      </c>
      <c r="U51" s="14">
        <v>26</v>
      </c>
      <c r="V51" s="14">
        <v>16</v>
      </c>
      <c r="W51" s="24">
        <v>10</v>
      </c>
      <c r="X51" s="15">
        <v>4.6</v>
      </c>
      <c r="Y51" s="15">
        <f t="shared" si="6"/>
        <v>2.851541614685439</v>
      </c>
      <c r="Z51" s="42">
        <f t="shared" si="7"/>
        <v>1.7873100983020553</v>
      </c>
      <c r="AA51" s="14">
        <v>3340</v>
      </c>
      <c r="AB51" s="15">
        <f t="shared" si="13"/>
        <v>5.475409836065574</v>
      </c>
      <c r="AC51" s="14">
        <v>1255</v>
      </c>
      <c r="AD51" s="43">
        <f t="shared" si="14"/>
        <v>2.0573770491803276</v>
      </c>
      <c r="AE51" s="20">
        <v>1.58</v>
      </c>
    </row>
    <row r="52" spans="1:31" s="17" customFormat="1" ht="21.75" customHeight="1">
      <c r="A52" s="13">
        <v>2002</v>
      </c>
      <c r="B52" s="10" t="s">
        <v>62</v>
      </c>
      <c r="C52" s="22">
        <v>609000</v>
      </c>
      <c r="D52" s="14">
        <v>5365</v>
      </c>
      <c r="E52" s="15">
        <f t="shared" si="10"/>
        <v>8.809523809523808</v>
      </c>
      <c r="F52" s="15">
        <v>100.2</v>
      </c>
      <c r="G52" s="14">
        <v>5870</v>
      </c>
      <c r="H52" s="15">
        <f t="shared" si="11"/>
        <v>9.638752052545156</v>
      </c>
      <c r="I52" s="14">
        <v>-505</v>
      </c>
      <c r="J52" s="15">
        <f t="shared" si="12"/>
        <v>-0.8292282430213465</v>
      </c>
      <c r="K52" s="14">
        <v>10</v>
      </c>
      <c r="L52" s="15">
        <f t="shared" si="2"/>
        <v>1.863932898415657</v>
      </c>
      <c r="M52" s="23">
        <v>4</v>
      </c>
      <c r="N52" s="15">
        <f t="shared" si="3"/>
        <v>0.7455731593662628</v>
      </c>
      <c r="O52" s="14">
        <v>198</v>
      </c>
      <c r="P52" s="14">
        <v>68</v>
      </c>
      <c r="Q52" s="14">
        <v>130</v>
      </c>
      <c r="R52" s="15">
        <v>35.6</v>
      </c>
      <c r="S52" s="15">
        <f t="shared" si="4"/>
        <v>12.223620348732698</v>
      </c>
      <c r="T52" s="15">
        <f t="shared" si="5"/>
        <v>23.36868596081251</v>
      </c>
      <c r="U52" s="14">
        <v>15</v>
      </c>
      <c r="V52" s="14">
        <v>13</v>
      </c>
      <c r="W52" s="24">
        <v>2</v>
      </c>
      <c r="X52" s="15">
        <v>2.8</v>
      </c>
      <c r="Y52" s="15">
        <f t="shared" si="6"/>
        <v>2.4172554853105246</v>
      </c>
      <c r="Z52" s="42">
        <f t="shared" si="7"/>
        <v>0.3727865796831314</v>
      </c>
      <c r="AA52" s="14">
        <v>3194</v>
      </c>
      <c r="AB52" s="15">
        <f t="shared" si="13"/>
        <v>5.2446633825944176</v>
      </c>
      <c r="AC52" s="14">
        <v>1274</v>
      </c>
      <c r="AD52" s="43">
        <f t="shared" si="14"/>
        <v>2.0919540229885056</v>
      </c>
      <c r="AE52" s="20">
        <v>1.51</v>
      </c>
    </row>
    <row r="53" spans="1:31" s="17" customFormat="1" ht="21.75" customHeight="1">
      <c r="A53" s="13">
        <v>2003</v>
      </c>
      <c r="B53" s="10" t="s">
        <v>63</v>
      </c>
      <c r="C53" s="22">
        <v>607000</v>
      </c>
      <c r="D53" s="23">
        <v>5473</v>
      </c>
      <c r="E53" s="15">
        <f t="shared" si="10"/>
        <v>9.0164744645799</v>
      </c>
      <c r="F53" s="25">
        <v>106.5</v>
      </c>
      <c r="G53" s="23">
        <v>6075</v>
      </c>
      <c r="H53" s="15">
        <f t="shared" si="11"/>
        <v>10.00823723228995</v>
      </c>
      <c r="I53" s="14">
        <v>-602</v>
      </c>
      <c r="J53" s="15">
        <f t="shared" si="12"/>
        <v>-0.9917627677100493</v>
      </c>
      <c r="K53" s="23">
        <v>11</v>
      </c>
      <c r="L53" s="15">
        <f t="shared" si="2"/>
        <v>2.0098666179426274</v>
      </c>
      <c r="M53" s="23">
        <v>7</v>
      </c>
      <c r="N53" s="15">
        <f t="shared" si="3"/>
        <v>1.279006029599854</v>
      </c>
      <c r="O53" s="23">
        <v>179</v>
      </c>
      <c r="P53" s="23">
        <v>67</v>
      </c>
      <c r="Q53" s="23">
        <v>112</v>
      </c>
      <c r="R53" s="25">
        <v>31.7</v>
      </c>
      <c r="S53" s="15">
        <f t="shared" si="4"/>
        <v>11.854210898796886</v>
      </c>
      <c r="T53" s="15">
        <f t="shared" si="5"/>
        <v>19.815994338287332</v>
      </c>
      <c r="U53" s="23">
        <v>23</v>
      </c>
      <c r="V53" s="23">
        <v>17</v>
      </c>
      <c r="W53" s="26">
        <v>6</v>
      </c>
      <c r="X53" s="25">
        <v>4.2</v>
      </c>
      <c r="Y53" s="15">
        <f t="shared" si="6"/>
        <v>3.096539162112933</v>
      </c>
      <c r="Z53" s="42">
        <f t="shared" si="7"/>
        <v>1.0962908825141604</v>
      </c>
      <c r="AA53" s="14">
        <v>3125</v>
      </c>
      <c r="AB53" s="15">
        <f t="shared" si="13"/>
        <v>5.14827018121911</v>
      </c>
      <c r="AC53" s="14">
        <v>1325</v>
      </c>
      <c r="AD53" s="43">
        <f t="shared" si="14"/>
        <v>2.182866556836903</v>
      </c>
      <c r="AE53" s="20">
        <v>1.53</v>
      </c>
    </row>
    <row r="54" spans="1:31" s="17" customFormat="1" ht="21.75" customHeight="1">
      <c r="A54" s="13">
        <v>2004</v>
      </c>
      <c r="B54" s="10" t="s">
        <v>64</v>
      </c>
      <c r="C54" s="22">
        <v>606000</v>
      </c>
      <c r="D54" s="23">
        <v>5275</v>
      </c>
      <c r="E54" s="15">
        <f t="shared" si="10"/>
        <v>8.704620462046204</v>
      </c>
      <c r="F54" s="15">
        <v>102.7</v>
      </c>
      <c r="G54" s="23">
        <v>6166</v>
      </c>
      <c r="H54" s="15">
        <f t="shared" si="11"/>
        <v>10.174917491749175</v>
      </c>
      <c r="I54" s="14">
        <v>-891</v>
      </c>
      <c r="J54" s="15">
        <f t="shared" si="12"/>
        <v>-1.4702970297029703</v>
      </c>
      <c r="K54" s="23">
        <v>14</v>
      </c>
      <c r="L54" s="15">
        <f t="shared" si="2"/>
        <v>2.654028436018957</v>
      </c>
      <c r="M54" s="23">
        <v>10</v>
      </c>
      <c r="N54" s="15">
        <f t="shared" si="3"/>
        <v>1.8957345971563981</v>
      </c>
      <c r="O54" s="14">
        <v>174</v>
      </c>
      <c r="P54" s="23">
        <v>70</v>
      </c>
      <c r="Q54" s="23">
        <v>104</v>
      </c>
      <c r="R54" s="15">
        <v>31.9</v>
      </c>
      <c r="S54" s="15">
        <f t="shared" si="4"/>
        <v>12.84639383373096</v>
      </c>
      <c r="T54" s="15">
        <f t="shared" si="5"/>
        <v>19.086070838685995</v>
      </c>
      <c r="U54" s="14">
        <v>30</v>
      </c>
      <c r="V54" s="23">
        <v>22</v>
      </c>
      <c r="W54" s="24">
        <v>8</v>
      </c>
      <c r="X54" s="15">
        <v>5.7</v>
      </c>
      <c r="Y54" s="15">
        <f t="shared" si="6"/>
        <v>4.153294317538229</v>
      </c>
      <c r="Z54" s="42">
        <f t="shared" si="7"/>
        <v>1.5165876777251184</v>
      </c>
      <c r="AA54" s="23">
        <v>3214</v>
      </c>
      <c r="AB54" s="15">
        <f t="shared" si="13"/>
        <v>5.303630363036303</v>
      </c>
      <c r="AC54" s="23">
        <v>1337</v>
      </c>
      <c r="AD54" s="43">
        <f t="shared" si="14"/>
        <v>2.206270627062706</v>
      </c>
      <c r="AE54" s="44">
        <v>1.5</v>
      </c>
    </row>
    <row r="55" spans="1:31" s="47" customFormat="1" ht="21.75" customHeight="1">
      <c r="A55" s="13">
        <v>2005</v>
      </c>
      <c r="B55" s="45" t="s">
        <v>84</v>
      </c>
      <c r="C55" s="46">
        <v>603156</v>
      </c>
      <c r="D55" s="23">
        <v>5012</v>
      </c>
      <c r="E55" s="15">
        <f t="shared" si="10"/>
        <v>8.309624707372555</v>
      </c>
      <c r="F55" s="15">
        <v>100.2</v>
      </c>
      <c r="G55" s="23">
        <v>6303</v>
      </c>
      <c r="H55" s="15">
        <v>10.5</v>
      </c>
      <c r="I55" s="14">
        <v>-1291</v>
      </c>
      <c r="J55" s="15">
        <f t="shared" si="12"/>
        <v>-2.1404081199557</v>
      </c>
      <c r="K55" s="23">
        <v>15</v>
      </c>
      <c r="L55" s="15">
        <f t="shared" si="2"/>
        <v>2.9928172386272944</v>
      </c>
      <c r="M55" s="23">
        <v>8</v>
      </c>
      <c r="N55" s="15">
        <f t="shared" si="3"/>
        <v>1.5961691939345573</v>
      </c>
      <c r="O55" s="14">
        <v>172</v>
      </c>
      <c r="P55" s="23">
        <v>67</v>
      </c>
      <c r="Q55" s="23">
        <v>105</v>
      </c>
      <c r="R55" s="15">
        <f>O55/(O55+D55)*1000</f>
        <v>33.17901234567901</v>
      </c>
      <c r="S55" s="15">
        <f t="shared" si="4"/>
        <v>12.924382716049383</v>
      </c>
      <c r="T55" s="15">
        <f t="shared" si="5"/>
        <v>20.25462962962963</v>
      </c>
      <c r="U55" s="14">
        <v>34</v>
      </c>
      <c r="V55" s="23">
        <v>27</v>
      </c>
      <c r="W55" s="24">
        <v>7</v>
      </c>
      <c r="X55" s="15">
        <v>6.73</v>
      </c>
      <c r="Y55" s="15">
        <f t="shared" si="6"/>
        <v>5.35820599325263</v>
      </c>
      <c r="Z55" s="42">
        <f t="shared" si="7"/>
        <v>1.3966480446927374</v>
      </c>
      <c r="AA55" s="23">
        <v>3008</v>
      </c>
      <c r="AB55" s="15">
        <f t="shared" si="13"/>
        <v>4.987101181120639</v>
      </c>
      <c r="AC55" s="23">
        <v>1192</v>
      </c>
      <c r="AD55" s="43">
        <f t="shared" si="14"/>
        <v>1.9762714786887638</v>
      </c>
      <c r="AE55" s="44">
        <v>1.47</v>
      </c>
    </row>
    <row r="56" spans="1:31" s="17" customFormat="1" ht="21.75" customHeight="1">
      <c r="A56" s="13">
        <v>2006</v>
      </c>
      <c r="B56" s="45" t="s">
        <v>85</v>
      </c>
      <c r="C56" s="46">
        <v>600000</v>
      </c>
      <c r="D56" s="23">
        <v>5186</v>
      </c>
      <c r="E56" s="15">
        <f t="shared" si="10"/>
        <v>8.643333333333333</v>
      </c>
      <c r="F56" s="15">
        <v>106.9</v>
      </c>
      <c r="G56" s="23">
        <v>6328</v>
      </c>
      <c r="H56" s="15">
        <f>G56/C56*1000</f>
        <v>10.546666666666667</v>
      </c>
      <c r="I56" s="48">
        <v>-1142</v>
      </c>
      <c r="J56" s="15">
        <f>I56/C56*1000</f>
        <v>-1.9033333333333333</v>
      </c>
      <c r="K56" s="23">
        <v>10</v>
      </c>
      <c r="L56" s="15">
        <f>K56/D56*1000</f>
        <v>1.9282684149633629</v>
      </c>
      <c r="M56" s="23">
        <v>5</v>
      </c>
      <c r="N56" s="15">
        <f>M56/D56*1000</f>
        <v>0.9641342074816814</v>
      </c>
      <c r="O56" s="14">
        <v>157</v>
      </c>
      <c r="P56" s="23">
        <v>69</v>
      </c>
      <c r="Q56" s="23">
        <v>88</v>
      </c>
      <c r="R56" s="15">
        <v>29.4</v>
      </c>
      <c r="S56" s="15">
        <f>P56/(D56+O56)*1000</f>
        <v>12.91409320606401</v>
      </c>
      <c r="T56" s="15">
        <f>Q56/(O56+D56)*1000</f>
        <v>16.47014785700917</v>
      </c>
      <c r="U56" s="14">
        <v>24</v>
      </c>
      <c r="V56" s="23">
        <v>20</v>
      </c>
      <c r="W56" s="24">
        <v>4</v>
      </c>
      <c r="X56" s="15">
        <v>4.6</v>
      </c>
      <c r="Y56" s="15">
        <f>V56/(D56+V56)*1000</f>
        <v>3.84172109104879</v>
      </c>
      <c r="Z56" s="42">
        <f>W56/D56*1000</f>
        <v>0.7713073659853451</v>
      </c>
      <c r="AA56" s="23">
        <v>2983</v>
      </c>
      <c r="AB56" s="15">
        <f>AA56/C56*1000</f>
        <v>4.971666666666667</v>
      </c>
      <c r="AC56" s="23">
        <v>1201</v>
      </c>
      <c r="AD56" s="43">
        <f>AC56/C56*1000</f>
        <v>2.001666666666667</v>
      </c>
      <c r="AE56" s="44">
        <v>1.51</v>
      </c>
    </row>
    <row r="57" spans="1:31" s="47" customFormat="1" ht="21.75" customHeight="1">
      <c r="A57" s="13">
        <v>2007</v>
      </c>
      <c r="B57" s="10" t="s">
        <v>86</v>
      </c>
      <c r="C57" s="49">
        <v>596000</v>
      </c>
      <c r="D57" s="23">
        <v>5015</v>
      </c>
      <c r="E57" s="15">
        <v>8.4</v>
      </c>
      <c r="F57" s="15">
        <v>103.7</v>
      </c>
      <c r="G57" s="23">
        <v>6601</v>
      </c>
      <c r="H57" s="15">
        <v>11.1</v>
      </c>
      <c r="I57" s="48">
        <v>-1586</v>
      </c>
      <c r="J57" s="15">
        <v>-2.7</v>
      </c>
      <c r="K57" s="23">
        <v>15</v>
      </c>
      <c r="L57" s="15">
        <v>3</v>
      </c>
      <c r="M57" s="23">
        <v>10</v>
      </c>
      <c r="N57" s="15">
        <v>2</v>
      </c>
      <c r="O57" s="14">
        <v>146</v>
      </c>
      <c r="P57" s="23">
        <v>60</v>
      </c>
      <c r="Q57" s="23">
        <v>86</v>
      </c>
      <c r="R57" s="15">
        <v>28.3</v>
      </c>
      <c r="S57" s="15">
        <v>11.6</v>
      </c>
      <c r="T57" s="15">
        <v>16.7</v>
      </c>
      <c r="U57" s="14">
        <v>20</v>
      </c>
      <c r="V57" s="23">
        <v>14</v>
      </c>
      <c r="W57" s="24">
        <v>6</v>
      </c>
      <c r="X57" s="15">
        <v>4</v>
      </c>
      <c r="Y57" s="15">
        <f>V57/(D57+V57)*1000</f>
        <v>2.7838536488367467</v>
      </c>
      <c r="Z57" s="42">
        <f>W57/D57*1000</f>
        <v>1.1964107676969093</v>
      </c>
      <c r="AA57" s="23">
        <v>2879</v>
      </c>
      <c r="AB57" s="15">
        <v>4.8</v>
      </c>
      <c r="AC57" s="23">
        <v>1172</v>
      </c>
      <c r="AD57" s="43">
        <v>1.97</v>
      </c>
      <c r="AE57" s="44">
        <v>1.47</v>
      </c>
    </row>
    <row r="58" spans="1:31" s="52" customFormat="1" ht="21.75" customHeight="1">
      <c r="A58" s="53">
        <v>2008</v>
      </c>
      <c r="B58" s="54" t="s">
        <v>87</v>
      </c>
      <c r="C58" s="55">
        <v>591000</v>
      </c>
      <c r="D58" s="56">
        <v>4878</v>
      </c>
      <c r="E58" s="57">
        <v>8.3</v>
      </c>
      <c r="F58" s="57">
        <v>109.7</v>
      </c>
      <c r="G58" s="56">
        <v>6682</v>
      </c>
      <c r="H58" s="57">
        <v>11.3</v>
      </c>
      <c r="I58" s="58">
        <v>-1804</v>
      </c>
      <c r="J58" s="59">
        <v>-3.1</v>
      </c>
      <c r="K58" s="60">
        <v>11</v>
      </c>
      <c r="L58" s="59">
        <v>2.3</v>
      </c>
      <c r="M58" s="60">
        <v>1</v>
      </c>
      <c r="N58" s="59">
        <v>0.2</v>
      </c>
      <c r="O58" s="61">
        <v>126</v>
      </c>
      <c r="P58" s="60">
        <v>58</v>
      </c>
      <c r="Q58" s="60">
        <v>68</v>
      </c>
      <c r="R58" s="59">
        <v>25.2</v>
      </c>
      <c r="S58" s="59">
        <v>11.6</v>
      </c>
      <c r="T58" s="59">
        <v>13.6</v>
      </c>
      <c r="U58" s="61">
        <v>15</v>
      </c>
      <c r="V58" s="60">
        <v>14</v>
      </c>
      <c r="W58" s="62">
        <v>1</v>
      </c>
      <c r="X58" s="59">
        <v>3.1</v>
      </c>
      <c r="Y58" s="59">
        <f>V58/(D58+V58)*1000</f>
        <v>2.861815208503679</v>
      </c>
      <c r="Z58" s="63">
        <f>W58/D58*1000</f>
        <v>0.2050020500205002</v>
      </c>
      <c r="AA58" s="60">
        <v>2883</v>
      </c>
      <c r="AB58" s="59">
        <v>4.9</v>
      </c>
      <c r="AC58" s="60">
        <v>1073</v>
      </c>
      <c r="AD58" s="64">
        <v>1.82</v>
      </c>
      <c r="AE58" s="65">
        <v>1.43</v>
      </c>
    </row>
    <row r="59" spans="1:31" s="52" customFormat="1" ht="21.75" customHeight="1" thickBot="1">
      <c r="A59" s="39">
        <v>2009</v>
      </c>
      <c r="B59" s="40" t="s">
        <v>88</v>
      </c>
      <c r="C59" s="41">
        <v>587000</v>
      </c>
      <c r="D59" s="31">
        <v>4876</v>
      </c>
      <c r="E59" s="32">
        <v>8.3</v>
      </c>
      <c r="F59" s="32">
        <v>103.9</v>
      </c>
      <c r="G59" s="31">
        <v>6636</v>
      </c>
      <c r="H59" s="32">
        <v>11.3</v>
      </c>
      <c r="I59" s="33">
        <f>D59-G59</f>
        <v>-1760</v>
      </c>
      <c r="J59" s="32">
        <v>-3</v>
      </c>
      <c r="K59" s="31">
        <v>9</v>
      </c>
      <c r="L59" s="32">
        <v>1.8</v>
      </c>
      <c r="M59" s="31">
        <v>7</v>
      </c>
      <c r="N59" s="32">
        <v>1.4</v>
      </c>
      <c r="O59" s="34">
        <v>138</v>
      </c>
      <c r="P59" s="31">
        <v>61</v>
      </c>
      <c r="Q59" s="31">
        <v>77</v>
      </c>
      <c r="R59" s="32">
        <v>27.5</v>
      </c>
      <c r="S59" s="32">
        <v>12.2</v>
      </c>
      <c r="T59" s="32">
        <v>15.4</v>
      </c>
      <c r="U59" s="34">
        <v>20</v>
      </c>
      <c r="V59" s="31">
        <v>13</v>
      </c>
      <c r="W59" s="35">
        <v>7</v>
      </c>
      <c r="X59" s="32">
        <v>4.1</v>
      </c>
      <c r="Y59" s="32">
        <f>V59/(D59+V59)*1000</f>
        <v>2.6590304765800776</v>
      </c>
      <c r="Z59" s="36">
        <f>W59/D59*1000</f>
        <v>1.435602953240361</v>
      </c>
      <c r="AA59" s="31">
        <v>2758</v>
      </c>
      <c r="AB59" s="32">
        <v>4.7</v>
      </c>
      <c r="AC59" s="31">
        <v>1150</v>
      </c>
      <c r="AD59" s="37">
        <v>1.96</v>
      </c>
      <c r="AE59" s="38">
        <v>1.46</v>
      </c>
    </row>
    <row r="60" s="11" customFormat="1" ht="11.25">
      <c r="B60" s="11" t="s">
        <v>81</v>
      </c>
    </row>
    <row r="61" s="11" customFormat="1" ht="11.25">
      <c r="B61" s="11" t="s">
        <v>78</v>
      </c>
    </row>
    <row r="62" s="11" customFormat="1" ht="11.25">
      <c r="B62" s="11" t="s">
        <v>77</v>
      </c>
    </row>
    <row r="63" s="11" customFormat="1" ht="11.25">
      <c r="B63" s="30" t="s">
        <v>89</v>
      </c>
    </row>
    <row r="64" s="11" customFormat="1" ht="11.25">
      <c r="B64" s="11" t="s">
        <v>24</v>
      </c>
    </row>
    <row r="66" ht="13.5">
      <c r="B66" t="s">
        <v>67</v>
      </c>
    </row>
  </sheetData>
  <sheetProtection/>
  <mergeCells count="30">
    <mergeCell ref="AE3:AE5"/>
    <mergeCell ref="AA3:AB3"/>
    <mergeCell ref="AA4:AA5"/>
    <mergeCell ref="AB4:AB5"/>
    <mergeCell ref="AC3:AD3"/>
    <mergeCell ref="AC4:AC5"/>
    <mergeCell ref="AD4:AD5"/>
    <mergeCell ref="U4:W4"/>
    <mergeCell ref="X4:Z4"/>
    <mergeCell ref="U3:Z3"/>
    <mergeCell ref="O4:Q4"/>
    <mergeCell ref="R4:T4"/>
    <mergeCell ref="O3:T3"/>
    <mergeCell ref="G3:H3"/>
    <mergeCell ref="M3:N3"/>
    <mergeCell ref="K4:K5"/>
    <mergeCell ref="L4:L5"/>
    <mergeCell ref="M4:M5"/>
    <mergeCell ref="N4:N5"/>
    <mergeCell ref="K3:L3"/>
    <mergeCell ref="C3:C5"/>
    <mergeCell ref="F3:F5"/>
    <mergeCell ref="D4:D5"/>
    <mergeCell ref="E4:E5"/>
    <mergeCell ref="D3:E3"/>
    <mergeCell ref="J4:J5"/>
    <mergeCell ref="I4:I5"/>
    <mergeCell ref="I3:J3"/>
    <mergeCell ref="G4:G5"/>
    <mergeCell ref="H4:H5"/>
  </mergeCells>
  <printOptions/>
  <pageMargins left="0.34" right="0.25" top="0.2" bottom="0.35" header="0.2" footer="0.5118110236220472"/>
  <pageSetup fitToWidth="2" fitToHeight="1" horizontalDpi="600" verticalDpi="600" orientation="portrait" paperSize="9" scale="64" r:id="rId3"/>
  <headerFooter alignWithMargins="0">
    <oddHeader>&amp;C&amp;P / &amp;N ページ</oddHeader>
  </headerFooter>
  <colBreaks count="1" manualBreakCount="1">
    <brk id="20" max="6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DURON</dc:creator>
  <cp:keywords/>
  <dc:description/>
  <cp:lastModifiedBy>鳥取県庁</cp:lastModifiedBy>
  <cp:lastPrinted>2010-11-17T05:38:23Z</cp:lastPrinted>
  <dcterms:created xsi:type="dcterms:W3CDTF">2002-10-17T04:40:24Z</dcterms:created>
  <dcterms:modified xsi:type="dcterms:W3CDTF">2015-02-17T13:13:50Z</dcterms:modified>
  <cp:category/>
  <cp:version/>
  <cp:contentType/>
  <cp:contentStatus/>
</cp:coreProperties>
</file>