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sktop\＊＊＊　2022.03.02　oeフォルダ\★スポーツ課\HP（指定管理施設）\20230427　HP公開する\"/>
    </mc:Choice>
  </mc:AlternateContent>
  <bookViews>
    <workbookView xWindow="0" yWindow="0" windowWidth="17085" windowHeight="724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Sheet1!$A$1:$O$30</definedName>
  </definedNames>
  <calcPr calcId="162913"/>
</workbook>
</file>

<file path=xl/calcChain.xml><?xml version="1.0" encoding="utf-8"?>
<calcChain xmlns="http://schemas.openxmlformats.org/spreadsheetml/2006/main">
  <c r="H30" i="1" l="1"/>
  <c r="E30" i="1" l="1"/>
  <c r="O18" i="1"/>
  <c r="O19" i="1"/>
  <c r="V29" i="1" l="1"/>
  <c r="R29" i="1"/>
  <c r="R28" i="1"/>
  <c r="T29" i="1"/>
  <c r="V28" i="1"/>
  <c r="T28" i="1"/>
  <c r="O25" i="1"/>
  <c r="O24" i="1"/>
  <c r="O23" i="1"/>
  <c r="O22" i="1"/>
  <c r="L30" i="1" l="1"/>
  <c r="D30" i="1" l="1"/>
  <c r="F30" i="1"/>
  <c r="G30" i="1"/>
  <c r="I30" i="1"/>
  <c r="J30" i="1"/>
  <c r="K30" i="1"/>
  <c r="M30" i="1"/>
  <c r="N30" i="1"/>
  <c r="C30" i="1"/>
  <c r="O28" i="1" l="1"/>
  <c r="O29" i="1"/>
  <c r="O27" i="1" l="1"/>
  <c r="O26" i="1"/>
  <c r="O21" i="1"/>
  <c r="O20" i="1"/>
  <c r="O17" i="1"/>
  <c r="O16" i="1"/>
  <c r="O15" i="1"/>
  <c r="O14" i="1"/>
  <c r="O13" i="1"/>
  <c r="O12" i="1"/>
  <c r="O11" i="1"/>
  <c r="O10" i="1"/>
  <c r="O9" i="1"/>
  <c r="O8" i="1"/>
  <c r="O7" i="1"/>
  <c r="O6" i="1"/>
  <c r="O5" i="1" l="1"/>
  <c r="O4" i="1" l="1"/>
  <c r="O30" i="1" s="1"/>
</calcChain>
</file>

<file path=xl/sharedStrings.xml><?xml version="1.0" encoding="utf-8"?>
<sst xmlns="http://schemas.openxmlformats.org/spreadsheetml/2006/main" count="62" uniqueCount="37">
  <si>
    <t>区分</t>
  </si>
  <si>
    <t>４月</t>
  </si>
  <si>
    <t>５月</t>
  </si>
  <si>
    <t>６月</t>
  </si>
  <si>
    <t>７月</t>
  </si>
  <si>
    <t>８月</t>
  </si>
  <si>
    <t>９月</t>
  </si>
  <si>
    <t>１月</t>
  </si>
  <si>
    <t>２月</t>
  </si>
  <si>
    <t>３月</t>
  </si>
  <si>
    <t>計</t>
  </si>
  <si>
    <t>合計</t>
  </si>
  <si>
    <t>有料</t>
    <phoneticPr fontId="1"/>
  </si>
  <si>
    <t>減免</t>
    <phoneticPr fontId="1"/>
  </si>
  <si>
    <t>研修室</t>
    <rPh sb="0" eb="3">
      <t>ケンシュウシツ</t>
    </rPh>
    <phoneticPr fontId="1"/>
  </si>
  <si>
    <t>主道場</t>
    <rPh sb="0" eb="1">
      <t>シュ</t>
    </rPh>
    <rPh sb="1" eb="3">
      <t>ドウジョウ</t>
    </rPh>
    <phoneticPr fontId="1"/>
  </si>
  <si>
    <t>小道場</t>
    <rPh sb="0" eb="3">
      <t>ショウドウジョウ</t>
    </rPh>
    <phoneticPr fontId="1"/>
  </si>
  <si>
    <t>弓道場</t>
    <rPh sb="0" eb="2">
      <t>キュウドウ</t>
    </rPh>
    <rPh sb="2" eb="3">
      <t>ジョウ</t>
    </rPh>
    <phoneticPr fontId="1"/>
  </si>
  <si>
    <t>相撲場</t>
    <rPh sb="0" eb="2">
      <t>スモウ</t>
    </rPh>
    <rPh sb="2" eb="3">
      <t>ジョウ</t>
    </rPh>
    <phoneticPr fontId="1"/>
  </si>
  <si>
    <t>会議室</t>
    <rPh sb="0" eb="3">
      <t>カイギシツ</t>
    </rPh>
    <phoneticPr fontId="1"/>
  </si>
  <si>
    <t>師範室</t>
    <rPh sb="0" eb="2">
      <t>シハン</t>
    </rPh>
    <rPh sb="2" eb="3">
      <t>シツ</t>
    </rPh>
    <phoneticPr fontId="1"/>
  </si>
  <si>
    <t>一般利用</t>
    <rPh sb="0" eb="2">
      <t>イッパン</t>
    </rPh>
    <rPh sb="2" eb="4">
      <t>リヨウ</t>
    </rPh>
    <phoneticPr fontId="1"/>
  </si>
  <si>
    <t>設備使用</t>
    <rPh sb="0" eb="2">
      <t>セツビ</t>
    </rPh>
    <rPh sb="2" eb="4">
      <t>シヨウ</t>
    </rPh>
    <phoneticPr fontId="1"/>
  </si>
  <si>
    <t>武道教室</t>
    <rPh sb="0" eb="2">
      <t>ブドウ</t>
    </rPh>
    <rPh sb="2" eb="4">
      <t>キョウシツ</t>
    </rPh>
    <phoneticPr fontId="1"/>
  </si>
  <si>
    <t>（単位：人）</t>
  </si>
  <si>
    <t>無料</t>
    <rPh sb="0" eb="2">
      <t>ムリョウ</t>
    </rPh>
    <phoneticPr fontId="1"/>
  </si>
  <si>
    <t>イベント</t>
    <phoneticPr fontId="1"/>
  </si>
  <si>
    <t>エントランス</t>
    <phoneticPr fontId="1"/>
  </si>
  <si>
    <t>有料</t>
    <rPh sb="0" eb="2">
      <t>ユウリョウ</t>
    </rPh>
    <phoneticPr fontId="1"/>
  </si>
  <si>
    <t>減免</t>
    <rPh sb="0" eb="2">
      <t>ゲンメン</t>
    </rPh>
    <phoneticPr fontId="1"/>
  </si>
  <si>
    <t>個人</t>
    <rPh sb="0" eb="2">
      <t>コジン</t>
    </rPh>
    <phoneticPr fontId="1"/>
  </si>
  <si>
    <t>設備</t>
    <rPh sb="0" eb="2">
      <t>セツビ</t>
    </rPh>
    <phoneticPr fontId="1"/>
  </si>
  <si>
    <t>10月</t>
    <phoneticPr fontId="1"/>
  </si>
  <si>
    <t>11月</t>
  </si>
  <si>
    <t>12月</t>
  </si>
  <si>
    <t>県立武道館　令和４年度利用者数</t>
    <rPh sb="0" eb="2">
      <t>ケンリツ</t>
    </rPh>
    <rPh sb="2" eb="5">
      <t>ブドウカン</t>
    </rPh>
    <rPh sb="6" eb="8">
      <t>レイワ</t>
    </rPh>
    <rPh sb="11" eb="13">
      <t>リヨウ</t>
    </rPh>
    <rPh sb="13" eb="14">
      <t>シャ</t>
    </rPh>
    <rPh sb="14" eb="15">
      <t>スウ</t>
    </rPh>
    <phoneticPr fontId="1"/>
  </si>
  <si>
    <t>放送室</t>
    <rPh sb="0" eb="3">
      <t>ホウソウシツ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</si>
</sst>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176" fontId="3" fillId="0" borderId="0" xfId="0" applyNumberFormat="1" applyFont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76" fontId="3" fillId="0" borderId="7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2" fillId="0" borderId="0" xfId="0" applyNumberFormat="1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abSelected="1" view="pageBreakPreview" zoomScale="80" zoomScaleNormal="90" zoomScaleSheetLayoutView="80" workbookViewId="0">
      <selection activeCell="A2" sqref="A2"/>
    </sheetView>
  </sheetViews>
  <sheetFormatPr defaultColWidth="9" defaultRowHeight="13.5" x14ac:dyDescent="0.15"/>
  <cols>
    <col min="1" max="2" width="9" style="2"/>
    <col min="3" max="3" width="9.125" style="2" customWidth="1"/>
    <col min="4" max="14" width="9" style="2" customWidth="1"/>
    <col min="15" max="15" width="9.75" style="2" customWidth="1"/>
    <col min="16" max="16384" width="9" style="2"/>
  </cols>
  <sheetData>
    <row r="1" spans="1:15" x14ac:dyDescent="0.15">
      <c r="A1" s="1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8" t="s">
        <v>24</v>
      </c>
    </row>
    <row r="3" spans="1:15" ht="16.5" customHeight="1" x14ac:dyDescent="0.15">
      <c r="A3" s="20" t="s">
        <v>0</v>
      </c>
      <c r="B3" s="20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32</v>
      </c>
      <c r="J3" s="18" t="s">
        <v>33</v>
      </c>
      <c r="K3" s="18" t="s">
        <v>34</v>
      </c>
      <c r="L3" s="17" t="s">
        <v>7</v>
      </c>
      <c r="M3" s="17" t="s">
        <v>8</v>
      </c>
      <c r="N3" s="17" t="s">
        <v>9</v>
      </c>
      <c r="O3" s="4" t="s">
        <v>10</v>
      </c>
    </row>
    <row r="4" spans="1:15" ht="16.5" customHeight="1" x14ac:dyDescent="0.15">
      <c r="A4" s="20" t="s">
        <v>15</v>
      </c>
      <c r="B4" s="4" t="s">
        <v>12</v>
      </c>
      <c r="C4" s="5">
        <v>903</v>
      </c>
      <c r="D4" s="5">
        <v>1321</v>
      </c>
      <c r="E4" s="13">
        <v>3515</v>
      </c>
      <c r="F4" s="13">
        <v>1594</v>
      </c>
      <c r="G4" s="13">
        <v>911</v>
      </c>
      <c r="H4" s="13">
        <v>1620</v>
      </c>
      <c r="I4" s="13">
        <v>2240</v>
      </c>
      <c r="J4" s="13">
        <v>2027</v>
      </c>
      <c r="K4" s="13">
        <v>1744</v>
      </c>
      <c r="L4" s="13">
        <v>1154</v>
      </c>
      <c r="M4" s="13">
        <v>1672</v>
      </c>
      <c r="N4" s="13">
        <v>2481</v>
      </c>
      <c r="O4" s="5">
        <f>SUM(C4:N4)</f>
        <v>21182</v>
      </c>
    </row>
    <row r="5" spans="1:15" ht="16.5" customHeight="1" x14ac:dyDescent="0.15">
      <c r="A5" s="20"/>
      <c r="B5" s="6" t="s">
        <v>13</v>
      </c>
      <c r="C5" s="5">
        <v>499</v>
      </c>
      <c r="D5" s="5">
        <v>1268</v>
      </c>
      <c r="E5" s="13">
        <v>290</v>
      </c>
      <c r="F5" s="13">
        <v>485</v>
      </c>
      <c r="G5" s="13">
        <v>0</v>
      </c>
      <c r="H5" s="13">
        <v>639</v>
      </c>
      <c r="I5" s="13">
        <v>521</v>
      </c>
      <c r="J5" s="13">
        <v>860</v>
      </c>
      <c r="K5" s="13">
        <v>230</v>
      </c>
      <c r="L5" s="13">
        <v>0</v>
      </c>
      <c r="M5" s="13">
        <v>0</v>
      </c>
      <c r="N5" s="13">
        <v>0</v>
      </c>
      <c r="O5" s="5">
        <f t="shared" ref="O5" si="0">SUM(C5:N5)</f>
        <v>4792</v>
      </c>
    </row>
    <row r="6" spans="1:15" ht="16.5" customHeight="1" x14ac:dyDescent="0.15">
      <c r="A6" s="20" t="s">
        <v>16</v>
      </c>
      <c r="B6" s="7" t="s">
        <v>12</v>
      </c>
      <c r="C6" s="5">
        <v>2567</v>
      </c>
      <c r="D6" s="5">
        <v>2165</v>
      </c>
      <c r="E6" s="13">
        <v>2632</v>
      </c>
      <c r="F6" s="13">
        <v>2120</v>
      </c>
      <c r="G6" s="13">
        <v>1926</v>
      </c>
      <c r="H6" s="13">
        <v>2113</v>
      </c>
      <c r="I6" s="13">
        <v>2320</v>
      </c>
      <c r="J6" s="13">
        <v>2271</v>
      </c>
      <c r="K6" s="13">
        <v>1767</v>
      </c>
      <c r="L6" s="13">
        <v>1392</v>
      </c>
      <c r="M6" s="13">
        <v>2010</v>
      </c>
      <c r="N6" s="13">
        <v>1728</v>
      </c>
      <c r="O6" s="5">
        <f>SUM(C6:N6)</f>
        <v>25011</v>
      </c>
    </row>
    <row r="7" spans="1:15" ht="16.5" customHeight="1" x14ac:dyDescent="0.15">
      <c r="A7" s="20"/>
      <c r="B7" s="7" t="s">
        <v>13</v>
      </c>
      <c r="C7" s="5">
        <v>263</v>
      </c>
      <c r="D7" s="5">
        <v>264</v>
      </c>
      <c r="E7" s="13">
        <v>159</v>
      </c>
      <c r="F7" s="13">
        <v>305</v>
      </c>
      <c r="G7" s="13">
        <v>111</v>
      </c>
      <c r="H7" s="13">
        <v>292</v>
      </c>
      <c r="I7" s="13">
        <v>427</v>
      </c>
      <c r="J7" s="13">
        <v>67</v>
      </c>
      <c r="K7" s="13">
        <v>116</v>
      </c>
      <c r="L7" s="13">
        <v>27</v>
      </c>
      <c r="M7" s="13">
        <v>18</v>
      </c>
      <c r="N7" s="13">
        <v>19</v>
      </c>
      <c r="O7" s="5">
        <f t="shared" ref="O7" si="1">SUM(C7:N7)</f>
        <v>2068</v>
      </c>
    </row>
    <row r="8" spans="1:15" ht="16.5" customHeight="1" x14ac:dyDescent="0.15">
      <c r="A8" s="20" t="s">
        <v>17</v>
      </c>
      <c r="B8" s="7" t="s">
        <v>12</v>
      </c>
      <c r="C8" s="5">
        <v>379</v>
      </c>
      <c r="D8" s="5">
        <v>704</v>
      </c>
      <c r="E8" s="13">
        <v>696</v>
      </c>
      <c r="F8" s="13">
        <v>350</v>
      </c>
      <c r="G8" s="13">
        <v>468</v>
      </c>
      <c r="H8" s="13">
        <v>264</v>
      </c>
      <c r="I8" s="13">
        <v>500</v>
      </c>
      <c r="J8" s="13">
        <v>429</v>
      </c>
      <c r="K8" s="13">
        <v>374</v>
      </c>
      <c r="L8" s="13">
        <v>50</v>
      </c>
      <c r="M8" s="13">
        <v>882</v>
      </c>
      <c r="N8" s="13">
        <v>311</v>
      </c>
      <c r="O8" s="5">
        <f>SUM(C8:N8)</f>
        <v>5407</v>
      </c>
    </row>
    <row r="9" spans="1:15" ht="16.5" customHeight="1" x14ac:dyDescent="0.15">
      <c r="A9" s="20"/>
      <c r="B9" s="7" t="s">
        <v>13</v>
      </c>
      <c r="C9" s="5">
        <v>200</v>
      </c>
      <c r="D9" s="5">
        <v>300</v>
      </c>
      <c r="E9" s="13">
        <v>0</v>
      </c>
      <c r="F9" s="13">
        <v>12</v>
      </c>
      <c r="G9" s="13">
        <v>22</v>
      </c>
      <c r="H9" s="13">
        <v>0</v>
      </c>
      <c r="I9" s="13">
        <v>12</v>
      </c>
      <c r="J9" s="13">
        <v>10</v>
      </c>
      <c r="K9" s="13">
        <v>0</v>
      </c>
      <c r="L9" s="13">
        <v>0</v>
      </c>
      <c r="M9" s="13">
        <v>0</v>
      </c>
      <c r="N9" s="13">
        <v>0</v>
      </c>
      <c r="O9" s="5">
        <f t="shared" ref="O9" si="2">SUM(C9:N9)</f>
        <v>556</v>
      </c>
    </row>
    <row r="10" spans="1:15" ht="16.5" customHeight="1" x14ac:dyDescent="0.15">
      <c r="A10" s="20" t="s">
        <v>18</v>
      </c>
      <c r="B10" s="7" t="s">
        <v>12</v>
      </c>
      <c r="C10" s="5">
        <v>15</v>
      </c>
      <c r="D10" s="5">
        <v>20</v>
      </c>
      <c r="E10" s="13">
        <v>90</v>
      </c>
      <c r="F10" s="13">
        <v>19</v>
      </c>
      <c r="G10" s="13">
        <v>17</v>
      </c>
      <c r="H10" s="13">
        <v>0</v>
      </c>
      <c r="I10" s="13">
        <v>18</v>
      </c>
      <c r="J10" s="13">
        <v>15</v>
      </c>
      <c r="K10" s="13">
        <v>80</v>
      </c>
      <c r="L10" s="13">
        <v>0</v>
      </c>
      <c r="M10" s="13">
        <v>16</v>
      </c>
      <c r="N10" s="13">
        <v>15</v>
      </c>
      <c r="O10" s="5">
        <f>SUM(C10:N10)</f>
        <v>305</v>
      </c>
    </row>
    <row r="11" spans="1:15" ht="16.5" customHeight="1" x14ac:dyDescent="0.15">
      <c r="A11" s="20"/>
      <c r="B11" s="7" t="s">
        <v>13</v>
      </c>
      <c r="C11" s="5">
        <v>100</v>
      </c>
      <c r="D11" s="5">
        <v>150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13</v>
      </c>
      <c r="O11" s="5">
        <f t="shared" ref="O11" si="3">SUM(C11:N11)</f>
        <v>263</v>
      </c>
    </row>
    <row r="12" spans="1:15" ht="16.5" customHeight="1" x14ac:dyDescent="0.15">
      <c r="A12" s="20" t="s">
        <v>14</v>
      </c>
      <c r="B12" s="7" t="s">
        <v>12</v>
      </c>
      <c r="C12" s="5">
        <v>867</v>
      </c>
      <c r="D12" s="5">
        <v>885</v>
      </c>
      <c r="E12" s="13">
        <v>1283</v>
      </c>
      <c r="F12" s="13">
        <v>1069</v>
      </c>
      <c r="G12" s="13">
        <v>672</v>
      </c>
      <c r="H12" s="13">
        <v>929</v>
      </c>
      <c r="I12" s="13">
        <v>1148</v>
      </c>
      <c r="J12" s="13">
        <v>1161</v>
      </c>
      <c r="K12" s="13">
        <v>951</v>
      </c>
      <c r="L12" s="13">
        <v>677</v>
      </c>
      <c r="M12" s="13">
        <v>897</v>
      </c>
      <c r="N12" s="13">
        <v>1253</v>
      </c>
      <c r="O12" s="5">
        <f>SUM(C12:N12)</f>
        <v>11792</v>
      </c>
    </row>
    <row r="13" spans="1:15" ht="16.5" customHeight="1" x14ac:dyDescent="0.15">
      <c r="A13" s="20"/>
      <c r="B13" s="7" t="s">
        <v>13</v>
      </c>
      <c r="C13" s="5">
        <v>39</v>
      </c>
      <c r="D13" s="5">
        <v>58</v>
      </c>
      <c r="E13" s="13">
        <v>56</v>
      </c>
      <c r="F13" s="13">
        <v>138</v>
      </c>
      <c r="G13" s="13">
        <v>3</v>
      </c>
      <c r="H13" s="13">
        <v>90</v>
      </c>
      <c r="I13" s="13">
        <v>132</v>
      </c>
      <c r="J13" s="13">
        <v>4</v>
      </c>
      <c r="K13" s="13">
        <v>3</v>
      </c>
      <c r="L13" s="13">
        <v>3</v>
      </c>
      <c r="M13" s="13">
        <v>3</v>
      </c>
      <c r="N13" s="13">
        <v>1</v>
      </c>
      <c r="O13" s="5">
        <f t="shared" ref="O13" si="4">SUM(C13:N13)</f>
        <v>530</v>
      </c>
    </row>
    <row r="14" spans="1:15" ht="16.5" customHeight="1" x14ac:dyDescent="0.15">
      <c r="A14" s="20" t="s">
        <v>19</v>
      </c>
      <c r="B14" s="7" t="s">
        <v>12</v>
      </c>
      <c r="C14" s="5">
        <v>896</v>
      </c>
      <c r="D14" s="5">
        <v>730</v>
      </c>
      <c r="E14" s="13">
        <v>839</v>
      </c>
      <c r="F14" s="13">
        <v>474</v>
      </c>
      <c r="G14" s="13">
        <v>421</v>
      </c>
      <c r="H14" s="13">
        <v>494</v>
      </c>
      <c r="I14" s="13">
        <v>814</v>
      </c>
      <c r="J14" s="13">
        <v>821</v>
      </c>
      <c r="K14" s="13">
        <v>694</v>
      </c>
      <c r="L14" s="13">
        <v>596</v>
      </c>
      <c r="M14" s="13">
        <v>722</v>
      </c>
      <c r="N14" s="13">
        <v>673</v>
      </c>
      <c r="O14" s="5">
        <f>SUM(C14:N14)</f>
        <v>8174</v>
      </c>
    </row>
    <row r="15" spans="1:15" ht="16.5" customHeight="1" x14ac:dyDescent="0.15">
      <c r="A15" s="20"/>
      <c r="B15" s="7" t="s">
        <v>13</v>
      </c>
      <c r="C15" s="5">
        <v>0</v>
      </c>
      <c r="D15" s="5">
        <v>60</v>
      </c>
      <c r="E15" s="13">
        <v>60</v>
      </c>
      <c r="F15" s="13">
        <v>20</v>
      </c>
      <c r="G15" s="13">
        <v>0</v>
      </c>
      <c r="H15" s="13">
        <v>60</v>
      </c>
      <c r="I15" s="13">
        <v>101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5">
        <f t="shared" ref="O15" si="5">SUM(C15:N15)</f>
        <v>301</v>
      </c>
    </row>
    <row r="16" spans="1:15" ht="16.5" customHeight="1" x14ac:dyDescent="0.15">
      <c r="A16" s="20" t="s">
        <v>20</v>
      </c>
      <c r="B16" s="7" t="s">
        <v>12</v>
      </c>
      <c r="C16" s="5">
        <v>213</v>
      </c>
      <c r="D16" s="5">
        <v>252</v>
      </c>
      <c r="E16" s="13">
        <v>335</v>
      </c>
      <c r="F16" s="13">
        <v>295</v>
      </c>
      <c r="G16" s="13">
        <v>159</v>
      </c>
      <c r="H16" s="13">
        <v>230</v>
      </c>
      <c r="I16" s="13">
        <v>263</v>
      </c>
      <c r="J16" s="13">
        <v>227</v>
      </c>
      <c r="K16" s="13">
        <v>233</v>
      </c>
      <c r="L16" s="13">
        <v>145</v>
      </c>
      <c r="M16" s="13">
        <v>253</v>
      </c>
      <c r="N16" s="13">
        <v>227</v>
      </c>
      <c r="O16" s="5">
        <f>SUM(C16:N16)</f>
        <v>2832</v>
      </c>
    </row>
    <row r="17" spans="1:22" ht="16.5" customHeight="1" x14ac:dyDescent="0.15">
      <c r="A17" s="20"/>
      <c r="B17" s="7" t="s">
        <v>13</v>
      </c>
      <c r="C17" s="5">
        <v>48</v>
      </c>
      <c r="D17" s="5">
        <v>65</v>
      </c>
      <c r="E17" s="13">
        <v>36</v>
      </c>
      <c r="F17" s="13">
        <v>37</v>
      </c>
      <c r="G17" s="13">
        <v>0</v>
      </c>
      <c r="H17" s="13">
        <v>25</v>
      </c>
      <c r="I17" s="13">
        <v>61</v>
      </c>
      <c r="J17" s="13">
        <v>52</v>
      </c>
      <c r="K17" s="13">
        <v>20</v>
      </c>
      <c r="L17" s="13">
        <v>0</v>
      </c>
      <c r="M17" s="13">
        <v>0</v>
      </c>
      <c r="N17" s="13">
        <v>0</v>
      </c>
      <c r="O17" s="5">
        <f t="shared" ref="O17:O19" si="6">SUM(C17:N17)</f>
        <v>344</v>
      </c>
    </row>
    <row r="18" spans="1:22" ht="16.5" customHeight="1" x14ac:dyDescent="0.15">
      <c r="A18" s="26" t="s">
        <v>36</v>
      </c>
      <c r="B18" s="19" t="s">
        <v>12</v>
      </c>
      <c r="C18" s="5">
        <v>0</v>
      </c>
      <c r="D18" s="5">
        <v>0</v>
      </c>
      <c r="E18" s="13">
        <v>4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2</v>
      </c>
      <c r="M18" s="13">
        <v>0</v>
      </c>
      <c r="N18" s="13">
        <v>0</v>
      </c>
      <c r="O18" s="5">
        <f t="shared" si="6"/>
        <v>6</v>
      </c>
    </row>
    <row r="19" spans="1:22" ht="16.5" customHeight="1" x14ac:dyDescent="0.15">
      <c r="A19" s="21"/>
      <c r="B19" s="19" t="s">
        <v>13</v>
      </c>
      <c r="C19" s="5">
        <v>0</v>
      </c>
      <c r="D19" s="5">
        <v>0</v>
      </c>
      <c r="E19" s="13">
        <v>0</v>
      </c>
      <c r="F19" s="13">
        <v>0</v>
      </c>
      <c r="G19" s="13">
        <v>0</v>
      </c>
      <c r="H19" s="13">
        <v>1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5">
        <f t="shared" si="6"/>
        <v>1</v>
      </c>
    </row>
    <row r="20" spans="1:22" ht="16.5" customHeight="1" x14ac:dyDescent="0.15">
      <c r="A20" s="20" t="s">
        <v>21</v>
      </c>
      <c r="B20" s="7" t="s">
        <v>12</v>
      </c>
      <c r="C20" s="5">
        <v>132</v>
      </c>
      <c r="D20" s="5">
        <v>130</v>
      </c>
      <c r="E20" s="13">
        <v>134</v>
      </c>
      <c r="F20" s="13">
        <v>160</v>
      </c>
      <c r="G20" s="13">
        <v>122</v>
      </c>
      <c r="H20" s="13">
        <v>120</v>
      </c>
      <c r="I20" s="13">
        <v>161</v>
      </c>
      <c r="J20" s="13">
        <v>116</v>
      </c>
      <c r="K20" s="13">
        <v>71</v>
      </c>
      <c r="L20" s="13">
        <v>105</v>
      </c>
      <c r="M20" s="13">
        <v>107</v>
      </c>
      <c r="N20" s="13">
        <v>119</v>
      </c>
      <c r="O20" s="5">
        <f>SUM(C20:N20)</f>
        <v>1477</v>
      </c>
    </row>
    <row r="21" spans="1:22" ht="16.5" customHeight="1" x14ac:dyDescent="0.15">
      <c r="A21" s="20"/>
      <c r="B21" s="7" t="s">
        <v>13</v>
      </c>
      <c r="C21" s="5">
        <v>180</v>
      </c>
      <c r="D21" s="5">
        <v>204</v>
      </c>
      <c r="E21" s="13">
        <v>122</v>
      </c>
      <c r="F21" s="13">
        <v>160</v>
      </c>
      <c r="G21" s="13">
        <v>190</v>
      </c>
      <c r="H21" s="13">
        <v>160</v>
      </c>
      <c r="I21" s="13">
        <v>180</v>
      </c>
      <c r="J21" s="13">
        <v>146</v>
      </c>
      <c r="K21" s="13">
        <v>89</v>
      </c>
      <c r="L21" s="13">
        <v>76</v>
      </c>
      <c r="M21" s="13">
        <v>97</v>
      </c>
      <c r="N21" s="13">
        <v>160</v>
      </c>
      <c r="O21" s="5">
        <f t="shared" ref="O21" si="7">SUM(C21:N21)</f>
        <v>1764</v>
      </c>
    </row>
    <row r="22" spans="1:22" ht="16.5" customHeight="1" x14ac:dyDescent="0.15">
      <c r="A22" s="20" t="s">
        <v>23</v>
      </c>
      <c r="B22" s="15" t="s">
        <v>12</v>
      </c>
      <c r="C22" s="5">
        <v>590</v>
      </c>
      <c r="D22" s="5">
        <v>823</v>
      </c>
      <c r="E22" s="13">
        <v>825</v>
      </c>
      <c r="F22" s="13">
        <v>781</v>
      </c>
      <c r="G22" s="13">
        <v>650</v>
      </c>
      <c r="H22" s="13">
        <v>768</v>
      </c>
      <c r="I22" s="13">
        <v>845</v>
      </c>
      <c r="J22" s="13">
        <v>752</v>
      </c>
      <c r="K22" s="13">
        <v>508</v>
      </c>
      <c r="L22" s="13">
        <v>596</v>
      </c>
      <c r="M22" s="13">
        <v>697</v>
      </c>
      <c r="N22" s="13">
        <v>550</v>
      </c>
      <c r="O22" s="5">
        <f>SUM(C22:N22)</f>
        <v>8385</v>
      </c>
    </row>
    <row r="23" spans="1:22" ht="16.5" customHeight="1" x14ac:dyDescent="0.15">
      <c r="A23" s="20"/>
      <c r="B23" s="10" t="s">
        <v>13</v>
      </c>
      <c r="C23" s="5">
        <v>0</v>
      </c>
      <c r="D23" s="5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5">
        <f>SUM(C23:N23)</f>
        <v>0</v>
      </c>
    </row>
    <row r="24" spans="1:22" ht="16.5" customHeight="1" x14ac:dyDescent="0.15">
      <c r="A24" s="24" t="s">
        <v>27</v>
      </c>
      <c r="B24" s="11" t="s">
        <v>12</v>
      </c>
      <c r="C24" s="12">
        <v>0</v>
      </c>
      <c r="D24" s="12">
        <v>0</v>
      </c>
      <c r="E24" s="12">
        <v>9</v>
      </c>
      <c r="F24" s="12">
        <v>0</v>
      </c>
      <c r="G24" s="14">
        <v>0</v>
      </c>
      <c r="H24" s="12">
        <v>0</v>
      </c>
      <c r="I24" s="12">
        <v>0</v>
      </c>
      <c r="J24" s="12">
        <v>0</v>
      </c>
      <c r="K24" s="12">
        <v>0</v>
      </c>
      <c r="L24" s="12">
        <v>1</v>
      </c>
      <c r="M24" s="13">
        <v>0</v>
      </c>
      <c r="N24" s="13">
        <v>0</v>
      </c>
      <c r="O24" s="5">
        <f t="shared" ref="O24:O25" si="8">SUM(C24:N24)</f>
        <v>10</v>
      </c>
    </row>
    <row r="25" spans="1:22" ht="16.5" customHeight="1" x14ac:dyDescent="0.15">
      <c r="A25" s="25"/>
      <c r="B25" s="11" t="s">
        <v>25</v>
      </c>
      <c r="C25" s="12">
        <v>0</v>
      </c>
      <c r="D25" s="12">
        <v>0</v>
      </c>
      <c r="E25" s="12">
        <v>0</v>
      </c>
      <c r="F25" s="12">
        <v>0</v>
      </c>
      <c r="G25" s="14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3">
        <v>0</v>
      </c>
      <c r="N25" s="13">
        <v>0</v>
      </c>
      <c r="O25" s="5">
        <f t="shared" si="8"/>
        <v>0</v>
      </c>
    </row>
    <row r="26" spans="1:22" ht="16.5" customHeight="1" x14ac:dyDescent="0.15">
      <c r="A26" s="20" t="s">
        <v>22</v>
      </c>
      <c r="B26" s="7" t="s">
        <v>12</v>
      </c>
      <c r="C26" s="5">
        <v>6</v>
      </c>
      <c r="D26" s="5">
        <v>3</v>
      </c>
      <c r="E26" s="13">
        <v>3</v>
      </c>
      <c r="F26" s="13">
        <v>7</v>
      </c>
      <c r="G26" s="13">
        <v>17</v>
      </c>
      <c r="H26" s="13">
        <v>10</v>
      </c>
      <c r="I26" s="13">
        <v>5</v>
      </c>
      <c r="J26" s="13">
        <v>5</v>
      </c>
      <c r="K26" s="13">
        <v>1</v>
      </c>
      <c r="L26" s="13">
        <v>2</v>
      </c>
      <c r="M26" s="13">
        <v>2</v>
      </c>
      <c r="N26" s="13">
        <v>7</v>
      </c>
      <c r="O26" s="5">
        <f>SUM(C26:N26)</f>
        <v>68</v>
      </c>
    </row>
    <row r="27" spans="1:22" ht="16.5" customHeight="1" x14ac:dyDescent="0.15">
      <c r="A27" s="20"/>
      <c r="B27" s="7" t="s">
        <v>13</v>
      </c>
      <c r="C27" s="5">
        <v>0</v>
      </c>
      <c r="D27" s="5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5">
        <f t="shared" ref="O27" si="9">SUM(C27:N27)</f>
        <v>0</v>
      </c>
    </row>
    <row r="28" spans="1:22" ht="16.5" customHeight="1" x14ac:dyDescent="0.15">
      <c r="A28" s="22" t="s">
        <v>26</v>
      </c>
      <c r="B28" s="11" t="s">
        <v>12</v>
      </c>
      <c r="C28" s="12">
        <v>0</v>
      </c>
      <c r="D28" s="12">
        <v>0</v>
      </c>
      <c r="E28" s="12">
        <v>34</v>
      </c>
      <c r="F28" s="12">
        <v>0</v>
      </c>
      <c r="G28" s="14">
        <v>0</v>
      </c>
      <c r="H28" s="12">
        <v>315</v>
      </c>
      <c r="I28" s="12">
        <v>0</v>
      </c>
      <c r="J28" s="12">
        <v>0</v>
      </c>
      <c r="K28" s="12">
        <v>516</v>
      </c>
      <c r="L28" s="12">
        <v>0</v>
      </c>
      <c r="M28" s="13">
        <v>0</v>
      </c>
      <c r="N28" s="13">
        <v>12</v>
      </c>
      <c r="O28" s="5">
        <f t="shared" ref="O28:O29" si="10">SUM(C28:N28)</f>
        <v>877</v>
      </c>
      <c r="Q28" s="2" t="s">
        <v>28</v>
      </c>
      <c r="R28" s="16">
        <f>SUM(J4,J6,J8,J10,J12,J14,J16,J22,J24)</f>
        <v>7703</v>
      </c>
      <c r="S28" s="2" t="s">
        <v>30</v>
      </c>
      <c r="T28" s="16">
        <f>SUM(J20)</f>
        <v>116</v>
      </c>
      <c r="U28" s="2" t="s">
        <v>31</v>
      </c>
      <c r="V28" s="16">
        <f>SUM(J26)</f>
        <v>5</v>
      </c>
    </row>
    <row r="29" spans="1:22" ht="16.5" customHeight="1" x14ac:dyDescent="0.15">
      <c r="A29" s="23"/>
      <c r="B29" s="11" t="s">
        <v>25</v>
      </c>
      <c r="C29" s="12">
        <v>0</v>
      </c>
      <c r="D29" s="12">
        <v>0</v>
      </c>
      <c r="E29" s="12">
        <v>0</v>
      </c>
      <c r="F29" s="12">
        <v>0</v>
      </c>
      <c r="G29" s="14">
        <v>0</v>
      </c>
      <c r="H29" s="12">
        <v>0</v>
      </c>
      <c r="I29" s="12">
        <v>0</v>
      </c>
      <c r="J29" s="12">
        <v>0</v>
      </c>
      <c r="K29" s="12">
        <v>0</v>
      </c>
      <c r="L29" s="12">
        <v>170</v>
      </c>
      <c r="M29" s="13">
        <v>0</v>
      </c>
      <c r="N29" s="13">
        <v>300</v>
      </c>
      <c r="O29" s="5">
        <f t="shared" si="10"/>
        <v>470</v>
      </c>
      <c r="Q29" s="2" t="s">
        <v>29</v>
      </c>
      <c r="R29" s="16">
        <f>SUM(J5,J7,J9,J11,J13,J15,J17,J23,J25)</f>
        <v>993</v>
      </c>
      <c r="S29" s="2" t="s">
        <v>30</v>
      </c>
      <c r="T29" s="16">
        <f>SUM(J21)</f>
        <v>146</v>
      </c>
      <c r="U29" s="2" t="s">
        <v>31</v>
      </c>
      <c r="V29" s="16">
        <f>SUM(J27)</f>
        <v>0</v>
      </c>
    </row>
    <row r="30" spans="1:22" ht="16.5" customHeight="1" x14ac:dyDescent="0.15">
      <c r="A30" s="20" t="s">
        <v>11</v>
      </c>
      <c r="B30" s="21"/>
      <c r="C30" s="5">
        <f t="shared" ref="C30:O30" si="11">SUM(C4:C29)</f>
        <v>7897</v>
      </c>
      <c r="D30" s="5">
        <f t="shared" si="11"/>
        <v>9402</v>
      </c>
      <c r="E30" s="5">
        <f>SUM(E4:E29)</f>
        <v>11122</v>
      </c>
      <c r="F30" s="5">
        <f t="shared" si="11"/>
        <v>8026</v>
      </c>
      <c r="G30" s="5">
        <f t="shared" si="11"/>
        <v>5689</v>
      </c>
      <c r="H30" s="5">
        <f t="shared" si="11"/>
        <v>8130</v>
      </c>
      <c r="I30" s="5">
        <f t="shared" si="11"/>
        <v>9748</v>
      </c>
      <c r="J30" s="5">
        <f t="shared" si="11"/>
        <v>8963</v>
      </c>
      <c r="K30" s="5">
        <f t="shared" si="11"/>
        <v>7397</v>
      </c>
      <c r="L30" s="5">
        <f t="shared" si="11"/>
        <v>4996</v>
      </c>
      <c r="M30" s="5">
        <f t="shared" si="11"/>
        <v>7376</v>
      </c>
      <c r="N30" s="5">
        <f t="shared" si="11"/>
        <v>7869</v>
      </c>
      <c r="O30" s="5">
        <f t="shared" si="11"/>
        <v>96615</v>
      </c>
    </row>
    <row r="32" spans="1:22" x14ac:dyDescent="0.15">
      <c r="G32" s="9"/>
    </row>
  </sheetData>
  <mergeCells count="15">
    <mergeCell ref="A30:B30"/>
    <mergeCell ref="A3:B3"/>
    <mergeCell ref="A4:A5"/>
    <mergeCell ref="A6:A7"/>
    <mergeCell ref="A8:A9"/>
    <mergeCell ref="A10:A11"/>
    <mergeCell ref="A12:A13"/>
    <mergeCell ref="A14:A15"/>
    <mergeCell ref="A16:A17"/>
    <mergeCell ref="A20:A21"/>
    <mergeCell ref="A26:A27"/>
    <mergeCell ref="A28:A29"/>
    <mergeCell ref="A22:A23"/>
    <mergeCell ref="A24:A25"/>
    <mergeCell ref="A18:A19"/>
  </mergeCells>
  <phoneticPr fontId="1"/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</cp:lastModifiedBy>
  <cp:lastPrinted>2018-05-01T06:24:39Z</cp:lastPrinted>
  <dcterms:created xsi:type="dcterms:W3CDTF">2014-07-30T09:30:56Z</dcterms:created>
  <dcterms:modified xsi:type="dcterms:W3CDTF">2023-04-27T04:28:23Z</dcterms:modified>
</cp:coreProperties>
</file>