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60" tabRatio="1000" activeTab="0"/>
  </bookViews>
  <sheets>
    <sheet name="高障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<sst xmlns="http://schemas.openxmlformats.org/spreadsheetml/2006/main" count="71" uniqueCount="58">
  <si>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C/A</t>
  </si>
  <si>
    <t>　 倉　吉　市</t>
  </si>
  <si>
    <t>湯梨</t>
  </si>
  <si>
    <t>泊　村</t>
  </si>
  <si>
    <t>浜町</t>
  </si>
  <si>
    <t xml:space="preserve">       　三 朝町</t>
  </si>
  <si>
    <t xml:space="preserve">       　関 金 町</t>
  </si>
  <si>
    <t xml:space="preserve">      　北 条 町</t>
  </si>
  <si>
    <t xml:space="preserve">      　大 栄 町</t>
  </si>
  <si>
    <t>琴浦町</t>
  </si>
  <si>
    <t xml:space="preserve">     管 内 計</t>
  </si>
  <si>
    <t>-</t>
  </si>
  <si>
    <t xml:space="preserve">     圏 域 計</t>
  </si>
  <si>
    <t xml:space="preserve">      県   計</t>
  </si>
  <si>
    <t>羽合町</t>
  </si>
  <si>
    <t>東郷町</t>
  </si>
  <si>
    <t>東伯町</t>
  </si>
  <si>
    <t>赤碕町</t>
  </si>
  <si>
    <t>市町村</t>
  </si>
  <si>
    <t>１　市町村別高齢者人口・生活保護・身体障害者・知的障害者・精神障害者・母子及び寡婦概況</t>
  </si>
  <si>
    <t>高齢者人口</t>
  </si>
  <si>
    <t>生活保護</t>
  </si>
  <si>
    <t>身体障害（児）者</t>
  </si>
  <si>
    <t>知的障害（児）者</t>
  </si>
  <si>
    <t>母子及び寡婦</t>
  </si>
  <si>
    <t>精神障害者</t>
  </si>
  <si>
    <t>総人口</t>
  </si>
  <si>
    <t>６５歳以上</t>
  </si>
  <si>
    <t>比率</t>
  </si>
  <si>
    <t>７５歳以上</t>
  </si>
  <si>
    <t>被保護</t>
  </si>
  <si>
    <t>被保護者数</t>
  </si>
  <si>
    <t>保護率</t>
  </si>
  <si>
    <t>身障手帳</t>
  </si>
  <si>
    <t>療育手帳</t>
  </si>
  <si>
    <t>母子</t>
  </si>
  <si>
    <t>父子</t>
  </si>
  <si>
    <t>寡婦数</t>
  </si>
  <si>
    <t>精神保健福祉手帳所持者数（人）</t>
  </si>
  <si>
    <t>（人）</t>
  </si>
  <si>
    <t>人口（人）</t>
  </si>
  <si>
    <t>（％）</t>
  </si>
  <si>
    <t>世帯数</t>
  </si>
  <si>
    <t>所持者数</t>
  </si>
  <si>
    <t>（世帯）</t>
  </si>
  <si>
    <t>（千分比）</t>
  </si>
  <si>
    <t>（人）</t>
  </si>
  <si>
    <t>（注）</t>
  </si>
  <si>
    <t>１　生活保護率は、平成１4年１０月１日現在の推計人口による千分比である。</t>
  </si>
  <si>
    <t>２　母子及び寡婦の数値は、平成１5年度鳥取県母子世帯等実態調査による。</t>
  </si>
  <si>
    <t>（Ｈ１5.10.1推計）</t>
  </si>
  <si>
    <t>（Ｈ16.3.31現在）</t>
  </si>
  <si>
    <t>(Ｈ１6．３．３１現在）</t>
  </si>
  <si>
    <t>Ｈ15.7.1現在</t>
  </si>
  <si>
    <t>A</t>
  </si>
  <si>
    <t>B</t>
  </si>
  <si>
    <t>B/A</t>
  </si>
  <si>
    <t>C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</si>
</sst>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0.0%"/>
    <numFmt numFmtId="179" formatCode="0.0_ "/>
    <numFmt numFmtId="180" formatCode="0.00_ "/>
    <numFmt numFmtId="181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21">
      <alignment/>
      <protection/>
    </xf>
    <xf numFmtId="0" fontId="4" fillId="0" borderId="0" xfId="21" applyFont="1" applyAlignment="1">
      <alignment horizontal="right"/>
      <protection/>
    </xf>
    <xf numFmtId="0" fontId="0" fillId="0" borderId="0" xfId="21" applyFont="1">
      <alignment/>
      <protection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4" fillId="0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shrinkToFit="1"/>
    </xf>
    <xf numFmtId="0" fontId="0" fillId="0" borderId="14" xfId="0" applyBorder="1" applyAlignment="1">
      <alignment shrinkToFit="1"/>
    </xf>
    <xf numFmtId="0" fontId="1" fillId="0" borderId="15" xfId="0" applyFont="1" applyFill="1" applyBorder="1" applyAlignment="1">
      <alignment vertical="center"/>
    </xf>
    <xf numFmtId="0" fontId="0" fillId="0" borderId="16" xfId="0" applyBorder="1" applyAlignment="1" quotePrefix="1">
      <alignment horizontal="center" vertical="distributed" shrinkToFit="1"/>
    </xf>
    <xf numFmtId="0" fontId="0" fillId="0" borderId="3" xfId="0" applyBorder="1" applyAlignment="1">
      <alignment horizontal="center" vertical="distributed" shrinkToFit="1"/>
    </xf>
    <xf numFmtId="0" fontId="0" fillId="0" borderId="0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18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6" xfId="0" applyBorder="1" applyAlignment="1">
      <alignment horizontal="center" vertical="distributed" shrinkToFit="1"/>
    </xf>
    <xf numFmtId="0" fontId="0" fillId="0" borderId="3" xfId="0" applyBorder="1" applyAlignment="1" quotePrefix="1">
      <alignment horizontal="center" vertical="distributed" shrinkToFit="1"/>
    </xf>
    <xf numFmtId="0" fontId="0" fillId="0" borderId="18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distributed" shrinkToFit="1"/>
    </xf>
    <xf numFmtId="0" fontId="0" fillId="0" borderId="22" xfId="0" applyBorder="1" applyAlignment="1">
      <alignment horizontal="center" vertical="distributed" shrinkToFit="1"/>
    </xf>
    <xf numFmtId="0" fontId="0" fillId="0" borderId="23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2" xfId="0" applyBorder="1" applyAlignment="1" quotePrefix="1">
      <alignment horizontal="center" shrinkToFit="1"/>
    </xf>
    <xf numFmtId="0" fontId="0" fillId="0" borderId="20" xfId="0" applyBorder="1" applyAlignment="1">
      <alignment horizontal="center" shrinkToFit="1"/>
    </xf>
    <xf numFmtId="38" fontId="0" fillId="0" borderId="25" xfId="17" applyBorder="1" applyAlignment="1">
      <alignment/>
    </xf>
    <xf numFmtId="38" fontId="0" fillId="0" borderId="26" xfId="17" applyBorder="1" applyAlignment="1">
      <alignment/>
    </xf>
    <xf numFmtId="176" fontId="0" fillId="0" borderId="26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38" fontId="0" fillId="0" borderId="28" xfId="17" applyBorder="1" applyAlignment="1">
      <alignment/>
    </xf>
    <xf numFmtId="38" fontId="0" fillId="0" borderId="29" xfId="17" applyFont="1" applyFill="1" applyBorder="1" applyAlignment="1">
      <alignment/>
    </xf>
    <xf numFmtId="0" fontId="0" fillId="0" borderId="30" xfId="0" applyBorder="1" applyAlignment="1" quotePrefix="1">
      <alignment horizontal="center" vertical="center"/>
    </xf>
    <xf numFmtId="38" fontId="0" fillId="0" borderId="31" xfId="17" applyBorder="1" applyAlignment="1">
      <alignment/>
    </xf>
    <xf numFmtId="38" fontId="0" fillId="0" borderId="4" xfId="17" applyBorder="1" applyAlignment="1">
      <alignment/>
    </xf>
    <xf numFmtId="176" fontId="0" fillId="0" borderId="1" xfId="0" applyNumberFormat="1" applyBorder="1" applyAlignment="1">
      <alignment vertical="center"/>
    </xf>
    <xf numFmtId="38" fontId="0" fillId="0" borderId="4" xfId="17" applyFont="1" applyBorder="1" applyAlignment="1">
      <alignment/>
    </xf>
    <xf numFmtId="176" fontId="0" fillId="0" borderId="2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38" fontId="0" fillId="0" borderId="6" xfId="17" applyBorder="1" applyAlignment="1">
      <alignment/>
    </xf>
    <xf numFmtId="38" fontId="0" fillId="0" borderId="15" xfId="17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34" xfId="17" applyBorder="1" applyAlignment="1">
      <alignment/>
    </xf>
    <xf numFmtId="38" fontId="0" fillId="0" borderId="1" xfId="17" applyBorder="1" applyAlignment="1">
      <alignment/>
    </xf>
    <xf numFmtId="0" fontId="0" fillId="0" borderId="35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38" fontId="0" fillId="0" borderId="5" xfId="17" applyBorder="1" applyAlignment="1">
      <alignment/>
    </xf>
    <xf numFmtId="38" fontId="0" fillId="0" borderId="36" xfId="17" applyFont="1" applyFill="1" applyBorder="1" applyAlignment="1">
      <alignment/>
    </xf>
    <xf numFmtId="0" fontId="0" fillId="0" borderId="37" xfId="0" applyBorder="1" applyAlignment="1" quotePrefix="1">
      <alignment horizontal="center" vertical="center"/>
    </xf>
    <xf numFmtId="0" fontId="0" fillId="0" borderId="38" xfId="0" applyBorder="1" applyAlignment="1" quotePrefix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0" fontId="3" fillId="0" borderId="37" xfId="0" applyFont="1" applyBorder="1" applyAlignment="1" quotePrefix="1">
      <alignment horizontal="center" vertical="center"/>
    </xf>
    <xf numFmtId="40" fontId="0" fillId="0" borderId="1" xfId="17" applyNumberFormat="1" applyBorder="1" applyAlignment="1">
      <alignment/>
    </xf>
    <xf numFmtId="38" fontId="0" fillId="0" borderId="36" xfId="17" applyFont="1" applyBorder="1" applyAlignment="1">
      <alignment horizontal="right"/>
    </xf>
    <xf numFmtId="38" fontId="0" fillId="0" borderId="36" xfId="17" applyBorder="1" applyAlignment="1">
      <alignment/>
    </xf>
    <xf numFmtId="0" fontId="3" fillId="0" borderId="40" xfId="0" applyFont="1" applyBorder="1" applyAlignment="1" quotePrefix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38" fontId="0" fillId="0" borderId="42" xfId="17" applyBorder="1" applyAlignment="1">
      <alignment/>
    </xf>
    <xf numFmtId="38" fontId="0" fillId="0" borderId="43" xfId="17" applyBorder="1" applyAlignment="1">
      <alignment/>
    </xf>
    <xf numFmtId="176" fontId="0" fillId="0" borderId="43" xfId="0" applyNumberFormat="1" applyBorder="1" applyAlignment="1">
      <alignment vertical="center"/>
    </xf>
    <xf numFmtId="38" fontId="0" fillId="0" borderId="44" xfId="17" applyBorder="1" applyAlignment="1">
      <alignment/>
    </xf>
    <xf numFmtId="2" fontId="0" fillId="0" borderId="43" xfId="0" applyNumberFormat="1" applyBorder="1" applyAlignment="1">
      <alignment vertical="center"/>
    </xf>
    <xf numFmtId="38" fontId="0" fillId="0" borderId="43" xfId="17" applyBorder="1" applyAlignment="1">
      <alignment vertical="center"/>
    </xf>
    <xf numFmtId="38" fontId="0" fillId="0" borderId="45" xfId="17" applyBorder="1" applyAlignment="1">
      <alignment/>
    </xf>
    <xf numFmtId="0" fontId="0" fillId="0" borderId="40" xfId="0" applyFill="1" applyBorder="1" applyAlignment="1">
      <alignment vertical="center"/>
    </xf>
    <xf numFmtId="0" fontId="0" fillId="0" borderId="46" xfId="0" applyFill="1" applyBorder="1" applyAlignment="1">
      <alignment horizontal="center" wrapText="1" shrinkToFit="1"/>
    </xf>
    <xf numFmtId="0" fontId="0" fillId="0" borderId="47" xfId="0" applyFill="1" applyBorder="1" applyAlignment="1">
      <alignment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14" xfId="0" applyBorder="1" applyAlignment="1">
      <alignment horizontal="center" vertical="distributed" shrinkToFit="1"/>
    </xf>
    <xf numFmtId="0" fontId="0" fillId="0" borderId="32" xfId="0" applyBorder="1" applyAlignment="1">
      <alignment horizontal="center" vertical="distributed" shrinkToFit="1"/>
    </xf>
    <xf numFmtId="0" fontId="0" fillId="0" borderId="14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75" zoomScaleNormal="75" workbookViewId="0" topLeftCell="A1">
      <selection activeCell="A22" sqref="A22"/>
    </sheetView>
  </sheetViews>
  <sheetFormatPr defaultColWidth="9.00390625" defaultRowHeight="13.5"/>
  <cols>
    <col min="16" max="16" width="11.125" style="0" customWidth="1"/>
  </cols>
  <sheetData>
    <row r="1" spans="1:2" ht="14.25" thickBot="1">
      <c r="A1" s="11" t="s">
        <v>19</v>
      </c>
      <c r="B1" s="11"/>
    </row>
    <row r="2" spans="1:16" ht="13.5">
      <c r="A2" s="12"/>
      <c r="B2" s="13"/>
      <c r="C2" s="94" t="s">
        <v>20</v>
      </c>
      <c r="D2" s="94"/>
      <c r="E2" s="94"/>
      <c r="F2" s="94"/>
      <c r="G2" s="100"/>
      <c r="H2" s="94" t="s">
        <v>21</v>
      </c>
      <c r="I2" s="94"/>
      <c r="J2" s="100"/>
      <c r="K2" s="14" t="s">
        <v>22</v>
      </c>
      <c r="L2" s="15" t="s">
        <v>23</v>
      </c>
      <c r="M2" s="93" t="s">
        <v>24</v>
      </c>
      <c r="N2" s="94"/>
      <c r="O2" s="95"/>
      <c r="P2" s="16" t="s">
        <v>25</v>
      </c>
    </row>
    <row r="3" spans="1:16" ht="13.5" customHeight="1">
      <c r="A3" s="17"/>
      <c r="B3" s="18"/>
      <c r="C3" s="96" t="s">
        <v>50</v>
      </c>
      <c r="D3" s="96"/>
      <c r="E3" s="96"/>
      <c r="F3" s="96"/>
      <c r="G3" s="97"/>
      <c r="H3" s="98" t="s">
        <v>51</v>
      </c>
      <c r="I3" s="98"/>
      <c r="J3" s="99"/>
      <c r="K3" s="19" t="s">
        <v>52</v>
      </c>
      <c r="L3" s="20" t="s">
        <v>52</v>
      </c>
      <c r="M3" s="101" t="s">
        <v>53</v>
      </c>
      <c r="N3" s="98"/>
      <c r="O3" s="102"/>
      <c r="P3" s="21" t="s">
        <v>51</v>
      </c>
    </row>
    <row r="4" spans="1:16" ht="14.25" customHeight="1" thickBot="1">
      <c r="A4" s="103" t="s">
        <v>18</v>
      </c>
      <c r="B4" s="104"/>
      <c r="C4" s="22" t="s">
        <v>26</v>
      </c>
      <c r="D4" s="23" t="s">
        <v>27</v>
      </c>
      <c r="E4" s="23" t="s">
        <v>28</v>
      </c>
      <c r="F4" s="23" t="s">
        <v>29</v>
      </c>
      <c r="G4" s="23" t="s">
        <v>28</v>
      </c>
      <c r="H4" s="24" t="s">
        <v>30</v>
      </c>
      <c r="I4" s="6" t="s">
        <v>31</v>
      </c>
      <c r="J4" s="25" t="s">
        <v>32</v>
      </c>
      <c r="K4" s="26" t="s">
        <v>33</v>
      </c>
      <c r="L4" s="27" t="s">
        <v>34</v>
      </c>
      <c r="M4" s="28" t="s">
        <v>35</v>
      </c>
      <c r="N4" s="5" t="s">
        <v>36</v>
      </c>
      <c r="O4" s="29" t="s">
        <v>37</v>
      </c>
      <c r="P4" s="89" t="s">
        <v>38</v>
      </c>
    </row>
    <row r="5" spans="1:16" ht="14.25" thickBot="1">
      <c r="A5" s="17"/>
      <c r="B5" s="18"/>
      <c r="C5" s="30" t="s">
        <v>39</v>
      </c>
      <c r="D5" s="31" t="s">
        <v>40</v>
      </c>
      <c r="E5" s="23" t="s">
        <v>41</v>
      </c>
      <c r="F5" s="23" t="s">
        <v>40</v>
      </c>
      <c r="G5" s="23" t="s">
        <v>41</v>
      </c>
      <c r="H5" s="24" t="s">
        <v>42</v>
      </c>
      <c r="I5" s="6"/>
      <c r="J5" s="25"/>
      <c r="K5" s="32" t="s">
        <v>43</v>
      </c>
      <c r="L5" s="33" t="s">
        <v>43</v>
      </c>
      <c r="M5" s="28" t="s">
        <v>42</v>
      </c>
      <c r="N5" s="6" t="s">
        <v>42</v>
      </c>
      <c r="O5" s="29"/>
      <c r="P5" s="90"/>
    </row>
    <row r="6" spans="1:16" ht="14.25" thickBot="1">
      <c r="A6" s="34"/>
      <c r="B6" s="35"/>
      <c r="C6" s="36" t="s">
        <v>54</v>
      </c>
      <c r="D6" s="37" t="s">
        <v>55</v>
      </c>
      <c r="E6" s="23" t="s">
        <v>56</v>
      </c>
      <c r="F6" s="37" t="s">
        <v>57</v>
      </c>
      <c r="G6" s="37" t="s">
        <v>0</v>
      </c>
      <c r="H6" s="38" t="s">
        <v>44</v>
      </c>
      <c r="I6" s="39" t="s">
        <v>39</v>
      </c>
      <c r="J6" s="40" t="s">
        <v>45</v>
      </c>
      <c r="K6" s="41" t="s">
        <v>39</v>
      </c>
      <c r="L6" s="42" t="s">
        <v>46</v>
      </c>
      <c r="M6" s="41" t="s">
        <v>44</v>
      </c>
      <c r="N6" s="39" t="s">
        <v>44</v>
      </c>
      <c r="O6" s="43" t="s">
        <v>39</v>
      </c>
      <c r="P6" s="90"/>
    </row>
    <row r="7" spans="1:16" ht="13.5">
      <c r="A7" s="91" t="s">
        <v>1</v>
      </c>
      <c r="B7" s="92"/>
      <c r="C7" s="44">
        <v>49029</v>
      </c>
      <c r="D7" s="45">
        <v>12148</v>
      </c>
      <c r="E7" s="46">
        <f>D7/C7*100</f>
        <v>24.777172693711886</v>
      </c>
      <c r="F7" s="45">
        <v>6104</v>
      </c>
      <c r="G7" s="47">
        <f>F7/C7*100</f>
        <v>12.449774623182199</v>
      </c>
      <c r="H7" s="48">
        <v>317</v>
      </c>
      <c r="I7" s="49">
        <v>432</v>
      </c>
      <c r="J7" s="50">
        <v>8.76</v>
      </c>
      <c r="K7" s="8">
        <v>1887</v>
      </c>
      <c r="L7" s="8">
        <v>302</v>
      </c>
      <c r="M7" s="45">
        <v>590</v>
      </c>
      <c r="N7" s="45">
        <v>42</v>
      </c>
      <c r="O7" s="51">
        <v>357</v>
      </c>
      <c r="P7" s="52">
        <v>283</v>
      </c>
    </row>
    <row r="8" spans="1:16" ht="13.5" customHeight="1">
      <c r="A8" s="53"/>
      <c r="B8" s="9" t="s">
        <v>14</v>
      </c>
      <c r="C8" s="54">
        <v>8011</v>
      </c>
      <c r="D8" s="55">
        <v>1832</v>
      </c>
      <c r="E8" s="56">
        <f aca="true" t="shared" si="0" ref="E8:E19">D8/C8*100</f>
        <v>22.86855573586319</v>
      </c>
      <c r="F8" s="57">
        <v>952</v>
      </c>
      <c r="G8" s="58">
        <f aca="true" t="shared" si="1" ref="G8:G19">F8/C8*100</f>
        <v>11.883659967544626</v>
      </c>
      <c r="H8" s="59">
        <v>17</v>
      </c>
      <c r="I8" s="7">
        <v>28</v>
      </c>
      <c r="J8" s="60">
        <v>3.52</v>
      </c>
      <c r="K8" s="8">
        <v>342</v>
      </c>
      <c r="L8" s="8">
        <v>43</v>
      </c>
      <c r="M8" s="55">
        <v>65</v>
      </c>
      <c r="N8" s="55">
        <v>17</v>
      </c>
      <c r="O8" s="61">
        <v>60</v>
      </c>
      <c r="P8" s="62">
        <v>16</v>
      </c>
    </row>
    <row r="9" spans="1:16" ht="13.5">
      <c r="A9" s="63" t="s">
        <v>2</v>
      </c>
      <c r="B9" s="10" t="s">
        <v>3</v>
      </c>
      <c r="C9" s="54">
        <v>3036</v>
      </c>
      <c r="D9" s="55">
        <v>836</v>
      </c>
      <c r="E9" s="56">
        <f t="shared" si="0"/>
        <v>27.536231884057973</v>
      </c>
      <c r="F9" s="55">
        <v>400</v>
      </c>
      <c r="G9" s="58">
        <f t="shared" si="1"/>
        <v>13.175230566534916</v>
      </c>
      <c r="H9" s="59">
        <v>14</v>
      </c>
      <c r="I9" s="7">
        <v>20</v>
      </c>
      <c r="J9" s="60">
        <v>6.59</v>
      </c>
      <c r="K9" s="8">
        <v>122</v>
      </c>
      <c r="L9" s="8">
        <v>19</v>
      </c>
      <c r="M9" s="55">
        <v>14</v>
      </c>
      <c r="N9" s="55">
        <v>11</v>
      </c>
      <c r="O9" s="61">
        <v>23</v>
      </c>
      <c r="P9" s="62">
        <v>7</v>
      </c>
    </row>
    <row r="10" spans="1:16" ht="13.5">
      <c r="A10" s="64" t="s">
        <v>4</v>
      </c>
      <c r="B10" s="9" t="s">
        <v>15</v>
      </c>
      <c r="C10" s="65">
        <v>6461</v>
      </c>
      <c r="D10" s="66">
        <v>1819</v>
      </c>
      <c r="E10" s="56">
        <f t="shared" si="0"/>
        <v>28.15353660424083</v>
      </c>
      <c r="F10" s="66">
        <v>970</v>
      </c>
      <c r="G10" s="58">
        <f t="shared" si="1"/>
        <v>15.013155858226282</v>
      </c>
      <c r="H10" s="67">
        <v>26</v>
      </c>
      <c r="I10" s="1">
        <v>38</v>
      </c>
      <c r="J10" s="68">
        <v>5.85</v>
      </c>
      <c r="K10" s="8">
        <v>370</v>
      </c>
      <c r="L10" s="8">
        <v>35</v>
      </c>
      <c r="M10" s="66">
        <v>45</v>
      </c>
      <c r="N10" s="66">
        <v>13</v>
      </c>
      <c r="O10" s="69">
        <v>34</v>
      </c>
      <c r="P10" s="70">
        <v>24</v>
      </c>
    </row>
    <row r="11" spans="1:16" ht="13.5">
      <c r="A11" s="71" t="s">
        <v>5</v>
      </c>
      <c r="B11" s="72"/>
      <c r="C11" s="65">
        <v>7711</v>
      </c>
      <c r="D11" s="66">
        <v>2374</v>
      </c>
      <c r="E11" s="56">
        <f t="shared" si="0"/>
        <v>30.787187135261313</v>
      </c>
      <c r="F11" s="66">
        <v>1172</v>
      </c>
      <c r="G11" s="58">
        <f t="shared" si="1"/>
        <v>15.199066268966414</v>
      </c>
      <c r="H11" s="67">
        <v>29</v>
      </c>
      <c r="I11" s="1">
        <v>39</v>
      </c>
      <c r="J11" s="68">
        <v>5</v>
      </c>
      <c r="K11" s="8">
        <v>391</v>
      </c>
      <c r="L11" s="8">
        <v>58</v>
      </c>
      <c r="M11" s="66">
        <v>59</v>
      </c>
      <c r="N11" s="66">
        <v>17</v>
      </c>
      <c r="O11" s="69">
        <v>70</v>
      </c>
      <c r="P11" s="70">
        <v>30</v>
      </c>
    </row>
    <row r="12" spans="1:16" ht="13.5">
      <c r="A12" s="71" t="s">
        <v>6</v>
      </c>
      <c r="B12" s="72"/>
      <c r="C12" s="65">
        <v>4160</v>
      </c>
      <c r="D12" s="66">
        <v>1205</v>
      </c>
      <c r="E12" s="56">
        <f t="shared" si="0"/>
        <v>28.966346153846157</v>
      </c>
      <c r="F12" s="66">
        <v>587</v>
      </c>
      <c r="G12" s="58">
        <f t="shared" si="1"/>
        <v>14.110576923076923</v>
      </c>
      <c r="H12" s="67">
        <v>15</v>
      </c>
      <c r="I12" s="1">
        <v>18</v>
      </c>
      <c r="J12" s="68">
        <v>4.27</v>
      </c>
      <c r="K12" s="8">
        <v>248</v>
      </c>
      <c r="L12" s="8">
        <v>29</v>
      </c>
      <c r="M12" s="66">
        <v>28</v>
      </c>
      <c r="N12" s="66">
        <v>8</v>
      </c>
      <c r="O12" s="69">
        <v>24</v>
      </c>
      <c r="P12" s="70">
        <v>13</v>
      </c>
    </row>
    <row r="13" spans="1:16" ht="13.5">
      <c r="A13" s="71" t="s">
        <v>7</v>
      </c>
      <c r="B13" s="72"/>
      <c r="C13" s="65">
        <v>7770</v>
      </c>
      <c r="D13" s="66">
        <v>1767</v>
      </c>
      <c r="E13" s="56">
        <f t="shared" si="0"/>
        <v>22.74131274131274</v>
      </c>
      <c r="F13" s="66">
        <v>879</v>
      </c>
      <c r="G13" s="58">
        <f t="shared" si="1"/>
        <v>11.312741312741313</v>
      </c>
      <c r="H13" s="67">
        <v>17</v>
      </c>
      <c r="I13" s="1">
        <v>22</v>
      </c>
      <c r="J13" s="68">
        <v>2.81</v>
      </c>
      <c r="K13" s="8">
        <v>324</v>
      </c>
      <c r="L13" s="8">
        <v>43</v>
      </c>
      <c r="M13" s="66">
        <v>64</v>
      </c>
      <c r="N13" s="66">
        <v>25</v>
      </c>
      <c r="O13" s="69">
        <v>62</v>
      </c>
      <c r="P13" s="70">
        <v>17</v>
      </c>
    </row>
    <row r="14" spans="1:16" ht="13.5">
      <c r="A14" s="71" t="s">
        <v>8</v>
      </c>
      <c r="B14" s="72"/>
      <c r="C14" s="65">
        <v>8800</v>
      </c>
      <c r="D14" s="66">
        <v>2338</v>
      </c>
      <c r="E14" s="56">
        <f t="shared" si="0"/>
        <v>26.56818181818182</v>
      </c>
      <c r="F14" s="66">
        <v>1179</v>
      </c>
      <c r="G14" s="58">
        <f t="shared" si="1"/>
        <v>13.397727272727272</v>
      </c>
      <c r="H14" s="67">
        <v>15</v>
      </c>
      <c r="I14" s="1">
        <v>19</v>
      </c>
      <c r="J14" s="68">
        <v>2.12</v>
      </c>
      <c r="K14" s="8">
        <v>408</v>
      </c>
      <c r="L14" s="8">
        <v>63</v>
      </c>
      <c r="M14" s="66">
        <v>69</v>
      </c>
      <c r="N14" s="66">
        <v>12</v>
      </c>
      <c r="O14" s="69">
        <v>53</v>
      </c>
      <c r="P14" s="70">
        <v>11</v>
      </c>
    </row>
    <row r="15" spans="1:16" ht="13.5" customHeight="1">
      <c r="A15" s="53"/>
      <c r="B15" s="73" t="s">
        <v>16</v>
      </c>
      <c r="C15" s="65">
        <v>11894</v>
      </c>
      <c r="D15" s="66">
        <v>3269</v>
      </c>
      <c r="E15" s="56">
        <f t="shared" si="0"/>
        <v>27.48444593912897</v>
      </c>
      <c r="F15" s="66">
        <v>1615</v>
      </c>
      <c r="G15" s="58">
        <f t="shared" si="1"/>
        <v>13.578274760383385</v>
      </c>
      <c r="H15" s="67">
        <v>44</v>
      </c>
      <c r="I15" s="1">
        <v>57</v>
      </c>
      <c r="J15" s="68">
        <v>4.75</v>
      </c>
      <c r="K15" s="8">
        <v>752</v>
      </c>
      <c r="L15" s="8">
        <v>77</v>
      </c>
      <c r="M15" s="66">
        <v>92</v>
      </c>
      <c r="N15" s="66">
        <v>16</v>
      </c>
      <c r="O15" s="69">
        <v>99</v>
      </c>
      <c r="P15" s="70">
        <v>31</v>
      </c>
    </row>
    <row r="16" spans="1:16" ht="13.5">
      <c r="A16" s="64" t="s">
        <v>9</v>
      </c>
      <c r="B16" s="9" t="s">
        <v>17</v>
      </c>
      <c r="C16" s="65">
        <v>8101</v>
      </c>
      <c r="D16" s="66">
        <v>2330</v>
      </c>
      <c r="E16" s="56">
        <f t="shared" si="0"/>
        <v>28.761881249228487</v>
      </c>
      <c r="F16" s="66">
        <v>1199</v>
      </c>
      <c r="G16" s="58">
        <f t="shared" si="1"/>
        <v>14.800641896062213</v>
      </c>
      <c r="H16" s="67">
        <v>22</v>
      </c>
      <c r="I16" s="1">
        <v>32</v>
      </c>
      <c r="J16" s="68">
        <v>3.91</v>
      </c>
      <c r="K16" s="8">
        <v>481</v>
      </c>
      <c r="L16" s="8">
        <v>40</v>
      </c>
      <c r="M16" s="66">
        <v>48</v>
      </c>
      <c r="N16" s="66">
        <v>17</v>
      </c>
      <c r="O16" s="69">
        <v>45</v>
      </c>
      <c r="P16" s="70">
        <v>27</v>
      </c>
    </row>
    <row r="17" spans="1:16" ht="13.5">
      <c r="A17" s="74" t="s">
        <v>10</v>
      </c>
      <c r="B17" s="75"/>
      <c r="C17" s="65">
        <f>SUM(C8:C16)</f>
        <v>65944</v>
      </c>
      <c r="D17" s="66">
        <f>SUM(D8:D16)</f>
        <v>17770</v>
      </c>
      <c r="E17" s="56">
        <f t="shared" si="0"/>
        <v>26.947106635933523</v>
      </c>
      <c r="F17" s="66">
        <f>SUM(F8:F16)</f>
        <v>8953</v>
      </c>
      <c r="G17" s="58">
        <f t="shared" si="1"/>
        <v>13.576671114885357</v>
      </c>
      <c r="H17" s="66">
        <f>SUM(H8:H16)</f>
        <v>199</v>
      </c>
      <c r="I17" s="66">
        <f>SUM(I8:I16)</f>
        <v>273</v>
      </c>
      <c r="J17" s="76">
        <v>4.11</v>
      </c>
      <c r="K17" s="66">
        <f>SUM(K8:K16)</f>
        <v>3438</v>
      </c>
      <c r="L17" s="66">
        <f>SUM(L8:L16)</f>
        <v>407</v>
      </c>
      <c r="M17" s="66">
        <f>SUM(M8:M16)</f>
        <v>484</v>
      </c>
      <c r="N17" s="66">
        <f>SUM(N8:N16)</f>
        <v>136</v>
      </c>
      <c r="O17" s="69">
        <f>SUM(O8:O16)</f>
        <v>470</v>
      </c>
      <c r="P17" s="77" t="s">
        <v>11</v>
      </c>
    </row>
    <row r="18" spans="1:16" ht="13.5">
      <c r="A18" s="74" t="s">
        <v>12</v>
      </c>
      <c r="B18" s="75"/>
      <c r="C18" s="65">
        <f>C7+C17</f>
        <v>114973</v>
      </c>
      <c r="D18" s="66">
        <f aca="true" t="shared" si="2" ref="D18:O18">D7+D17</f>
        <v>29918</v>
      </c>
      <c r="E18" s="56">
        <f t="shared" si="0"/>
        <v>26.021761630991623</v>
      </c>
      <c r="F18" s="66">
        <f t="shared" si="2"/>
        <v>15057</v>
      </c>
      <c r="G18" s="58">
        <f t="shared" si="1"/>
        <v>13.096118219060127</v>
      </c>
      <c r="H18" s="66">
        <f t="shared" si="2"/>
        <v>516</v>
      </c>
      <c r="I18" s="66">
        <f t="shared" si="2"/>
        <v>705</v>
      </c>
      <c r="J18" s="76">
        <v>6.09</v>
      </c>
      <c r="K18" s="66">
        <f t="shared" si="2"/>
        <v>5325</v>
      </c>
      <c r="L18" s="66">
        <f t="shared" si="2"/>
        <v>709</v>
      </c>
      <c r="M18" s="66">
        <f t="shared" si="2"/>
        <v>1074</v>
      </c>
      <c r="N18" s="66">
        <f t="shared" si="2"/>
        <v>178</v>
      </c>
      <c r="O18" s="69">
        <f t="shared" si="2"/>
        <v>827</v>
      </c>
      <c r="P18" s="78">
        <v>459</v>
      </c>
    </row>
    <row r="19" spans="1:16" ht="14.25" thickBot="1">
      <c r="A19" s="79" t="s">
        <v>13</v>
      </c>
      <c r="B19" s="80"/>
      <c r="C19" s="81">
        <v>611073</v>
      </c>
      <c r="D19" s="82">
        <v>143002</v>
      </c>
      <c r="E19" s="83">
        <f t="shared" si="0"/>
        <v>23.401786693242872</v>
      </c>
      <c r="F19" s="82">
        <v>69081</v>
      </c>
      <c r="G19" s="83">
        <f t="shared" si="1"/>
        <v>11.304868649081207</v>
      </c>
      <c r="H19" s="84">
        <v>3185</v>
      </c>
      <c r="I19" s="82">
        <v>4508</v>
      </c>
      <c r="J19" s="85">
        <v>7.36</v>
      </c>
      <c r="K19" s="86">
        <v>27925</v>
      </c>
      <c r="L19" s="86">
        <v>3758</v>
      </c>
      <c r="M19" s="82">
        <v>5654</v>
      </c>
      <c r="N19" s="82">
        <v>764</v>
      </c>
      <c r="O19" s="87">
        <v>2633</v>
      </c>
      <c r="P19" s="88"/>
    </row>
    <row r="20" spans="1:15" ht="13.5">
      <c r="A20" s="3" t="s">
        <v>47</v>
      </c>
      <c r="B20" s="4" t="s">
        <v>48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>
      <c r="A21" s="2"/>
      <c r="B21" s="4" t="s">
        <v>49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9">
    <mergeCell ref="P4:P6"/>
    <mergeCell ref="A7:B7"/>
    <mergeCell ref="M2:O2"/>
    <mergeCell ref="C3:G3"/>
    <mergeCell ref="H3:J3"/>
    <mergeCell ref="H2:J2"/>
    <mergeCell ref="M3:O3"/>
    <mergeCell ref="A4:B4"/>
    <mergeCell ref="C2:G2"/>
  </mergeCells>
  <printOptions/>
  <pageMargins left="0.75" right="0.75" top="1" bottom="1" header="0.512" footer="0.512"/>
  <pageSetup fitToHeight="1" fitToWidth="1" horizontalDpi="600" verticalDpi="600" orientation="landscape" paperSize="9" scale="90" r:id="rId1"/>
  <ignoredErrors>
    <ignoredError sqref="C17:D17 F17 H17:I17 K17:O17" formulaRange="1"/>
    <ignoredError sqref="E17 G17 E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2005-01-11T05:19:29Z</cp:lastPrinted>
  <dcterms:created xsi:type="dcterms:W3CDTF">2004-12-09T02:31:27Z</dcterms:created>
  <dcterms:modified xsi:type="dcterms:W3CDTF">2006-03-20T00:16:24Z</dcterms:modified>
  <cp:category/>
  <cp:version/>
  <cp:contentType/>
  <cp:contentStatus/>
</cp:coreProperties>
</file>